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635" activeTab="0"/>
  </bookViews>
  <sheets>
    <sheet name="Overview" sheetId="1" r:id="rId1"/>
    <sheet name="FinancialData" sheetId="2" r:id="rId2"/>
    <sheet name="Procurements" sheetId="3" r:id="rId3"/>
    <sheet name=" Project Indicators" sheetId="4" r:id="rId4"/>
    <sheet name="Risk Assesment" sheetId="5" r:id="rId5"/>
    <sheet name="Rating" sheetId="6" r:id="rId6"/>
    <sheet name="Lessons Learned" sheetId="7" r:id="rId7"/>
    <sheet name="Results Tracker" sheetId="8" r:id="rId8"/>
    <sheet name="Units for Indicators" sheetId="9" r:id="rId9"/>
    <sheet name="Financial annex" sheetId="10" r:id="rId10"/>
  </sheets>
  <externalReferences>
    <externalReference r:id="rId13"/>
  </externalReferences>
  <definedNames>
    <definedName name="Month">'[1]Dropdowns'!$G$2:$G$13</definedName>
    <definedName name="Year">'[1]Dropdowns'!$H$2:$H$36</definedName>
  </definedNames>
  <calcPr fullCalcOnLoad="1"/>
</workbook>
</file>

<file path=xl/comments2.xml><?xml version="1.0" encoding="utf-8"?>
<comments xmlns="http://schemas.openxmlformats.org/spreadsheetml/2006/main">
  <authors>
    <author>6</author>
  </authors>
  <commentList>
    <comment ref="E9" authorId="0">
      <text>
        <r>
          <rPr>
            <sz val="8"/>
            <rFont val="Tahoma"/>
            <family val="2"/>
          </rPr>
          <t>USD according to current un rate  7.002</t>
        </r>
      </text>
    </comment>
  </commentList>
</comments>
</file>

<file path=xl/sharedStrings.xml><?xml version="1.0" encoding="utf-8"?>
<sst xmlns="http://schemas.openxmlformats.org/spreadsheetml/2006/main" count="819" uniqueCount="625">
  <si>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</si>
  <si>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</si>
  <si>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</si>
  <si>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</si>
  <si>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</si>
  <si>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</si>
  <si>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</si>
  <si>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</si>
  <si>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</si>
  <si>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</si>
  <si>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</si>
  <si>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</si>
  <si>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</si>
  <si>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</si>
  <si>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</si>
  <si>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</si>
  <si>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</si>
  <si>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</si>
  <si>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</si>
  <si>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</si>
  <si>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</si>
  <si>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</si>
  <si>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</si>
  <si>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</si>
  <si>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</si>
  <si>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</si>
  <si>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</si>
  <si>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</si>
  <si>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</si>
  <si>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</si>
  <si>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</si>
  <si>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</si>
  <si>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</si>
  <si>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</si>
  <si>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</si>
  <si>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</si>
  <si>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</si>
  <si>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</si>
  <si>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</si>
  <si>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</si>
  <si>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</si>
  <si>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</si>
  <si>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</si>
  <si>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</si>
  <si>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</si>
  <si>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</si>
  <si>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</si>
  <si>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</si>
  <si>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</si>
  <si>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</si>
  <si>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</si>
  <si>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</si>
  <si>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</si>
  <si>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</si>
  <si>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</si>
  <si>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</si>
  <si>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</si>
  <si>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</si>
  <si>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</si>
  <si>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</si>
  <si>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</si>
  <si>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</si>
  <si>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</si>
  <si>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</si>
  <si>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</si>
  <si>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</si>
  <si>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</si>
  <si>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</si>
  <si>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</si>
  <si>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</si>
  <si>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</si>
  <si>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</si>
  <si>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</si>
  <si>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</si>
  <si>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</si>
  <si>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</si>
  <si>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</si>
  <si>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</si>
  <si>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</si>
  <si>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</si>
  <si>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</si>
  <si>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</si>
  <si>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</si>
  <si>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</si>
  <si>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</si>
  <si>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</si>
  <si>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</si>
  <si>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</si>
  <si>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</si>
  <si>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</si>
  <si>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</si>
  <si>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</si>
  <si>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</si>
  <si>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</si>
  <si>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</si>
  <si>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</si>
  <si>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</si>
  <si>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</si>
  <si>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</si>
  <si>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</si>
  <si>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</si>
  <si>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</si>
  <si>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</si>
  <si>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</si>
  <si>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</si>
  <si>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</si>
  <si>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</si>
  <si>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</si>
  <si>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</si>
  <si>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</si>
  <si>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</si>
  <si>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</si>
  <si>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</si>
  <si>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</si>
  <si>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</si>
  <si>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</si>
  <si>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</si>
  <si>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</si>
  <si>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</si>
  <si>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</si>
  <si>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</si>
  <si>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</si>
  <si>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</si>
  <si>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</si>
  <si>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</si>
  <si>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</si>
  <si>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</si>
  <si>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</si>
  <si>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</si>
  <si>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</si>
  <si>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</si>
  <si>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</si>
  <si>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</si>
  <si>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</si>
  <si>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</si>
  <si>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</si>
  <si>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</si>
  <si>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</si>
  <si>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</si>
  <si>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</si>
  <si>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</si>
  <si>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</si>
  <si>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</si>
  <si>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</si>
  <si>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</si>
  <si>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</si>
  <si>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</si>
  <si>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</si>
  <si>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</si>
  <si>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</si>
  <si>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</si>
  <si>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</si>
  <si>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</si>
  <si>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</si>
  <si>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</si>
  <si>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</si>
  <si>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</si>
  <si>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</si>
  <si>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</si>
  <si>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</si>
  <si>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</si>
  <si>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</si>
  <si>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</si>
  <si>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</si>
  <si>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</si>
  <si>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</si>
  <si>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</si>
  <si>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</si>
  <si>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</si>
  <si>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</si>
  <si>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</si>
  <si>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</si>
  <si>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</si>
  <si>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</si>
  <si>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</si>
  <si>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</si>
  <si>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</si>
  <si>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</si>
  <si>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</si>
  <si>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</si>
  <si>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</si>
  <si>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</si>
  <si>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</si>
  <si>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</si>
  <si>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</si>
  <si>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</si>
  <si>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</si>
  <si>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</si>
  <si>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</si>
  <si>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</si>
  <si>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</si>
  <si>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</si>
  <si>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</si>
  <si>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</si>
  <si>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</si>
  <si>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</si>
  <si>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</si>
  <si>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</si>
  <si>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</si>
  <si>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</si>
  <si>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</si>
  <si>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</si>
  <si>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</si>
  <si>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</si>
  <si>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</si>
  <si>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</si>
  <si>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</si>
  <si>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</si>
  <si>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</si>
  <si>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</si>
  <si>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</si>
  <si>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</si>
  <si>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</si>
  <si>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</si>
  <si>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</si>
  <si>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</si>
  <si>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</si>
  <si>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</si>
  <si>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</si>
  <si>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</si>
  <si>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</si>
  <si>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</si>
  <si>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</si>
  <si>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</si>
  <si>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</si>
  <si>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</si>
  <si>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</si>
  <si>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</si>
  <si>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</si>
  <si>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</si>
  <si>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</si>
  <si>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</si>
  <si>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</si>
  <si>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</si>
  <si>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</si>
  <si>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</si>
  <si>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</si>
  <si>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</si>
  <si>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</si>
  <si>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</si>
  <si>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</si>
  <si>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</si>
  <si>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</si>
  <si>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</si>
  <si>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</si>
  <si>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</si>
  <si>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</si>
  <si>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</si>
  <si>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</si>
  <si>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</si>
  <si>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</si>
  <si>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Baseline                 (see Units in next sheet)</t>
  </si>
  <si>
    <t>Mid-term Results</t>
  </si>
  <si>
    <t>Fund Output</t>
  </si>
  <si>
    <t>Fund Output Indicator</t>
  </si>
  <si>
    <t>OBJECTIVE 2</t>
  </si>
  <si>
    <t>Baseline</t>
  </si>
  <si>
    <t>OBJECTIVE 4</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</si>
  <si>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</si>
  <si>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</si>
  <si>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</si>
  <si>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</si>
  <si>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</si>
  <si>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</si>
  <si>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</si>
  <si>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</si>
  <si>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</si>
  <si>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</si>
  <si>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</si>
  <si>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</si>
  <si>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</si>
  <si>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</si>
  <si>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</si>
  <si>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</si>
  <si>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</si>
  <si>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</si>
  <si>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</si>
  <si>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</si>
  <si>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</si>
  <si>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</si>
  <si>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</si>
  <si>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</si>
  <si>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</si>
  <si>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</si>
  <si>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</si>
  <si>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</si>
  <si>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</si>
  <si>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</si>
  <si>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</si>
  <si>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</si>
  <si>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</si>
  <si>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</si>
  <si>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</si>
  <si>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</si>
  <si>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</si>
  <si>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</si>
  <si>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</si>
  <si>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</si>
  <si>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</si>
  <si>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</si>
  <si>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</si>
  <si>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</si>
  <si>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</si>
  <si>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Contract Value/Amount (USD)</t>
  </si>
  <si>
    <t>Remaining Balance</t>
  </si>
  <si>
    <t>Payment to Date</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</si>
  <si>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</si>
  <si>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</si>
  <si>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</si>
  <si>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</si>
  <si>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</si>
  <si>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</si>
  <si>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</si>
  <si>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</si>
  <si>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</si>
  <si>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</si>
  <si>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</si>
  <si>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</si>
  <si>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</si>
  <si>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</si>
  <si>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</si>
  <si>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</si>
  <si>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</si>
  <si>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</si>
  <si>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</si>
  <si>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</si>
  <si>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</si>
  <si>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</si>
  <si>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</si>
  <si>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</si>
  <si>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</si>
  <si>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</si>
  <si>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</si>
  <si>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</si>
  <si>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t>Target at project/programme approval      (see Units in next sheet)</t>
  </si>
  <si>
    <t xml:space="preserve">Target at project/programme approval     </t>
  </si>
  <si>
    <t>Target at project/programme approval     (see Units in next sheet)</t>
  </si>
  <si>
    <t xml:space="preserve">Baseline                </t>
  </si>
  <si>
    <t>Southern Egypt Region” Project in Egypt</t>
  </si>
  <si>
    <t>23 July, 2012.</t>
  </si>
  <si>
    <t>1.3. Introduction
and use of water
saving irrigation
and other
adaptation
techniques</t>
  </si>
  <si>
    <t>1.5. Building
resilience through
livestock and
poultry
production'</t>
  </si>
  <si>
    <t>Project Execution Costs</t>
  </si>
  <si>
    <t>Project
Management Fee</t>
  </si>
  <si>
    <t xml:space="preserve">low </t>
  </si>
  <si>
    <t xml:space="preserve">Late start-up of the project </t>
  </si>
  <si>
    <t>Medium</t>
  </si>
  <si>
    <t xml:space="preserve">Low </t>
  </si>
  <si>
    <t>MULTILATERAL IMPLEMENTING ENTITY</t>
  </si>
  <si>
    <t>1.1. Community
level mobilization
and climate
adaptation
planning
(including
awareness)</t>
  </si>
  <si>
    <t>1.2. Establishment
of a climate
change and food
security
monitoring system</t>
  </si>
  <si>
    <t xml:space="preserve">1.4. Building
resilience in
agricultural
production </t>
  </si>
  <si>
    <t xml:space="preserve"> 2.1. Training of
government
technical staff</t>
  </si>
  <si>
    <t>hesham27963@windowslive.com</t>
  </si>
  <si>
    <t>alikhalefa18@yahoo.com</t>
  </si>
  <si>
    <t>ithar.khalil@wfp.org</t>
  </si>
  <si>
    <t>HS</t>
  </si>
  <si>
    <t>othmanelshaikh@gmail.com</t>
  </si>
  <si>
    <t xml:space="preserve">Othamn Elshaikh </t>
  </si>
  <si>
    <t xml:space="preserve">Project manager </t>
  </si>
  <si>
    <t xml:space="preserve">Non-sustainability of the project due to institutional or financial factors </t>
  </si>
  <si>
    <t xml:space="preserve">Security risk: Egypt in general has witnessed an increase in crime compared to the past, which poses a risk to property </t>
  </si>
  <si>
    <t>Eng. Othman El Shaikh</t>
  </si>
  <si>
    <t>othmanelshiakh@gmail.com</t>
  </si>
  <si>
    <t xml:space="preserve"> 30% of sample
interviewed as part of
the baseline
assessment knew
about climate change
with varied levels of
understanding</t>
  </si>
  <si>
    <t xml:space="preserve"> Over 90% of target
population understand
climate change
phenomenon, risks to
livelihoods, and
adaptation solutions</t>
  </si>
  <si>
    <t>More than 90% of
people reported doing
clearing of canals.
Less than 1% reported
adopting any other
measures to conserve
water.
No water associations
available</t>
  </si>
  <si>
    <t xml:space="preserve"> Over 20,000 direct and
28000 indirect people
adopting optimal
efficiency in irrigation
using low-cost
technologies
A minimum of 12 water
user associations
established and actively
operating</t>
  </si>
  <si>
    <t>38,000 direct and over
100,000 indirect people
adopting at least one
climate risk reduction
measures in agriculture
and livestock</t>
  </si>
  <si>
    <t>Zero</t>
  </si>
  <si>
    <t xml:space="preserve">Objective </t>
  </si>
  <si>
    <t xml:space="preserve">Proportion of Southern Egypt farming communities that are more climate resilient through adoption of water efficient irrigation, risk reduction measures in agriculture and livestock, diversified income sources, and access to early warning systems and adaptation guidance </t>
  </si>
  <si>
    <t>Over 90% of southern Egypt rural inhabitants are vulnerable to climate change and variability and demonstrate low level of knowledge of risk reduction measures</t>
  </si>
  <si>
    <t xml:space="preserve">Over 50% of southern Egypt farming communities practice risk reduction measures </t>
  </si>
  <si>
    <t>Number of people using the system</t>
  </si>
  <si>
    <t>Number of people benefiting from the system with climate information, early warning and adaptation guidance</t>
  </si>
  <si>
    <t xml:space="preserve">
Number of people participating in awareness sessions and mobilized to participate in project activities
</t>
  </si>
  <si>
    <t xml:space="preserve">No. of women trained on risk reduction in raising large ruminants, small ruminants and poultry; animal nutrition and alternative fodder. </t>
  </si>
  <si>
    <t>Number of advocacy meetings</t>
  </si>
  <si>
    <t xml:space="preserve">Number of awareness materials printed
</t>
  </si>
  <si>
    <t>Number of online messages</t>
  </si>
  <si>
    <t>Number of students benefiting from lessons learned from project interventions</t>
  </si>
  <si>
    <t>The above figure includes about 10,000 beneficiaries are engaged in income diversification schemes (intercropping, high value crops, and/or organic farming</t>
  </si>
  <si>
    <t>Over 36,000 women will be trained on reduction techniques of climate risk to livestock</t>
  </si>
  <si>
    <t>Over 90% of women engaged in raising livestock will have access to proper vet services equipped to reduce climate risk</t>
  </si>
  <si>
    <t>300 officials at local and central government, as well as parliament, aware of climate proofing agriculture and water management</t>
  </si>
  <si>
    <t>300 yearly from the 3 key universities in Southern Egypt</t>
  </si>
  <si>
    <t xml:space="preserve">• At least 10 TV spots produced and aired
• At least 10 radio spots produced and aired
</t>
  </si>
  <si>
    <t xml:space="preserve">
• At least five different printed products
• At least 4 different press releases issued
</t>
  </si>
  <si>
    <t>Outcome 1</t>
  </si>
  <si>
    <t>output 1.2</t>
  </si>
  <si>
    <t>output 1.1</t>
  </si>
  <si>
    <t>Output 1.3</t>
  </si>
  <si>
    <t>output 1.4</t>
  </si>
  <si>
    <t>Output 1.5</t>
  </si>
  <si>
    <t xml:space="preserve">Outcome 2
</t>
  </si>
  <si>
    <t>Output 2.1</t>
  </si>
  <si>
    <t>Output 2.2</t>
  </si>
  <si>
    <t>output 2.2</t>
  </si>
  <si>
    <t>Output 2.4</t>
  </si>
  <si>
    <t>output 2.3</t>
  </si>
  <si>
    <t>Percentage of target population in Southern Egypt demonstrating knowledge of climate change and variability and means to reduce risk to their livelihoods</t>
  </si>
  <si>
    <t>2.1.1</t>
  </si>
  <si>
    <t>2.1.2</t>
  </si>
  <si>
    <t>Baseline value are
those people who
participated in the
baseline survey
conducted as part of
project preparation,
which are over 1500
people</t>
  </si>
  <si>
    <t>Less than 1% at the
baseline</t>
  </si>
  <si>
    <t xml:space="preserve">Senior governmental officials indicated that the interventions introduced by the project will be added to the National Campaign to increase the productivity of wheat as of next year.  </t>
  </si>
  <si>
    <t>Lack of incentives for local communities to cooperate in activities that do not yield immediate financial value, but rather have longer-term results on resilience, may reduce stakeholder engagement and active participation</t>
  </si>
  <si>
    <t xml:space="preserve">Ithar Khalil </t>
  </si>
  <si>
    <t>BIDS</t>
  </si>
  <si>
    <t>List all bids for each contact signed with date of open call and winning bid</t>
  </si>
  <si>
    <t>CONTRACT &amp; Procurement Method</t>
  </si>
  <si>
    <t>Submitted Bids</t>
  </si>
  <si>
    <t>Bid Amount (USD)</t>
  </si>
  <si>
    <t>Winning Bid Amount (USD)</t>
  </si>
  <si>
    <t>Selection Justification for the Winner</t>
  </si>
  <si>
    <t>Output 1.1. Community Mobilization</t>
  </si>
  <si>
    <t>Output 2.2. Documentation of lessons learned</t>
  </si>
  <si>
    <t xml:space="preserve">Output 1.4 Building Resilience in Agricultural Production </t>
  </si>
  <si>
    <t>Output 1.5 Building Resilience through livestock and Poultry Production</t>
  </si>
  <si>
    <t>Output 2.1. Training of Gov. Officials</t>
  </si>
  <si>
    <t xml:space="preserve">Output 1.3 Introduction and use of Water Saving Irrigation </t>
  </si>
  <si>
    <t>Output 1.1</t>
  </si>
  <si>
    <t>Output 1.2</t>
  </si>
  <si>
    <t>Output 1.4</t>
  </si>
  <si>
    <t xml:space="preserve">0 water users associations established, no people benefiting from adaptation techniques in agricultural production, no women trained on adaptation in livestock production, no livestock production project established </t>
  </si>
  <si>
    <t xml:space="preserve">300 staff members able to support communities in climate proofing </t>
  </si>
  <si>
    <t xml:space="preserve">over 90% of target population understand climate change, risks to livelihoods and adaptation solutions </t>
  </si>
  <si>
    <t>Output 2.3</t>
  </si>
  <si>
    <t>Output2.4</t>
  </si>
  <si>
    <t>United Nations World Food Programme</t>
  </si>
  <si>
    <t xml:space="preserve">Egypt </t>
  </si>
  <si>
    <t>29 June, 2012.</t>
  </si>
  <si>
    <t>Signature Date</t>
  </si>
  <si>
    <t>Please Provide the Name and Contact information of person(s) responsible for completing the Rating section</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</si>
  <si>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</si>
  <si>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behaviour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</si>
  <si>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t>A positive trend in budget allocated to adaptation in local, regional and national plans 
Government programs
developed to deliver:
* Climate information
hubs to scale up use
of systems
developed under
output 1.2
* Adaptation
knowledge and
services embedded
in government
extension services
* Revolving funds
extending beyond the
project areas to
benefit other
communities in
Southern Egypt
aiming to spread
water conservation
technologies and
heat tolerant varieties</t>
  </si>
  <si>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 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</si>
  <si>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behaviour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</si>
  <si>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t xml:space="preserve">Please select the relevant Fund level </t>
    </r>
    <r>
      <rPr>
        <b/>
        <i/>
        <sz val="10"/>
        <color indexed="8"/>
        <rFont val="Times New Roman"/>
        <family val="1"/>
      </rPr>
      <t xml:space="preserve">Outcome and Output indicators </t>
    </r>
    <r>
      <rPr>
        <b/>
        <sz val="10"/>
        <color indexed="8"/>
        <rFont val="Times New Roman"/>
        <family val="1"/>
      </rPr>
      <t>that align with the project objectives and outcomes</t>
    </r>
  </si>
  <si>
    <t>March 31, 2013</t>
  </si>
  <si>
    <t xml:space="preserve">Annual Income :US$ 668 - $891 </t>
  </si>
  <si>
    <t xml:space="preserve">Annual Income :US$ 514- $685 </t>
  </si>
  <si>
    <t>Zero budget allocated for adaptation, no climate-related government programs in place</t>
  </si>
  <si>
    <t>0 Staff</t>
  </si>
  <si>
    <t>2.2.1</t>
  </si>
  <si>
    <t>01/04/14 - 31/03/15</t>
  </si>
  <si>
    <t>30.4.2016</t>
  </si>
  <si>
    <t xml:space="preserve"> An  estimated 60% of target population understand climate change phenomenon, risks to livelihoods, and adaptation solutions</t>
  </si>
  <si>
    <t xml:space="preserve">1000 acres directly benefited from 5 water users associations established and activated
</t>
  </si>
  <si>
    <t>22 TV spots produced and aired
10  radio spots produced and aired</t>
  </si>
  <si>
    <t>5 Facebook groups, one for each governorate, established with an average number of 500 participants in each. In addition, a You Tube channel with 1000 views to date is on-line.</t>
  </si>
  <si>
    <t>250 women benefiting from small loans to acquire heat tolerant livestock varieties</t>
  </si>
  <si>
    <t xml:space="preserve">No material changes have been made to the project document since the start of implementation.                                                                                                          </t>
  </si>
  <si>
    <t xml:space="preserve"> As is normally the practice for any WFP projects, gender equality is encouraged at all levels, such as membership of WUAs , project staff , loans beneficiaries and other activities .</t>
  </si>
  <si>
    <r>
      <t>Estimated cumulative total disbursement as of</t>
    </r>
    <r>
      <rPr>
        <b/>
        <sz val="11"/>
        <color indexed="10"/>
        <rFont val="Times New Roman"/>
        <family val="1"/>
      </rPr>
      <t xml:space="preserve"> [30 -4-2015]</t>
    </r>
  </si>
  <si>
    <t xml:space="preserve">Assuit, Sohag , Qena, Luxor, Asswan </t>
  </si>
  <si>
    <t xml:space="preserve">http://climatechange-eg.org/
</t>
  </si>
  <si>
    <t>September, 2015</t>
  </si>
  <si>
    <t>June, 2018</t>
  </si>
  <si>
    <t>Dr. Sayed Khalifa-Executive Agency for Comprehensive Development Projects (EACDP)- Ministry of Agriculture</t>
  </si>
  <si>
    <t xml:space="preserve"> This risk has not materialized in the reporting period.</t>
  </si>
  <si>
    <t xml:space="preserve">No crimes of this nature have been recorded during the reporting period and, in general, security improved since the project preparation phase making the likelihood of this risk even lower. For further assurance, animal heads supplied during the reporting period for loans were insured. </t>
  </si>
  <si>
    <t xml:space="preserve"> This risk has not materialised in the reporting period.</t>
  </si>
  <si>
    <t>The project experienced such issues during the first months of implementation. To mitigate, activities in the field were commenced with an extended community mobilization period that sensitized the communities about the  project interventions and expected results. This, to a very large extent, has reduced the desire for the immediate financial incentives that these poor communities were looking for. Further, the project is currently formulating an ongoing multi-stakeholders communication strategy under which community sensitization and reminder of the long-term project benefits will be conducted on a regular basis.</t>
  </si>
  <si>
    <t xml:space="preserve">Some key procurements taking longer that expected due to several reasons including very limited number of suppliers of specialised services/ commodities.  This includes procurement of animals (300,000 USD) for the small loan programme and related capacity building activities. </t>
  </si>
  <si>
    <t xml:space="preserve">Weak capacity hindering local partner NGOs' ability to meet newly issued national microfinance regulations (Decree 172/2014  and Law 141/2014 issued in 2014  to regulate, for the first time Egypt’s, microfinance activities) </t>
  </si>
  <si>
    <t xml:space="preserve">Although it is coming to our attention that increasing numbers of farmers from neighbouring villages and districts are interested in replicating project interventions, an in-depth assessment is needed to quantify the percentage of people replicating throughout the Southern zone. </t>
  </si>
  <si>
    <t>RTS</t>
  </si>
  <si>
    <t>Scored the highest in
 technical &amp; financial evaluations</t>
  </si>
  <si>
    <t>ITI</t>
  </si>
  <si>
    <t xml:space="preserve">Fenex </t>
  </si>
  <si>
    <t xml:space="preserve">Ebad Elsalhen </t>
  </si>
  <si>
    <t xml:space="preserve">Sawdi for trade </t>
  </si>
  <si>
    <t xml:space="preserve">Maktab Mokawalat </t>
  </si>
  <si>
    <t>Nagi abdelmottaleb</t>
  </si>
  <si>
    <t xml:space="preserve">Fared Hassanen </t>
  </si>
  <si>
    <t xml:space="preserve">Khaled Abdolazez </t>
  </si>
  <si>
    <t>Output 2.2 Documentation of lessons learned and best practice</t>
  </si>
  <si>
    <t>2.3Sharing project results and lessons learned and mainstreaming new approaches in 
local and national planning</t>
  </si>
  <si>
    <t>Output 2.4. Integration of climate adaptation solutions into University curriculum</t>
  </si>
  <si>
    <t>Mr. Hesham Essa   Head of Central Department of Climate Change  
Egyptian Environmental Affairs Agency (EEAA)</t>
  </si>
  <si>
    <t xml:space="preserve">Dr. Ithar Khalil, WFP Egypt Country Office </t>
  </si>
  <si>
    <t xml:space="preserve">Output 1.2 </t>
  </si>
  <si>
    <t>Difference (positive amount indicates amount overspent)</t>
  </si>
  <si>
    <t>Government participated in the dissemination of lessons learned from the project through the gov. media</t>
  </si>
  <si>
    <t>* capacity building package was designed for local extension workers
* 150 governmental focal points (local extension workers) attended advanced training on ICDL under supervision of UNESCO . Of these, 77 workers passed the exam.
* 150 local extension workers training and started to utilise the system developed under output 1.2
*660 extension workers trained on information management &amp; communication skills .                                   
   * 5 climate change information centers were successfully established in the agricultural directorates of the 5 project governorates.
* 400 extension workers participate on hands-on training on identification of hard and soft irrigation efficiency solutions; and strategic planning applied to this sector (whether at the national or local levels, each group at their appropriate level).</t>
  </si>
  <si>
    <t xml:space="preserve">* Broadcast of the project documentary on the Egyptian Agricultural Satellite Channel of the 
Ministry of Agriculture and other channels 
* Presentations to Ministers and senior government officials
* 60 Site visits by 300 relevant officials 
* 15 events organised for 300 beneficiaries to present their experiences
 to other potential beneficiaries 
* Annual workshop that joins project actors from community, department, regional and national levels organised
 to discuss opportunities and constraints, and share  experience and learning. 
*23 meetings convened for local steering, Project steering and technical committees 
</t>
  </si>
  <si>
    <t xml:space="preserve">* Agreement  with the 5 ATSs  of  the  Southern  Zone  on  modalities  of  cooperation  and concluding MOAs accordingly
* Agreement  with  2 Universities  of  the  Southern  Zone  on  modalities  of  cooperation  and concluding MOAs accordingly
* engaging 750 student  trainings  and  field  visits
* train 500 students on communication skills  
* engage 500 students in applied training  in the schools'   experimental fields  
</t>
  </si>
  <si>
    <r>
      <t>* Project documentary and related interviews shown</t>
    </r>
    <r>
      <rPr>
        <sz val="11"/>
        <rFont val="Times New Roman"/>
        <family val="1"/>
      </rPr>
      <t xml:space="preserve"> </t>
    </r>
    <r>
      <rPr>
        <sz val="11"/>
        <rFont val="Calibri"/>
        <family val="2"/>
      </rPr>
      <t>22 t</t>
    </r>
    <r>
      <rPr>
        <sz val="11"/>
        <rFont val="Arial"/>
        <family val="2"/>
      </rPr>
      <t>i</t>
    </r>
    <r>
      <rPr>
        <sz val="11"/>
        <color theme="1"/>
        <rFont val="Calibri"/>
        <family val="2"/>
      </rPr>
      <t xml:space="preserve">mes on the Egyptian Agricultural Satellite Channel of the
Ministry of Agriculture and local channel
* 3 Presentations made to Ministers and senior government officials
*23 Site visits organised bringing 312 relevant officials to visit the project fields and see the achievements 
*14 events were organized for beneficiaries to present their experiences to other potential beneficiaries . with 350 average number of participants in each
* a total of 17  meetings were convened for local steering, Project steering and technical committees 
* Preparations for the annual workshop, to be held in May 2015, started </t>
    </r>
  </si>
  <si>
    <t>AMOUNT spent US$</t>
  </si>
  <si>
    <t>Projected in PPR 1 (US$)</t>
  </si>
  <si>
    <t>Reason for over or underspending</t>
  </si>
  <si>
    <t xml:space="preserve">National markets witnessed an increase of  25-35% increase in the prices the different construction materials, which induced an increase in the costs of canal lining. There has also been a need to expand the coverage of the project to meet the increased demand by the farmers  </t>
  </si>
  <si>
    <t xml:space="preserve">The available budgets in the Agricultural Secondary Schools was found insufficient to obtain the agricultural inputs needed for the on-campus extension fields  - so the project had to cover  the shortages. </t>
  </si>
  <si>
    <t>Some activities had to be repeated and or expanded to meet the unforseen increase in farmer's demand to partcipate in the different activities of the output</t>
  </si>
  <si>
    <t xml:space="preserve">2 (instead of one) focal points were trained for enhanced sustainability of the software operations </t>
  </si>
  <si>
    <t xml:space="preserve">As implementation started,  a need for upgrading the IT equipment in the Agricultural Directorates materialised as  the capcity of their existing equipment proved technically inadequate to operationalise the developed software. However, as there are no lines for equipment in the output 1.2 budget, the needed equipment were provided from the IT equipment budget of this output. </t>
  </si>
  <si>
    <t xml:space="preserve">Project Execution Costs </t>
  </si>
  <si>
    <t xml:space="preserve">Explanatory notes on variancies between planned and actual expenditures of outputs during the reporting period  </t>
  </si>
  <si>
    <t>Financial information:  cumulative from project start to 31 March 2015</t>
  </si>
  <si>
    <t>A total of USD 159,340 was underspent vis-à-vis plans as a result of government subsidies and usage of government media.  Specific details are mentioned in the Financial Annex tab.</t>
  </si>
  <si>
    <t>Building Resilient Food Security Systems to Benefit the Southern Egypt Region .</t>
  </si>
  <si>
    <t xml:space="preserve">Bid for computers </t>
  </si>
  <si>
    <t>Bid for canal lining materials for Sohag  Gov.</t>
  </si>
  <si>
    <t xml:space="preserve">
• 5 water user associations have been established.                                                                                                                                                                    • 8700 direct beneficiaries started adopting improved efficiency in irrigation using low cost technologies where canal lining activities have been started in 5 of the project villages. Canals to be lined were selected  in partnership with local communities and the engineering designs and cost estimates have been prepared by local experts . Further, 13 MOUs between the project and partner NGOs were signed to determine the roles and responsibilities where the NGOs are to manage the labour, identify material suppliers from the local markets and liaise between the engineers and the water users associations.  
• Procurement procedures of  the canal lining construction materials are  ongoing</t>
  </si>
  <si>
    <t>Number of people adopting optimal efficiency in irrigation using low-cost technologies Such as; 
• Canal lining and other surface irrigation low-cost solutions
• Water user associations established and active in effective management of water resources and waterways</t>
  </si>
  <si>
    <t xml:space="preserve">   50,309 people  participated  in awareness sessions and mobilized to participate in project activities</t>
  </si>
  <si>
    <t>Number of people adopting at least one climate risk reduction measure in agriculture and livestock</t>
  </si>
  <si>
    <t>1,800 people reported
adopting at least one
risk reduction
measure in agriculture
and livestock.</t>
  </si>
  <si>
    <t xml:space="preserve"> 15,000 direct farmers and extension workers are adopting some climate risk reduction measures in agriculture and livestock . In addition of 20,000 indirect beneficiaries.
</t>
  </si>
  <si>
    <t>Over 130,000 people over the project life</t>
  </si>
  <si>
    <t>Zero, because no such
system is in place at
the moment</t>
  </si>
  <si>
    <t xml:space="preserve"> 5,000 have direct access to the  software. It is estimated that 20,000 indirect beneficiaries are reached.</t>
  </si>
  <si>
    <t>Over 100 direct participants in Cairo and participating governorates trained to use the system</t>
  </si>
  <si>
    <t>Over 130,000 direct beneficiaries from the system and over one million indirect beneficiaries from the potential scale-up of system use.</t>
  </si>
  <si>
    <t>Number of acres benefiting from optimal irrigation efficiency using low-cost solutions.</t>
  </si>
  <si>
    <t>Proportion of target communities benefiting from adequate services of water users associations.</t>
  </si>
  <si>
    <t>Zero at the baseline
because no water
users associations
were established in
the target zone.</t>
  </si>
  <si>
    <t xml:space="preserve">To date,  all canals undergoing efficiency improvement benefited from water users associations. </t>
  </si>
  <si>
    <t>Over 4000 acres directly benefiting</t>
  </si>
  <si>
    <t>All canals undergoing improved irrigation efficiency will also benefit from water user associations established and strengthened under the project.</t>
  </si>
  <si>
    <t>None of the population
are currently
benefiting from any
interventions for this
purpose.</t>
  </si>
  <si>
    <t xml:space="preserve">
Number of people from among the target population benefiting from demonstration farms, extension services, and farm-to-farm visits to enhance their resilience and reduce climate risks.
</t>
  </si>
  <si>
    <t xml:space="preserve">To date, 17,300 people benefited directly from the project activities that provided access to heat resistant strategic plants  (wheat and sorghum), as well as how to change sowing dates, and other soft techniques to reduce climate risks. In addition, some 20,000 people benefited indirectly through seeing the achieved results and adopting the introduced practices in their own fields. </t>
  </si>
  <si>
    <t>Over 37,000 people benefit directly and over 100,000 indirectly benefiting from access to heat resistant strategic plants, as well as learn how to change sowing dates, and other soft techniques to reduce climate risks.</t>
  </si>
  <si>
    <t>Number of people engaged in income diversification strategies to reduce risks and vulnerability of food security to climate.</t>
  </si>
  <si>
    <t>Less than 5% of
people are engaged in
income diversification
strategies.</t>
  </si>
  <si>
    <t xml:space="preserve">952 farmers were engaged in intercropping activities to date. Preparations for intercropping in the 2015 summer season started. In, addition the establishment of the animals loans scheme started and lending will start in April 2015. </t>
  </si>
  <si>
    <t xml:space="preserve">1,000 beneficiaries from the training in the period June 2014- June 2015.  </t>
  </si>
  <si>
    <t>Zero women 
trained on climate risk
reduction to livestock</t>
  </si>
  <si>
    <t>Proportion of women accessing adequate vet services in their villages as it relates to climate related risks and diseases.</t>
  </si>
  <si>
    <t>About 98% of
respondents to the
baseline survey
indicated inadequacy
of vet services in their
villages.</t>
  </si>
  <si>
    <t>5 vet units have been rehabilitated and partially equipped. These are estimated to benefit 80 % of targeted population. This indicator includes, in addition to beneficiaries who visited,  potential beneficiaries that could be visiting the unit, if they need.</t>
  </si>
  <si>
    <t>Number of women benefiting from small loans to acquire heat tolerant livestock varieties.</t>
  </si>
  <si>
    <t>No access to
specialized livestock
financing schemes is
currently available in
target communities.</t>
  </si>
  <si>
    <t>18,200 women will have access to specialized livestock revolving schemes during project life.</t>
  </si>
  <si>
    <t>% increase in 
budget allocated to
adaptation in local,
regional and
national plans.</t>
  </si>
  <si>
    <t>Key institutions needed capacity development to deliver services for climate risk reduction in rural communities.</t>
  </si>
  <si>
    <t>There are no programs or staff
dedicated to adaptation services in key local governmental and non-governmental institutions.</t>
  </si>
  <si>
    <t>14 Climate information centres have been established in partner NGOs to deliver services for climate risk reduction. In addition to  establishment of 5 similar centres in the agricultural directorates  of the 5 project governorates. The NGO centres have 300 dedicated volunteers while there are 2 staff members in each government center.</t>
  </si>
  <si>
    <t>Government programs developed to deliver:
• Climate information hubs to scale up use of systems
developed under output 1.2
• Adaptation knowledge and services embedded in government extension services 
• Revolving funds extending beyond the project areas to benefit other communities in Southern Egypt aiming to spread water conservation technologies and heat tolerant varieties in agriculture and livestock</t>
  </si>
  <si>
    <t>A positive trend sufficient to sustain and scale-up
interventions of this project</t>
  </si>
  <si>
    <t xml:space="preserve">
Number of people trained; % of trainees that are able to properly retain message from training. 
</t>
  </si>
  <si>
    <t>Training programmes for government on climate risk management to benefit rural
communities will still be developed. Number of people
trained is zero at the baseline.</t>
  </si>
  <si>
    <t>• The  groups of extension workers to be involved have been identified and their capacity building needs assessed in a participatory manner with local governmental authorities. 
• 806 extension workers trained in the field of practical methods to decrease the negative effect of  extreme whether events on  wheat cultivation.</t>
  </si>
  <si>
    <t xml:space="preserve">Software developed and launched nationally to link climate stations belonging to different government agencies together, and developing adaptation guidance for each climate scenario for use by online users nationwide. </t>
  </si>
  <si>
    <t>No materials are produced on climate risk reduction in agriculture</t>
  </si>
  <si>
    <t>At least 10</t>
  </si>
  <si>
    <t xml:space="preserve">Number of awareness and advocacy events held for new parliamentarians and policy makers. 
</t>
  </si>
  <si>
    <t>Number of TV spots and programmes aired.</t>
  </si>
  <si>
    <t xml:space="preserve">None have been conducted so far because there is currently no parliament in Egypt. </t>
  </si>
  <si>
    <t xml:space="preserve">1,250 students from agricultural technical schools participated in  project activities.  Under the project expert's supervision, they cultivated, managed and harvested the project demonstration fields in their schools. They also visited project fields in neighbouring villages </t>
  </si>
  <si>
    <t>Unforeseen changes in poverty, hunger, nutrition, and other socio-economic variables due to external factors such as Triple F crisis, pandemics, climate change.</t>
  </si>
  <si>
    <t>Potential conflict between farmers engaged in adaptation and applying new techniques and traditional farmers who are not.</t>
  </si>
  <si>
    <t xml:space="preserve">Lack of trust in the government honouring its commitments to offer the announced benefits to the beneficiaries. </t>
  </si>
  <si>
    <t xml:space="preserve">Political Risk i.e. non-smooth transition from the interim to the elected Government, leading to changes which impact project implementation. 
- Finally, all political parties of all ideological backgrounds already indicated they would honour Egypt’s commitments towards international agreements, UNFCCC included  
</t>
  </si>
  <si>
    <t>1.5. Building resilience through livestock and poultry production'</t>
  </si>
  <si>
    <t xml:space="preserve">Capacity building package for extension workers was developed and put in use. Capacity building of some 660 extension workers undertaken in several domains including computer usage, information management and communication skills, strategic planning, enhancement of irrigation efficiency as well as the usage of the early weather forecasting software developed by the project.  The planned results of the output were well achieved -  in some instances, the achievement was higher than the target. </t>
  </si>
  <si>
    <t>Output 2.3 Sharing project results and lessons learned and mainstreaming new approaches in local and national planning</t>
  </si>
  <si>
    <t xml:space="preserve">* Broadcast of the project documentary on the Egyptian Agricultural Satellite Channel of the Ministry of Agriculture and other channels 
* Presentations to Ministers and senior government officials
* 60 Site visits by 300 relevant officials 
* 15 events organised for 300 beneficiaries to present their experiences to other potential beneficiaries 
* Annual workshop that joins project actors from community, department, regional and national levels organised to discuss opportunities and constraints, and share  experience and learning. 
*23 meetings convened for local steering, Project steering and technical committees 
</t>
  </si>
  <si>
    <t xml:space="preserve">* Agreement  with the 5 ATSs  of  the  Southern  Zone  on  modalities  of  cooperation  and concluding MOAs accordingly
* Agreement  with  2 Universities  of  the  Southern  Zone  on  modalities  of  cooperation  and concluding MOAs accordingly
* Engaging 750 student  trainings  and  field  visits
* Train 500 students on communication skills  
* Engage 500 students in applied training  in the schools'  experimental fields  
</t>
  </si>
  <si>
    <t xml:space="preserve">Collaboration with academia effectively activated through agreements with 5 Agricultural Secondary Schools and 2 Universities. 1,250 students were effectively engaged during the reporting period. The output planned results were successfully achieved during the reporting period. </t>
  </si>
  <si>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rFont val="Microsoft Sans Serif"/>
        <family val="2"/>
      </rPr>
      <t xml:space="preserve">Outcome 4: </t>
    </r>
    <r>
      <rPr>
        <u val="single"/>
        <sz val="9"/>
        <rFont val="Microsoft Sans Serif"/>
        <family val="2"/>
      </rPr>
      <t>I</t>
    </r>
    <r>
      <rPr>
        <sz val="9"/>
        <rFont val="Microsoft Sans Serif"/>
        <family val="2"/>
      </rPr>
      <t>ncreased adaptive capacity within relevant development and natural resource sector</t>
    </r>
    <r>
      <rPr>
        <u val="single"/>
        <sz val="9"/>
        <rFont val="Microsoft Sans Serif"/>
        <family val="2"/>
      </rPr>
      <t>s</t>
    </r>
    <r>
      <rPr>
        <sz val="9"/>
        <color indexed="8"/>
        <rFont val="Microsoft Sans Serif"/>
        <family val="2"/>
      </rPr>
      <t xml:space="preserve">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</si>
  <si>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behaviour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</si>
  <si>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u val="single"/>
        <sz val="9"/>
        <color indexed="8"/>
        <rFont val="Microsoft Sans Serif"/>
        <family val="2"/>
      </rPr>
      <t>Output 7:</t>
    </r>
    <r>
      <rPr>
        <u val="single"/>
        <sz val="9"/>
        <color indexed="8"/>
        <rFont val="Microsoft Sans Serif"/>
        <family val="2"/>
      </rPr>
      <t xml:space="preserve"> Improved integration of climate-resilience strategies into country development plans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</si>
  <si>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 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</si>
  <si>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12 water users associations established, 37,000 people benefiting from adaptation techniques in agricultural production, 36,000 women trained on adaptation in livestock production, 18,200 livestock production project established</t>
  </si>
  <si>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</si>
  <si>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t xml:space="preserve">300 local extension workers aware of how to  respond to, and mitigate impacts of  extreme weather event on agriculture  production   
</t>
  </si>
  <si>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</si>
  <si>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 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</si>
  <si>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</si>
  <si>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 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</si>
  <si>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 xml:space="preserve">The project was able to obtain some of the planned inputs- namely the seeds and fertilizer- at subsidized rates, which reduced the costs.    </t>
  </si>
  <si>
    <t xml:space="preserve">With a six month delay in procurement, the receipt and thus payment for animals and vet equipment did not occur before the end of the reporting period as planned.  </t>
  </si>
  <si>
    <t xml:space="preserve">The Government committed to cover the fees of broadcasting the project spots in the National TV and radio channels as a national contribution. This resulted in savings in the planned budget.  </t>
  </si>
  <si>
    <t xml:space="preserve">The World Food Programme estimates that Southern Egypt, a region that is already economically stressed and whose food supplies are under constant threat of disruption, stands to lose a minimum of 30 percent of its food production by 2050 as a result of climate change impacts. These impacts include reduced crop and livestock productivity, increasing crop-water demand and reduced water use efficiency, and increases in pest and disease infestations.
In response, the Government has proposed a project that aims to 1) improve the adaptive capacity of the Southern zone of Egypt in the face of anticipated climate-induced reduction in food production through the introduction and use of water saving irrigation and other adaptation techniques; the establishment of agro-forestry greenhouses and plots with sub-surface irrigation, including nurseries for growing trees and new varieties; and the development of livestock and poultry hubs for selection and breeding of new heat resistant varieties. 2) build institutional capacity at the national, regional, and local levels to enable sustainability and replication throughout the zone and the country to understand climate trends and impacts; replicate adaptation interventions through the training of government technical staff; document and share lessons learned and best practices; share project results; mainstream new approaches in local and regional planning; and target universities through including these lessons in the curriculum. The two objectives are cornerstones of Egypt's National Adaptation Strategy.  </t>
  </si>
  <si>
    <t>8: Water body based operational program</t>
  </si>
  <si>
    <t>Equatorial Guinea</t>
  </si>
  <si>
    <t>Audio-visual material:                                                                                                                                              - Aswan harvesting days broadcast on Tiba satellite TV channel   
- General Supervisor interview on  Misr Elzeraea (Egyptian Agricultural Satellite) channel 
- project manager  interview  on   Tiba satellite Channel   
-  Minister of Agriculture during field trip in Sohag and visit to canals lined by the project 
- T.V. interview with the Minister of Agriculture during the inauguration of the project PMU
- Programme on the training on sorghum production and project interventions-shown on Tiba channel  
- Project wheat production expert  interview- Tiba channel                                                                                  -3 Interviews with the project manager on South Valley local radio channel                                                              -1 interview with the project manager on the General Program national radio channel
- Project documentary (20 Minutes)                                                                                                                            
On-line material:                                                                                                                                                      - Project website                                                                                                                                                         -Project YouTube channel (https://www.youtube.com/channel/UCSwyykkhNwFgvZTL0mCFP4Q)
Facebook groups ( one for each governorate ) aimed to create a link between volunteers and  project experts:
Assuit group: https://www.facebook.com/groups/1391044347832895/
Souhag group: https://www.facebook.com/groups/1391044347832895/
Qena group: https://www.facebook.com/groups/1428651090707357/
Luxor group: https://www.facebook.com/groups/485776041523036/
Aswan group: https://www.facebook.com/groups/1403712143226253/                                                                -'Tackling Climate Change in Upper Egypt' Story on project published on WFP Egypt Country page and WFP Arabic website                                                                                                                                          -WFP MENA Tweeted about the story adding a link to the WFP Egypt Country page. Retweeted 53 times, received 29 favourites and 15,000 impressions. The story was discussed as a model for successful social media outreach during annual WFP regional communications workshop                                                                                       
Printed material:
• 2 flyers on interventions towards  decreasing the negative effect of extreme weather events in  newly reclaimed and old lands  
-  2 brochures on climate adaptation in  wheat production                                                                                • Interview with Prof. Hani Elkateb (Scientific consultant of President Abdel Fattah El SiSi): Climate Change project is one of the most profitable projects in Upper Egypt (newspaper article in Ahram El Ektidadi newspaper)                                                                                                                                                                                                         -148 articles in national governmental newspapers and magazines (Ahram, Akhbar, Gomhoreia, El Mesaa, Roz al Yousef, Ahram Weekly, and El Ahram El Mesaaei), independent newspapers (El Watan, Watani, El Youm El Sabee, Masr El Youm, and El Fagr) and local newspapers (Sout Luxor, Sout Sohag and Sout Aswan)</t>
  </si>
  <si>
    <t xml:space="preserve">*Due to late project start-up,  the current reporting period reflect the activities of the  second year, but it  technically and financially  refers to the target mentioned in project document in  the  first   year. 
*Some key procurement and processes originally planned during the current reporting period have been delayed, but have been recently realized or are well under way and to be expedited in the course of 2015. This includes completion of procurement of animal heads - the small loan programme   and related capacity building activities. These key items are expected to boost delivery in both financial and activity terms. </t>
  </si>
  <si>
    <t xml:space="preserve">Govt in-kind contribution has been realized in the form of technical backstopping from government officers, office space, expert consultation   etc.  
Total gov  contribution  can be estimated as 10,000 USD
</t>
  </si>
  <si>
    <t xml:space="preserve">350 officials aware of climate proofing agriculture and water management through 80 advocacy meetings held  at local and central government. The officials reached were from different levels, starting from the extension workers at the local level and up to heads of concerned Agricultural Research Centres and the Minister of Agriculture. </t>
  </si>
  <si>
    <t xml:space="preserve">Four brochures and 50  press releases issued. The positive results achieved by the projects  and how they tangibly affected the farmers has generated an unforeseen interest by the media to follow and report on the different project activities. Thus more articles (50) were written about the project than the expected (4). This resulted in the project now being widely known in its governorates and among the agricultural circles. It is also being increasingly recognised as a good practice.
</t>
  </si>
  <si>
    <t xml:space="preserve">Food prices have been closely monitored to identify significant changes in prices and inform activities accordingly. 2 new wheat varieties, one sorghum hybrid, one sugarcane variety and improved agricultural practices were introduced, contributing to the strengthening of community resilience to extreme weather events and increasing temperatures. The development of an early warning system to relay information on upcoming extreme weather events  to farmers has been started.  </t>
  </si>
  <si>
    <t xml:space="preserve">The project used a participatory approach that involved communities in the identification of priorities, activity planning and implementation, building the basis for local trust and ownership. The Government's honouring of its commitments in the project implementation was also shared widely in festive harvest days that acknowledged the government's role and the positive achievements that resulted accordingly. Bringing concerned government officials from the Ministries of Agriculture, Irrigation, Education, Social Solidarity and the Governorates together with community members, media, and civil society, these events effectively promoted the trust in the Government's active role in supporting the project and realising its announced objectives.  The project's follow-up with the concerned government officials has also resulted in the official adoption of climate adaptation interventions by the National Wheat Campaign and the Central Authority of Extension Services.  </t>
  </si>
  <si>
    <t xml:space="preserve">The substantially positive results achieved so far  have well demonstrated the economic feasibility of the project interventions. Increasing numbers of farmers are now replicating and up scaling in their lands, mostly at their own expenses. The Ministry of Agriculture is already adopting the interventions in its programmes- wheat cultivation so far. Through trainings as well as on- the- job support, the project is also building  technical and institutional capacities of partner NGOs  to anchor the project at the local level. It also started enhancing capacities of loans beneficiaries through specialised trainings to help them sustainably manage their projects.   At the governorate level, the project is using the established climate centres in the agricultural directorates for replication and up scaling. Training of  extension officers on climate-related adaptation started and one officer was assigned as the focal point for climate-related information exchange. </t>
  </si>
  <si>
    <t xml:space="preserve"> 
 Due to late project start-up,  and although the current reporting period is referred to as YEAR 2, it technically and financially  refers to the targets of the first year in the  project document. For synchronization, the annual work plan and forecast expenditures of the reporting year were developed in relation to the actual start date of the project.  
</t>
  </si>
  <si>
    <t xml:space="preserve"> The project  started to enhance partner NGOs' capacity to meet the new regulations. Technical support in completion of necessary paperwork, issuance of security permits and administrative approvals has been offered to date. </t>
  </si>
  <si>
    <t xml:space="preserve">Inability to reach the beneficiaries target (18,500) of loans under component 1.5 due to increases in animal prices since the project development in 2011/2012.  At a current average cost of 210-280 USD/ small loan, the activity budget of 758,333 USD would allow for only 2700-3600 loans or beneficiaries.
</t>
  </si>
  <si>
    <t xml:space="preserve">WFP would seek AF approval to decrease the number of beneficiaries in the project log frame accordingly. Another option would be reassign funds from other outputs, particularly output 1.4 or output 1.3 where savings are foreseen. </t>
  </si>
  <si>
    <t>To mitigate this risk, the project moved in several tracks to provide the goat flock under component 1.5  as follows:
-  For competitive procurement, the PMU started public tendering in 1/9/2014 according to Egyptian procurement law 89 /1998 . The technical committee was held to provide an estimated price and develop technical specifications, offers were received from 2 suppliers- one was technically disqualified. As the financial offer of the technically accepted supplier was double the estimated price, the tender was cancelled on 1/12/2014.  
-Discussions were held with the National Animal Production Research Institute  to supply the needed flock. In 30/12/2014 an MOU was signed between the PMU and the Institute to that effect. However, due to technical reasons, the institute has not been able to activate the MOU to date.    
-MOU with the National Company for Civil Projects was signed for the same purpose; Supply of goats started accordingly</t>
  </si>
  <si>
    <t xml:space="preserve">* Community mobilization activities and training of volunteers to raise awareness about climate change and variability and impacts on agriculture, and education of communities on potential preparedness techniques in agriculture and livestock to reach 35000 beneficiaries.
*  Training of 150 local focal points on strategic planning, general computer skills and general communication skills
* furnishing the 14 Local CCIC in partner NGOs 
</t>
  </si>
  <si>
    <r>
      <t>* 29,309 beneficiaries were engaged in different community mobilization events, in addition to some 6000 reached through the services offered by the climate information centers. These included addressing farmers requests for further information about the project and its interventions, technical backstopping, creating linkages to technical experts, provision of printed materials such as flyers, brochures, etc.                                                                                     *14 climate change information centers hosted in partner's NGOs were furnished operationalised                                                            *5 Local steering committees, one in each governorate, headed by the Governorate Secretary General and comprised of the Agricultural Director, Director of Social Solidarity and Irrigation director have been actively involved in activity planning and monitoring 
*14 village-level project support committees established and actively involving 101 community members in facilitation of project activities 
 *  Training materials on the effect of climate change on agriculture production used in awareness sessions.
* 150 NGO members and farmers were trained in strategic planning                                                                                                              *50 local focal points were trained on general computer skills to operationalise IT equipment in the climate information centers- training of 100 focal points is ongoing and is expected to be completed in September 2015. Preparations for training on communications skills were started for the training  to start in April 2015.                                                                                                                                                                      * 28 awareness sessions  on climate change, its impacts and how to identify vulnerable groups were undertaken with a total number of xx participants
*</t>
    </r>
    <r>
      <rPr>
        <sz val="11"/>
        <rFont val="Times New Roman"/>
        <family val="1"/>
      </rPr>
      <t>4520 home visits were conducted to increase the knowledge in the field of the effect of climate change on food security                                                                                                                                                                           * 235 in-depth meetings, involving 16325  participants .</t>
    </r>
  </si>
  <si>
    <t xml:space="preserve">  *Demo software for linking climate stations that already generate five-day forecasts developed                                                                                       *Agreement between MALR, EEAA and EMA to develop suggested software signed
*  Identification of  five governmental  focal points to in charge of obtaining climate information and adaptation guidance on a daily basis in the 5 climate centers established in the directorates  .
</t>
  </si>
  <si>
    <t xml:space="preserve">*demo version of the software was developed and published under project website
 * 2 protocols between MALR, EMA and EEAA were signed for the development of the second version of the software for 5-days forecast and hosting of server for increased infrastructure capacity                                                                                                                           
*150 governmental extension workers were trained and then examined on computer skills for the identification of the focal points. Based on the test results, 10 focal points (2 for each center) were identified to be in charge of obtaining climate information and adaptation guidance on a daily basis.  
 </t>
  </si>
  <si>
    <t>* identify and design 14  local canals  ( in depth meetings )
* Development of contractual modalities and contracts between PMU and local  community 
organizations and farmers
* materials procurements  and  tendering process completed for  canal lining and laser levelling in 1500 acres 
* canal lining  and laser levelling in the period between irrigation intervals in 800 acres
  * select 20 community pioneers for management of 
the enhanced irrigation system, and light maintenance work through 14 in-depth meetings. 
*30 Workshops organised for 900 beneficiaries for linking WUAs with main canals WUAs                                                                                              *train 560 farmers on soft skills on water saving technologies                    *disseminate printed materials on irrigation water saving through the local climate information centers in the partner NGOs</t>
  </si>
  <si>
    <r>
      <t xml:space="preserve">* 3 new water saving techniques (surface canal lining, subsurface cement tube and laser levelling of land) introduced                                                                                                                                                                              * 20 canals were identified through 25 in-depth meetings
* Contractual modalities were successfully agreed upon and 11 contracts (MOUs) between PMU and partners NGOs developed and signed to set partner's roles in canal lining
* material procurement and tendering for canal lining and laser levelling  in 1500 acres was successfully completed
*4 canals were lined, with a total length of 3000 m serving 400 acres    
</t>
    </r>
    <r>
      <rPr>
        <u val="single"/>
        <sz val="11"/>
        <color indexed="8"/>
        <rFont val="Times New Roman"/>
        <family val="1"/>
      </rPr>
      <t xml:space="preserve">*800 </t>
    </r>
    <r>
      <rPr>
        <sz val="11"/>
        <color indexed="8"/>
        <rFont val="Times New Roman"/>
        <family val="1"/>
      </rPr>
      <t xml:space="preserve">farmers participated in the canal lining
* 600 Acres were levelled by laser- </t>
    </r>
    <r>
      <rPr>
        <u val="single"/>
        <sz val="11"/>
        <color indexed="8"/>
        <rFont val="Times New Roman"/>
        <family val="1"/>
      </rPr>
      <t xml:space="preserve"> 1650</t>
    </r>
    <r>
      <rPr>
        <sz val="11"/>
        <color indexed="8"/>
        <rFont val="Times New Roman"/>
        <family val="1"/>
      </rPr>
      <t xml:space="preserve"> farmers benefited
* 20 community pioneers were successfully selected through 14 in-depth-meetings (one in each village) that involved 280 participants in total. The canal lining was then managed by the newly selected 20 local pioneers
 *30 workshops were organised, linking 2280 participating farmers from WUA with the main canals WUAs
 *2 farm to farm visits strengthened the capacity of </t>
    </r>
    <r>
      <rPr>
        <u val="single"/>
        <sz val="11"/>
        <color indexed="8"/>
        <rFont val="Times New Roman"/>
        <family val="1"/>
      </rPr>
      <t>210</t>
    </r>
    <r>
      <rPr>
        <sz val="11"/>
        <color indexed="8"/>
        <rFont val="Times New Roman"/>
        <family val="1"/>
      </rPr>
      <t xml:space="preserve"> NGO members to operate WUAs
 *</t>
    </r>
    <r>
      <rPr>
        <u val="single"/>
        <sz val="11"/>
        <color indexed="8"/>
        <rFont val="Times New Roman"/>
        <family val="1"/>
      </rPr>
      <t xml:space="preserve">750 </t>
    </r>
    <r>
      <rPr>
        <sz val="11"/>
        <color indexed="8"/>
        <rFont val="Times New Roman"/>
        <family val="1"/>
      </rPr>
      <t xml:space="preserve">farmers were trained in 28 workshops on soft skills on water saving technologies
 *printed material on irrigation water saving materials was disseminated through the local climate information centers, with some 3000 farmers reported to benefit from this.
 </t>
    </r>
  </si>
  <si>
    <t xml:space="preserve">* 700 extension fields implemented for introduction of heat tolerant 
varieties of common crops such as wheat, maize, sorghum and water-saving sugar cane varieties &amp;  dissemination of changing of sowing dates and intercropping practices  and high value crops 
technical visits 
* 3500 farmers to benefit  from on-farm trainings to introduce heat tolerant varieties of common crops such as wheat, maize, sorghum and water-saving sugar cane varieties &amp; dissemination of changing of sowing dates and intercropping practices
* 50 extension fields for Piloting and dissemination of low-cost plant nutrient supplementation to benefit 100 farmers
* 400 acres consolidated for enhanced production and reduced portion costs 
* 5 Farm-to-farm visits organised for 250 farmers 
</t>
  </si>
  <si>
    <r>
      <t xml:space="preserve">    * 2 new wheat varieties, one sorghum hybrid introduced for improved heat tolerance and increased productivity                                                                                                                                                                              * 1 new water saving sugar cane variety introduced 
 * 2 new improved agricultural techniques introduced (raised bed and modified spacing between stems)                                     * 1155 extension fields implemented for introduction of heat tolerant varieties of common crops (500 for wheat, 630 for sorghum and 25 for water-saving sugar cane varieties)                                                                         
  * Change of sowing dates of wheat and sorghum introduced minimize losses in expected extreme weather events                                                                                                   
      *Scientifically guided interpreting practices introduced in 630 demonstration fields
* 10300 farmers benefiting from on- farm trainings and technical visits to introduce heat tolerant varieties of common crops (wheat, sorghum and water-saving sugar cane) &amp; dissemination of changing of sowing dates and intercropping practices
* 50 extension fields for Piloting and dissemination of low-cost plant nutrient supplementation, benefiting 200 farmers
*600 acres of fragmented area were conso</t>
    </r>
    <r>
      <rPr>
        <sz val="11"/>
        <rFont val="Times New Roman"/>
        <family val="1"/>
      </rPr>
      <t xml:space="preserve">lidated, demonstrating very positive results of this technique- namely 25% increase in the productivity and 15% reduction in fertilizer usage- thus costs.                                   </t>
    </r>
    <r>
      <rPr>
        <sz val="11"/>
        <color indexed="8"/>
        <rFont val="Times New Roman"/>
        <family val="1"/>
      </rPr>
      <t xml:space="preserve">* 5 Farm-to-farm visits with 250 total number of participants were organised to agricultural research stations in Lower Egypt to expose the farmers to new techniques and varieties that are used in different agricultural zones and are proven to have improved heat tolerance and increased productivity in comparison to their traditional methods.   </t>
    </r>
  </si>
  <si>
    <t xml:space="preserve">*  capacity building for 150 members from partner NGOs/CDAs as identified in the institutional assessment  through trainings
* Train 6000 beneficiaries on project management and  specifics of raising/keeping livestock, including nutrition
* assistance in provision of improved vet services in 5 vet units (including finalize procurement procedures for vet equipment and training veterinarians) 
* finalize procurement procedures for goats flock 
* 20 demonstration pilots for the introduction of alternative livestock fodder to 500 farmers
</t>
  </si>
  <si>
    <t xml:space="preserve">* on-farm breading scheme designed for supply of goats under the project's revolving fund                                                      * 250 NGO members were trained on advance financial management of small loans 
* 1 model for use of agriculture (sorghum) waste introduced to 500 farmers for alternative livestock fodder production through 42 demonstration pilots
* procurement procedures for goats finalized; supply of goats started. However, and as mentioned in the risks section, the limited number of suppliers of goats and bees in the country resulted in the procurement taking longer than envisaged. As a result, the first batch of goats was received in March 2015 instead of August 2014 (as planned) .                                                                                                                                                              * * The training of beneficiaries on project management and animal keeping until the delivery of the animals was started in December 2014 as planned and 1000 beneficiaries were trained on beekeeping. However, for synchronization, it was decided to suspend the training until the receipt of the animals in March 2015.    
* assistance in the provision of 5 VET units was successfully started. In many cases, this included  minor rehabilitation works and the procurement of the needed equipment. The purchase procedures of the vet equipment were successfully completed in March 2015, however receipt of these imported equipment will be in May 2015. As in the case of the animal loans, it was decided best to postpone the training of the veterinarians  until the receipt of the vet equipment. </t>
  </si>
  <si>
    <t xml:space="preserve">* Design of the capacity building package for the extension workers  
*  Training of 150 governmental  focal points on general computer skills 
*  Training of 150 governmental  focal points on communication skills 
*  Training of 150 governmental  focal points on utilization of the system developed under output 1.2 and means of disseminating information 
and advice   
* Training on 660 beneficiaries on information management and communication skills  (local governmental  departments staff in all Southern Egypt governorates.)
* establishment of 5 climate change information centers  in governorates in addition to Cairo office
* hands-on training for 150 extension workers on identification of hard and soft irrigation efficiency solutions strategic planning applied to this sector (whether at the national or local levels, each group at their appropriate level).
</t>
  </si>
  <si>
    <t xml:space="preserve">* Development of promotional material that provides a general overview of the project, its components and expected 
outcomes. for dissemination among partner agencies, and national local authorities, 
including local and national political representatives.
* design project website
* Creation of 5 local practitioners network (Facebook groups) to benefit 1000 beneficiaries
* inception workshop with partners  to introduce the Early warning system 
* Production of a 20 minute documentary. The CD will be disseminated to concerned stakeholders including the 
governorates, NGOs, the Ministries of Agriculture, Environment, Irrigation, Social Solidarity, 
Planning and Finance at local and national levels, and members of the development partner group working in Egypt
* Establishment of a YouTube channel  for the project activities 
</t>
  </si>
  <si>
    <t xml:space="preserve">* 4 flyers were designed , printed and used for dissemination among partner agencies, and national local authorities,
including local and national political representatives.
* project website was designed and published
* 5 Facebook groups were established with 2500 participants , the groups are successfully linking project experts, local youth and volunteers
* 20 minute documentary film was produced . The CD is disseminated to concerned stakeholders including the
governorates, NGOs, the Ministries of Agriculture, Environment, Irrigation, Social Solidarity,
Planning and Finance at local and national levels, and members of the development partner group
working in Egypt
* YouTube channel established and effectively used by beneficiaries                                                                           </t>
  </si>
  <si>
    <t>* the modalities of cooperation with the 5 Agricultural Technical secondary schools (ATS) were successfully agreed upon and 5 agreements (one with each) were signed
* 2 agreements with Universities of the Southern Zone were signed
* 750 students participated in trainings and field visits to the project sites to get exposed to project interventions in climate adaptation and 500 students were engaged in applied trainings in experimental field established within the school campus 
* 500 students were trained on communication skills</t>
  </si>
  <si>
    <t xml:space="preserve">
The rating is based on having met the scope of the goals for the first two years of the Project work plan.
the  project is pioneering, being the first technical project on Climate Change Adaptation in the country. There are insufficient experiences and lessons learnt available at national levels. While this poses a challenge for us in implementing,  it ties additional local and national value and recognition to our work. The project through adopting a proactive approach and through active involvement of the targeted vulnerable communities of the project pilot sites and relevant stakeholders at local, provincial and national levels have maintained the progress at a very  satisfactory level at all levels. Evident positive results including 25-30% increases in productivity and 20-25% reductions in inputs costs, 40- 60% enhancement in natural resources efficiency by intercropping have created a very positive reputation for the project and made farmers and officials request replication in other villages. In many incidences, we had many more beneficiaries than planned and in several cases we had to repeat and or expand/events to accommodate for the unforeseen demands and numbers.</t>
  </si>
  <si>
    <t xml:space="preserve">The project continued extended community mobilization that has effectively informed local stakeholders about climate change and its impacts on their livelihoods, created a sense of project ownership as well as an interest in actively participating in the different adaptation activities. The different tools used included awareness sessions, home visits, operationalization of information centers and reached some 29,000 community members. Volunteers were also trained to participate in these community mobilization activities, substantially increasing outreach, effectiveness and efficiency. Local participation was enhanced through project support committees established at the village level to engage community representatives  in the planning, facilitation and monitoring of activities. Concerned executives of the 5 governorates were heavily engaged through local steering committees and partnerships with the local NGOs strengthened.    Comparing against the work plan, the project has achieved the planned level of this output. </t>
  </si>
  <si>
    <t xml:space="preserve">* Demo software for linking climate stations that already generate five-day forecasts developed                                                                                       
* Agreement between MALR, EEAA and EMA to develop suggested software signed
*  Identification of  five governmental  focal points to in charge of obtaining climate information and adaptation guidance on a daily basis in the 5 climate centers established in the directorates  .
</t>
  </si>
  <si>
    <r>
      <t>A demo version (with recommendations to reduce losses in wheat cultivations) of the software was developed and put on trial online. Training of extension officers on the use of this version started. MOUs with the different implementing entities of the activity have been signed to stipulate their roles and responsibilities in the issuance of the second version</t>
    </r>
    <r>
      <rPr>
        <sz val="9"/>
        <rFont val="Times New Roman"/>
        <family val="1"/>
      </rPr>
      <t xml:space="preserve"> (which is to include more crops ). Apart from a shifting of some activities a couple of months, </t>
    </r>
    <r>
      <rPr>
        <sz val="9"/>
        <color indexed="8"/>
        <rFont val="Times New Roman"/>
        <family val="1"/>
      </rPr>
      <t>activities planned for current reporting period  progressed on track and the planned results of the output were achieved with only minor shortcomings.</t>
    </r>
  </si>
  <si>
    <t>* Identify and design 14  local canals  ( in depth meetings )
* Development of contractual modalities and contracts between PMU and local  community 
organizations and farmers
* Materials procurements  and  tendering process completed for  canal lining and laser levelling in 1500 acres 
* Canal lining  and laser levelling in the period between irrigation intervals in 800 acres
* Select 20 community pioneers for management of the enhanced irrigation system, and light maintenance work through 14 in-depth meetings. 
* 30 Workshops organised for 900 beneficiaries for linking WUAs with main canals WUAs                                                                                              * Train 560 farmers on soft skills on water saving technologies                    
* Disseminate printed materials on irrigation water saving through the local climate information centers in the partner NGOs</t>
  </si>
  <si>
    <t xml:space="preserve">Introduction of 3 new water saving techniques was successfully implemented. MOU were signed where the roles, rights and obligations of the NGOs and the farmers stipulated. Canal lining and laser levelling were effectively started in 2 governorates. Capacities of established WUAs was strengthened through farm to farm visits, trainings and on-the-job technical support. Soft skills for enhanced water management were introduced to 750 farmers and some 3000 others benefited from the water saving materials available in the local Climate information Centers. Activities planned for current reporting period  progressed very well and the planned results of the output were achieved and in some cases exceeded to accommodate for unforeseen increase in demand by the farmers to participate in the activities. </t>
  </si>
  <si>
    <t xml:space="preserve">* 700 extension fields implemented for introduction of heat tolerant varieties of common crops such as wheat, maize, sorghum and water-saving sugar cane varieties &amp;  dissemination of changing of sowing dates and intercropping practices  and high value crops technical visits 
* 3500 farmers to benefit  from on-farm trainings to introduce heat tolerant varieties of common crops such as wheat, maize, sorghum and water-saving sugar cane varieties &amp; dissemination of changing of sowing dates and intercropping practices
* 50 extension fields for Piloting and dissemination of low-cost plant nutrient supplementation to benefit 100 farmers
* 400 acres consolidated for enhanced production and reduced production  costs 
* 5 Farm-to-farm visits organised for 250 farmers 
</t>
  </si>
  <si>
    <t xml:space="preserve">2 new wheat varieties, 1 sorghum hybrid, 1 sugar cane variety were introduced for improved weather shock tolerance and reduced water consumption. Improved agricultural practices including raised bed cultivation, change of sowing dates and modified stem spacing were introduced. Intercropping of cowpeas and sorghum was effectively demonstrated. Very positive results were recorded- including 20-25% increases in productivity and 40-60% increases in land and water usage efficiency. Festive harvest days were organised, bringing together the different  stakeholders including villagers, NGOs, governmental staff and, covered by the local television and the Egyptian Satellite Agriculture channel, were very effective in case-showing the achieved results for up scaling and replication throughout the villages. Activities planned for current reporting period  progressed very well and the planned results of the output were achieved and in several cases exceeded to accommodate for unforeseen increase in demand by the farmers to participate in the activities. </t>
  </si>
  <si>
    <t xml:space="preserve">* Capacity building for 150 members from partner NGOs/CDAs as identified in the institutional assessment through trainings
* Train 6000 beneficiaries on project management and  specifics of raising/keeping livestock, including nutrition
* Assistance in provision of improved vet services in 5 vet units (including finalization procurement procedures for vet equipment and training veterinarians) 
* Finalize procurement procedures for goats flock 
* 20 demonstration pilots for the introduction of alternative livestock fodder to 500 farmers
</t>
  </si>
  <si>
    <t xml:space="preserve">The modus operandi of the lending cycle has been stipulated in  MOUs signed with the different stakeholders. Although taking longer than expected due to the limited number and capacities of potential suppliers, procurement of the first batch of animals (goats) was completed during the reporting period. Vet units were rehabilitated and equipment procurement processes completed. Partner NGOs capacity has been built for the effective management of the project loans and the on-farm breading programme for the goats under the revolving fund scheme has been agreed upon. Trainings of beneficiaries has been started for the effective management of their loan projects, however was suspended for resumption when the animal heads would have been delivered. Thus the number of beneficiaries trained is less than the planned.  One alternative fodder model has been introduced, utilizing sorghum wastes. The rating of this output was decided because the activities planned for current reporting period progressed on track to achieve the outputs results, but with significant shortcomings- namely a 6- month delay in the delivery of the animals and vet unit equipment.  </t>
  </si>
  <si>
    <t xml:space="preserve">* Design of the capacity building package for the extension workers  
*  Training of 150 governmental  focal points on general computer skills 
*  Training of 150 governmental  focal points on communication skills 
*  Training of 150 governmental  focal points on utilization of the system developed under output 1.2 and means of disseminating information 
and advice   
* Training on 660 beneficiaries on information management and communication skills  (local governmental  departments staff in all Southern Egypt governorates.)
* Establishment of 5 climate change information centers  in governorates in addition to Cairo office
* Hands-on training for 150 extension workers on identification of hard and soft irrigation efficiency solutions strategic planning applied to this sector (whether at the national or local levels, each group at their appropriate level).
</t>
  </si>
  <si>
    <t xml:space="preserve">* Development of promotional material that provides a general overview of the project, its components and expected outcomes. for dissemination among partner agencies, and national local authorities, 
including local and national political representatives.
* Design project website
* Creation of 5 local practitioners network (Facebook groups) to benefit 1000 beneficiaries
* Inception workshop with partners  to introduce the Early warning system 
* Production of a 20 minute documentary. The CD will be disseminated to concerned stakeholders including the  governorates, NGOs, the Ministries of Agriculture, Environment, Irrigation, Social Solidarity, 
Planning and Finance at local and national levels, and members of the development partner group working in Egypt
* Establishment of a YouTube channel  for the project activities 
</t>
  </si>
  <si>
    <t xml:space="preserve">Several printed knowledge products  have been developed and used including flyers and a documentary. On-line tools including a You-tube channel and Facebook groups have been very effective in increasing the project visibility and outreach.  The planned activities were achieved on track, achieving the planned results of the output. </t>
  </si>
  <si>
    <t xml:space="preserve">The documentary has been broadcast several times in the Agricultural Satellite channel. The project has also been made visible at several levels through very effective means including presentations to ministers, and site visits by senior officials. Information was effectively exchanged through 14 events in which some 280 farmers were involved in presenting their experiences in neighbouring villages. Although the preparations for the annual workshop that brings the different stakeholders together started during the reporting period, the workshop will be in April 2015 - i.e. not during the reporting period.  </t>
  </si>
  <si>
    <t xml:space="preserve">There have been a six months delay in two activities, namely the supply of the animals and the vet equipment under output 1.5- due to the limited number of suppliers resulting in procurement processes taking longer than envisaged. Although the procedures of these procurements were eventually completed during the reporting period, this delay induced the decision to postpone related trainings of loans beneficiaries and veterinarians on the use of the new equipment until the receipt of the animals and equipment respectively. This meant that the training of 5000 beneficiaries and 250 veterinarians was pushed to the next reporting period. However, assessed in relation to the overall project planned activities and numbers of beneficiaries ( 82,210) for the reporting period, it can be concluded that these shortfalls are  insignificant to the overall plan of this year. Comparing actual verses planned progress of all the outputs, it can concluded that the project has progressed very well. Most of the planned progress has been achieved, and in several cases exceeded. Out of 41 planned activities and 82210 beneficiaries, 38 activities were successfully completed and 91,574 beneficiaries reached. Several substantially positive results have been recorded. The dissemination of new varieties helped farmers increase their productivity by 25-30%. These also reduced water consumption and thus fertilizer and production costs by 20-25%. The intercropping enhanced land and water usage efficiency and farmers’ income by an average of 40-60%.  Because of these results, the project is currently witnessing a surge in the number of farmers eager to participate. Although consultations with farmers during the project design indicated that they didn't wish to introduce sorghum in Aswan, the success achieved with wheat during the winter season enticed them to request the introduction of sorghum in the following summer season. For the first time in Egypt, climate change is now being integrated in agricultural planning, where the project interventions were adopted by the National Wheat Campaign. The rehabilitation of the vet units was very effective, with farmers now coming from other villages to benefit from their services. The water efficiency interventions were also effective, where WUAs hubbed in local NGOs gave the farmers the opportunity to increase the efficiency of their irrigation.   In terms of visibility, the project is now well known throughout its villages. As increasing noticed, farmers throughout its districts and governorates are expressing interest in replicating the project interventions. Governors and senior officials (including the Minister) in the Ministry of Agriculture are repeatedly commending it. The participatory approach in which the project engages the farmers in the planning and implementation of the different activities was effective in building trust and ownership. Innovatively, Facebook is now used to engage some 5000 in sharing information about their involvement with the project, its interventions, their achievements and lessons learned. Most importantly, they are using this platform as an early warning tool, where they are spreading alerts about upcoming extreme weather spells and recommendations to reduce losses.  </t>
  </si>
  <si>
    <t xml:space="preserve"> Farmers and communities are interested in project interventions . However, in order to become key partners in integrated sustainable development processes, including project interventions, farmers need to get better organized among themselves. This would enhance economies of scale, and create through farmers organizations (formal or informal) a more critical mass to act on markets,
and better entry points for partnering with other stakeholders in a coordinated way for planning and implementing as part of integrated agricultural development. To that end, the Project Management Unit works with the farmers to entice their enrolment in local NGOs .</t>
  </si>
  <si>
    <t xml:space="preserve"> Due to late project start-up,  and although the current reporting period is referred to as YEAR 2, it technically and financially  refers to the targets of the first year in the project document. For synchronization, the annual work plan and forecast expenditures of the reporting year were developed in relation to the actual start date of the project.  
</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</si>
</sst>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ج.م.&quot;\ #,##0_-;&quot;ج.م.&quot;\ #,##0\-"/>
    <numFmt numFmtId="165" formatCode="&quot;ج.م.&quot;\ #,##0_-;[Red]&quot;ج.م.&quot;\ #,##0\-"/>
    <numFmt numFmtId="166" formatCode="&quot;ج.م.&quot;\ #,##0.00_-;&quot;ج.م.&quot;\ #,##0.00\-"/>
    <numFmt numFmtId="167" formatCode="&quot;ج.م.&quot;\ #,##0.00_-;[Red]&quot;ج.م.&quot;\ #,##0.00\-"/>
    <numFmt numFmtId="168" formatCode="_-&quot;ج.م.&quot;\ * #,##0_-;_-&quot;ج.م.&quot;\ * #,##0\-;_-&quot;ج.م.&quot;\ * &quot;-&quot;_-;_-@_-"/>
    <numFmt numFmtId="169" formatCode="_-* #,##0_-;_-* #,##0\-;_-* &quot;-&quot;_-;_-@_-"/>
    <numFmt numFmtId="170" formatCode="_-&quot;ج.م.&quot;\ * #,##0.00_-;_-&quot;ج.م.&quot;\ * #,##0.00\-;_-&quot;ج.م.&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dd\-mmm\-yyyy"/>
    <numFmt numFmtId="181" formatCode="B1mmm\-yy"/>
    <numFmt numFmtId="182" formatCode="B1dd/mm/yyyy"/>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C01]dd\ mmmm\,\ yyyy"/>
    <numFmt numFmtId="189" formatCode="[$-409]d\-mmm\-yy;@"/>
    <numFmt numFmtId="190" formatCode="[$-809]dd\ mmmm\ yyyy"/>
    <numFmt numFmtId="191" formatCode="[$-F800]dddd\,\ mmmm\ dd\,\ yyyy"/>
    <numFmt numFmtId="192" formatCode="[$-809]dd\ mmmm\ yyyy;@"/>
    <numFmt numFmtId="193" formatCode="_(* #,##0_);_(* \(#,##0\);_(* &quot;-&quot;??_);_(@_)"/>
  </numFmts>
  <fonts count="118">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sz val="9"/>
      <color indexed="8"/>
      <name val="Microsoft Sans Serif"/>
      <family val="2"/>
    </font>
    <font>
      <b/>
      <sz val="9"/>
      <color indexed="8"/>
      <name val="Microsoft Sans Serif"/>
      <family val="2"/>
    </font>
    <font>
      <b/>
      <sz val="10"/>
      <color indexed="8"/>
      <name val="Times New Roman"/>
      <family val="1"/>
    </font>
    <font>
      <b/>
      <i/>
      <sz val="10"/>
      <color indexed="8"/>
      <name val="Times New Roman"/>
      <family val="1"/>
    </font>
    <font>
      <sz val="8"/>
      <name val="Tahoma"/>
      <family val="2"/>
    </font>
    <font>
      <b/>
      <sz val="9"/>
      <name val="Microsoft Sans Serif"/>
      <family val="2"/>
    </font>
    <font>
      <u val="single"/>
      <sz val="9"/>
      <name val="Microsoft Sans Serif"/>
      <family val="2"/>
    </font>
    <font>
      <u val="single"/>
      <sz val="9"/>
      <color indexed="8"/>
      <name val="Microsoft Sans Serif"/>
      <family val="2"/>
    </font>
    <font>
      <b/>
      <u val="single"/>
      <sz val="9"/>
      <color indexed="8"/>
      <name val="Microsoft Sans Serif"/>
      <family val="2"/>
    </font>
    <font>
      <sz val="8"/>
      <color indexed="8"/>
      <name val="Times New Roman"/>
      <family val="1"/>
    </font>
    <font>
      <sz val="8"/>
      <name val="Times New Roman"/>
      <family val="1"/>
    </font>
    <font>
      <i/>
      <sz val="8"/>
      <name val="Times New Roman"/>
      <family val="1"/>
    </font>
    <font>
      <i/>
      <sz val="8"/>
      <color indexed="8"/>
      <name val="Times New Roman"/>
      <family val="1"/>
    </font>
    <font>
      <b/>
      <sz val="8"/>
      <color indexed="8"/>
      <name val="Times New Roman"/>
      <family val="1"/>
    </font>
    <font>
      <sz val="9"/>
      <name val="Microsoft Sans Serif"/>
      <family val="2"/>
    </font>
    <font>
      <sz val="11"/>
      <name val="Calibri"/>
      <family val="2"/>
    </font>
    <font>
      <sz val="11"/>
      <name val="Arial"/>
      <family val="2"/>
    </font>
    <font>
      <u val="single"/>
      <sz val="11"/>
      <color indexed="8"/>
      <name val="Times New Roman"/>
      <family val="1"/>
    </font>
    <font>
      <sz val="10"/>
      <color indexed="8"/>
      <name val="Times New Roman"/>
      <family val="1"/>
    </font>
    <font>
      <sz val="9"/>
      <color indexed="8"/>
      <name val="Times New Roman"/>
      <family val="1"/>
    </font>
    <font>
      <sz val="9"/>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25"/>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2"/>
      <color indexed="9"/>
      <name val="Times New Roman"/>
      <family val="1"/>
    </font>
    <font>
      <b/>
      <sz val="14"/>
      <color indexed="8"/>
      <name val="Times New Roman"/>
      <family val="1"/>
    </font>
    <font>
      <sz val="20"/>
      <color indexed="8"/>
      <name val="Calibri"/>
      <family val="2"/>
    </font>
    <font>
      <b/>
      <sz val="10"/>
      <color indexed="9"/>
      <name val="Times New Roman"/>
      <family val="1"/>
    </font>
    <font>
      <sz val="8"/>
      <color indexed="8"/>
      <name val="Calibri"/>
      <family val="2"/>
    </font>
    <font>
      <b/>
      <sz val="8"/>
      <color indexed="8"/>
      <name val="Calibri"/>
      <family val="2"/>
    </font>
    <font>
      <sz val="10"/>
      <color indexed="8"/>
      <name val="Calibri"/>
      <family val="2"/>
    </font>
    <font>
      <sz val="12"/>
      <color indexed="8"/>
      <name val="Calibri"/>
      <family val="2"/>
    </font>
    <font>
      <sz val="9"/>
      <color indexed="8"/>
      <name val="Calibri"/>
      <family val="2"/>
    </font>
    <font>
      <b/>
      <sz val="11"/>
      <color indexed="9"/>
      <name val="Times New Roman"/>
      <family val="1"/>
    </font>
    <font>
      <b/>
      <sz val="14"/>
      <color indexed="9"/>
      <name val="Calibri"/>
      <family val="2"/>
    </font>
    <font>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2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0"/>
      <color rgb="FFFFFFFF"/>
      <name val="Times New Roman"/>
      <family val="1"/>
    </font>
    <font>
      <sz val="10"/>
      <color theme="1"/>
      <name val="Times New Roman"/>
      <family val="1"/>
    </font>
    <font>
      <sz val="8"/>
      <color theme="1"/>
      <name val="Calibri"/>
      <family val="2"/>
    </font>
    <font>
      <b/>
      <sz val="8"/>
      <color theme="1"/>
      <name val="Times New Roman"/>
      <family val="1"/>
    </font>
    <font>
      <b/>
      <sz val="8"/>
      <color theme="1"/>
      <name val="Calibri"/>
      <family val="2"/>
    </font>
    <font>
      <sz val="10"/>
      <color theme="1"/>
      <name val="Calibri"/>
      <family val="2"/>
    </font>
    <font>
      <sz val="12"/>
      <color theme="1"/>
      <name val="Calibri"/>
      <family val="2"/>
    </font>
    <font>
      <sz val="9"/>
      <color theme="1"/>
      <name val="Times New Roman"/>
      <family val="1"/>
    </font>
    <font>
      <sz val="9"/>
      <color theme="1"/>
      <name val="Calibri"/>
      <family val="2"/>
    </font>
    <font>
      <i/>
      <sz val="11"/>
      <color theme="1"/>
      <name val="Times New Roman"/>
      <family val="1"/>
    </font>
    <font>
      <b/>
      <sz val="11"/>
      <color rgb="FFFFFFFF"/>
      <name val="Times New Roman"/>
      <family val="1"/>
    </font>
    <font>
      <sz val="18"/>
      <color theme="1"/>
      <name val="Calibri"/>
      <family val="2"/>
    </font>
    <font>
      <b/>
      <sz val="14"/>
      <color theme="0"/>
      <name val="Calibri"/>
      <family val="2"/>
    </font>
    <font>
      <b/>
      <sz val="10"/>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
      <patternFill patternType="solid">
        <fgColor theme="6" tint="0.3999499976634979"/>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color indexed="63"/>
      </top>
      <bottom style="thin"/>
    </border>
    <border>
      <left style="medium"/>
      <right style="medium"/>
      <top style="medium"/>
      <bottom>
        <color indexed="63"/>
      </bottom>
    </border>
    <border>
      <left>
        <color indexed="63"/>
      </left>
      <right>
        <color indexed="63"/>
      </right>
      <top style="medium"/>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medium"/>
      <top>
        <color indexed="63"/>
      </top>
      <bottom>
        <color indexed="63"/>
      </bottom>
    </border>
    <border>
      <left>
        <color indexed="63"/>
      </left>
      <right style="medium"/>
      <top style="medium"/>
      <bottom style="medium"/>
    </border>
    <border>
      <left style="medium"/>
      <right style="thin"/>
      <top style="medium"/>
      <bottom style="medium"/>
    </border>
    <border>
      <left style="medium"/>
      <right style="medium"/>
      <top style="thin"/>
      <bottom>
        <color indexed="63"/>
      </bottom>
    </border>
    <border>
      <left style="thin"/>
      <right style="medium"/>
      <top style="medium"/>
      <bottom style="medium"/>
    </border>
    <border>
      <left style="medium"/>
      <right>
        <color indexed="63"/>
      </right>
      <top style="medium"/>
      <bottom style="medium"/>
    </border>
    <border>
      <left style="medium"/>
      <right style="thin"/>
      <top style="thin"/>
      <bottom style="thin"/>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medium"/>
      <right style="thin"/>
      <top style="medium"/>
      <bottom>
        <color indexed="63"/>
      </bottom>
    </border>
    <border>
      <left style="thin"/>
      <right style="medium"/>
      <top style="medium"/>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style="medium"/>
      <right style="thin"/>
      <top style="thin"/>
      <bottom>
        <color indexed="63"/>
      </bottom>
    </border>
    <border>
      <left style="thin"/>
      <right>
        <color indexed="63"/>
      </right>
      <top style="medium"/>
      <bottom style="medium"/>
    </border>
    <border>
      <left style="thin"/>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style="thin"/>
      <right style="medium"/>
      <top style="thin"/>
      <bottom>
        <color indexed="63"/>
      </bottom>
    </border>
    <border>
      <left style="medium"/>
      <right style="medium"/>
      <top>
        <color indexed="63"/>
      </top>
      <bottom style="thin"/>
    </border>
    <border>
      <left style="medium"/>
      <right>
        <color indexed="63"/>
      </right>
      <top>
        <color indexed="63"/>
      </top>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thin"/>
      <bottom style="medium"/>
    </border>
    <border>
      <left>
        <color indexed="63"/>
      </left>
      <right>
        <color indexed="63"/>
      </right>
      <top style="thin"/>
      <bottom style="thin"/>
    </border>
    <border>
      <left style="medium"/>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color rgb="FF000000"/>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62">
    <xf numFmtId="0" fontId="0" fillId="0" borderId="0" xfId="0" applyFont="1" applyAlignment="1">
      <alignment/>
    </xf>
    <xf numFmtId="0" fontId="93" fillId="0" borderId="0" xfId="0" applyFont="1" applyFill="1" applyAlignment="1" applyProtection="1">
      <alignment/>
      <protection/>
    </xf>
    <xf numFmtId="0" fontId="93"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0" fillId="33" borderId="0" xfId="0" applyFill="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33" borderId="10" xfId="0" applyFont="1" applyFill="1" applyBorder="1" applyAlignment="1" applyProtection="1">
      <alignment horizontal="left" vertical="top" wrapText="1"/>
      <protection locked="0"/>
    </xf>
    <xf numFmtId="1" fontId="2" fillId="33" borderId="11" xfId="0" applyNumberFormat="1" applyFont="1" applyFill="1" applyBorder="1" applyAlignment="1" applyProtection="1">
      <alignment horizontal="left"/>
      <protection locked="0"/>
    </xf>
    <xf numFmtId="1" fontId="2" fillId="33" borderId="12" xfId="0" applyNumberFormat="1" applyFont="1" applyFill="1" applyBorder="1" applyAlignment="1" applyProtection="1">
      <alignment horizontal="left"/>
      <protection locked="0"/>
    </xf>
    <xf numFmtId="0" fontId="2" fillId="33" borderId="12" xfId="0" applyFont="1" applyFill="1" applyBorder="1" applyAlignment="1" applyProtection="1">
      <alignment/>
      <protection locked="0"/>
    </xf>
    <xf numFmtId="0" fontId="2" fillId="33" borderId="12" xfId="0" applyFont="1" applyFill="1" applyBorder="1" applyAlignment="1" applyProtection="1">
      <alignment horizontal="center"/>
      <protection/>
    </xf>
    <xf numFmtId="0" fontId="2" fillId="33" borderId="10" xfId="0" applyFont="1" applyFill="1" applyBorder="1" applyAlignment="1" applyProtection="1">
      <alignment vertical="top" wrapText="1"/>
      <protection locked="0"/>
    </xf>
    <xf numFmtId="0" fontId="2" fillId="33" borderId="11" xfId="0" applyFont="1" applyFill="1" applyBorder="1" applyAlignment="1" applyProtection="1">
      <alignment/>
      <protection locked="0"/>
    </xf>
    <xf numFmtId="180" fontId="2" fillId="33" borderId="13" xfId="0" applyNumberFormat="1" applyFont="1" applyFill="1" applyBorder="1" applyAlignment="1" applyProtection="1">
      <alignment horizontal="left"/>
      <protection locked="0"/>
    </xf>
    <xf numFmtId="0" fontId="93" fillId="0" borderId="0" xfId="0" applyFont="1" applyAlignment="1">
      <alignment horizontal="left" vertical="center"/>
    </xf>
    <xf numFmtId="0" fontId="93" fillId="0" borderId="0" xfId="0" applyFont="1" applyAlignment="1">
      <alignment/>
    </xf>
    <xf numFmtId="0" fontId="3" fillId="0" borderId="0" xfId="0" applyFont="1" applyFill="1" applyBorder="1" applyAlignment="1" applyProtection="1">
      <alignment horizontal="center" vertical="top" wrapText="1"/>
      <protection/>
    </xf>
    <xf numFmtId="0" fontId="2" fillId="33" borderId="14" xfId="0" applyFont="1" applyFill="1" applyBorder="1" applyAlignment="1" applyProtection="1">
      <alignment vertical="top" wrapText="1"/>
      <protection/>
    </xf>
    <xf numFmtId="0" fontId="3" fillId="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93"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93" fillId="0" borderId="0" xfId="0" applyFont="1" applyAlignment="1">
      <alignment/>
    </xf>
    <xf numFmtId="0" fontId="16" fillId="33" borderId="10" xfId="0" applyFont="1" applyFill="1" applyBorder="1" applyAlignment="1" applyProtection="1">
      <alignment vertical="top" wrapText="1"/>
      <protection/>
    </xf>
    <xf numFmtId="0" fontId="16" fillId="33" borderId="10" xfId="0" applyFont="1" applyFill="1" applyBorder="1" applyAlignment="1" applyProtection="1">
      <alignment horizontal="center" vertical="top" wrapText="1"/>
      <protection/>
    </xf>
    <xf numFmtId="0" fontId="0" fillId="0" borderId="0" xfId="0" applyAlignment="1">
      <alignment horizontal="center" vertical="center"/>
    </xf>
    <xf numFmtId="0" fontId="94" fillId="10" borderId="15" xfId="0" applyFont="1" applyFill="1" applyBorder="1" applyAlignment="1">
      <alignment horizontal="center" vertical="center" wrapText="1"/>
    </xf>
    <xf numFmtId="0" fontId="94" fillId="10" borderId="10" xfId="0" applyFont="1" applyFill="1" applyBorder="1" applyAlignment="1">
      <alignment horizontal="center" vertical="center" wrapText="1"/>
    </xf>
    <xf numFmtId="0" fontId="94" fillId="33" borderId="15" xfId="0" applyFont="1" applyFill="1" applyBorder="1" applyAlignment="1">
      <alignment vertical="top" wrapText="1"/>
    </xf>
    <xf numFmtId="0" fontId="94" fillId="33" borderId="0" xfId="0" applyFont="1" applyFill="1" applyBorder="1" applyAlignment="1">
      <alignment horizontal="left" vertical="top" wrapText="1"/>
    </xf>
    <xf numFmtId="0" fontId="94" fillId="33" borderId="0" xfId="0" applyFont="1" applyFill="1" applyBorder="1" applyAlignment="1">
      <alignment horizontal="center" vertical="center" wrapText="1"/>
    </xf>
    <xf numFmtId="0" fontId="17" fillId="33" borderId="0" xfId="0" applyFont="1" applyFill="1" applyBorder="1" applyAlignment="1" applyProtection="1">
      <alignment vertical="top" wrapText="1"/>
      <protection/>
    </xf>
    <xf numFmtId="0" fontId="95" fillId="33" borderId="0" xfId="0" applyFont="1" applyFill="1" applyBorder="1" applyAlignment="1" applyProtection="1">
      <alignment vertical="top" wrapText="1"/>
      <protection/>
    </xf>
    <xf numFmtId="0" fontId="94" fillId="33" borderId="0" xfId="0" applyFont="1" applyFill="1" applyBorder="1" applyAlignment="1">
      <alignment horizontal="center" vertical="top" wrapText="1"/>
    </xf>
    <xf numFmtId="0" fontId="85" fillId="33" borderId="0" xfId="53" applyFill="1" applyBorder="1" applyAlignment="1" applyProtection="1">
      <alignment horizontal="center" vertical="top" wrapText="1"/>
      <protection/>
    </xf>
    <xf numFmtId="0" fontId="96" fillId="34" borderId="16" xfId="0" applyFont="1" applyFill="1" applyBorder="1" applyAlignment="1">
      <alignment horizontal="center" vertical="center" wrapText="1"/>
    </xf>
    <xf numFmtId="0" fontId="17" fillId="10" borderId="17" xfId="0" applyFont="1" applyFill="1" applyBorder="1" applyAlignment="1" applyProtection="1">
      <alignment horizontal="left" vertical="top" wrapText="1"/>
      <protection/>
    </xf>
    <xf numFmtId="0" fontId="2" fillId="10" borderId="18" xfId="0" applyFont="1" applyFill="1" applyBorder="1" applyAlignment="1" applyProtection="1">
      <alignment/>
      <protection/>
    </xf>
    <xf numFmtId="0" fontId="2" fillId="10" borderId="19" xfId="0" applyFont="1" applyFill="1" applyBorder="1" applyAlignment="1" applyProtection="1">
      <alignment horizontal="left" vertical="center"/>
      <protection/>
    </xf>
    <xf numFmtId="0" fontId="2" fillId="10" borderId="19" xfId="0" applyFont="1" applyFill="1" applyBorder="1" applyAlignment="1" applyProtection="1">
      <alignment/>
      <protection/>
    </xf>
    <xf numFmtId="0" fontId="2" fillId="10" borderId="20" xfId="0" applyFont="1" applyFill="1" applyBorder="1" applyAlignment="1" applyProtection="1">
      <alignment/>
      <protection/>
    </xf>
    <xf numFmtId="0" fontId="2" fillId="10" borderId="21" xfId="0" applyFont="1" applyFill="1" applyBorder="1" applyAlignment="1" applyProtection="1">
      <alignment/>
      <protection/>
    </xf>
    <xf numFmtId="0" fontId="2" fillId="10" borderId="22"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1" xfId="0" applyFont="1" applyFill="1" applyBorder="1" applyAlignment="1" applyProtection="1">
      <alignment horizontal="left" vertical="center"/>
      <protection/>
    </xf>
    <xf numFmtId="0" fontId="2" fillId="10" borderId="22"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3" fillId="10" borderId="0" xfId="0" applyFont="1" applyFill="1" applyBorder="1" applyAlignment="1" applyProtection="1">
      <alignment horizontal="left" vertical="center"/>
      <protection/>
    </xf>
    <xf numFmtId="0" fontId="10" fillId="10" borderId="0" xfId="0" applyFont="1" applyFill="1" applyBorder="1" applyAlignment="1" applyProtection="1">
      <alignment vertical="top" wrapText="1"/>
      <protection/>
    </xf>
    <xf numFmtId="0" fontId="2" fillId="10" borderId="23" xfId="0" applyFont="1" applyFill="1" applyBorder="1" applyAlignment="1" applyProtection="1">
      <alignment/>
      <protection/>
    </xf>
    <xf numFmtId="0" fontId="2" fillId="10" borderId="24" xfId="0" applyFont="1" applyFill="1" applyBorder="1" applyAlignment="1" applyProtection="1">
      <alignment vertical="top" wrapText="1"/>
      <protection/>
    </xf>
    <xf numFmtId="0" fontId="2" fillId="10" borderId="25" xfId="0" applyFont="1" applyFill="1" applyBorder="1" applyAlignment="1" applyProtection="1">
      <alignment/>
      <protection/>
    </xf>
    <xf numFmtId="0" fontId="15" fillId="10" borderId="22" xfId="0" applyFont="1" applyFill="1" applyBorder="1" applyAlignment="1" applyProtection="1">
      <alignment vertical="top" wrapText="1"/>
      <protection/>
    </xf>
    <xf numFmtId="0" fontId="15" fillId="10" borderId="21" xfId="0" applyFont="1" applyFill="1" applyBorder="1" applyAlignment="1" applyProtection="1">
      <alignment vertical="top" wrapText="1"/>
      <protection/>
    </xf>
    <xf numFmtId="0" fontId="15" fillId="10" borderId="0" xfId="0" applyFont="1" applyFill="1" applyBorder="1" applyAlignment="1" applyProtection="1">
      <alignment vertical="top" wrapText="1"/>
      <protection/>
    </xf>
    <xf numFmtId="0" fontId="16" fillId="10" borderId="0" xfId="0" applyFont="1" applyFill="1" applyBorder="1" applyAlignment="1" applyProtection="1">
      <alignment vertical="top" wrapText="1"/>
      <protection/>
    </xf>
    <xf numFmtId="0" fontId="1" fillId="10" borderId="23" xfId="0" applyFont="1" applyFill="1" applyBorder="1" applyAlignment="1" applyProtection="1">
      <alignment vertical="top" wrapText="1"/>
      <protection/>
    </xf>
    <xf numFmtId="0" fontId="1" fillId="10" borderId="24" xfId="0" applyFont="1" applyFill="1" applyBorder="1" applyAlignment="1" applyProtection="1">
      <alignment vertical="top" wrapText="1"/>
      <protection/>
    </xf>
    <xf numFmtId="0" fontId="1" fillId="10" borderId="25" xfId="0" applyFont="1" applyFill="1" applyBorder="1" applyAlignment="1" applyProtection="1">
      <alignment vertical="top" wrapText="1"/>
      <protection/>
    </xf>
    <xf numFmtId="0" fontId="93" fillId="10" borderId="18" xfId="0" applyFont="1" applyFill="1" applyBorder="1" applyAlignment="1">
      <alignment horizontal="left" vertical="center"/>
    </xf>
    <xf numFmtId="0" fontId="93" fillId="10" borderId="19" xfId="0" applyFont="1" applyFill="1" applyBorder="1" applyAlignment="1">
      <alignment horizontal="left" vertical="center"/>
    </xf>
    <xf numFmtId="0" fontId="93" fillId="10" borderId="19" xfId="0" applyFont="1" applyFill="1" applyBorder="1" applyAlignment="1">
      <alignment/>
    </xf>
    <xf numFmtId="0" fontId="93" fillId="10" borderId="20" xfId="0" applyFont="1" applyFill="1" applyBorder="1" applyAlignment="1">
      <alignment/>
    </xf>
    <xf numFmtId="0" fontId="93" fillId="10" borderId="21" xfId="0" applyFont="1" applyFill="1" applyBorder="1" applyAlignment="1">
      <alignment horizontal="left" vertical="center"/>
    </xf>
    <xf numFmtId="0" fontId="2" fillId="10" borderId="23" xfId="0" applyFont="1" applyFill="1" applyBorder="1" applyAlignment="1" applyProtection="1">
      <alignment horizontal="left" vertical="center" wrapText="1"/>
      <protection/>
    </xf>
    <xf numFmtId="0" fontId="3" fillId="10" borderId="24" xfId="0" applyFont="1" applyFill="1" applyBorder="1" applyAlignment="1" applyProtection="1">
      <alignment vertical="top" wrapText="1"/>
      <protection/>
    </xf>
    <xf numFmtId="0" fontId="2" fillId="10" borderId="25" xfId="0" applyFont="1" applyFill="1" applyBorder="1" applyAlignment="1" applyProtection="1">
      <alignment vertical="top" wrapText="1"/>
      <protection/>
    </xf>
    <xf numFmtId="0" fontId="93" fillId="10" borderId="19" xfId="0" applyFont="1" applyFill="1" applyBorder="1" applyAlignment="1" applyProtection="1">
      <alignment/>
      <protection/>
    </xf>
    <xf numFmtId="0" fontId="93" fillId="10" borderId="20" xfId="0" applyFont="1" applyFill="1" applyBorder="1" applyAlignment="1" applyProtection="1">
      <alignment/>
      <protection/>
    </xf>
    <xf numFmtId="0" fontId="93" fillId="10" borderId="0" xfId="0" applyFont="1" applyFill="1" applyBorder="1" applyAlignment="1" applyProtection="1">
      <alignment/>
      <protection/>
    </xf>
    <xf numFmtId="0" fontId="93" fillId="10" borderId="22"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2"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4" xfId="0" applyFont="1" applyFill="1" applyBorder="1" applyAlignment="1" applyProtection="1">
      <alignment/>
      <protection/>
    </xf>
    <xf numFmtId="0" fontId="97" fillId="0" borderId="10" xfId="0" applyFont="1" applyBorder="1" applyAlignment="1">
      <alignment horizontal="center" readingOrder="1"/>
    </xf>
    <xf numFmtId="0" fontId="0" fillId="10" borderId="18" xfId="0" applyFill="1" applyBorder="1" applyAlignment="1">
      <alignment/>
    </xf>
    <xf numFmtId="0" fontId="0" fillId="10" borderId="19"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0" borderId="0" xfId="0" applyFill="1" applyBorder="1" applyAlignment="1">
      <alignment/>
    </xf>
    <xf numFmtId="0" fontId="14" fillId="10" borderId="22" xfId="0" applyFont="1" applyFill="1" applyBorder="1" applyAlignment="1" applyProtection="1">
      <alignment/>
      <protection/>
    </xf>
    <xf numFmtId="0" fontId="0" fillId="10" borderId="22" xfId="0" applyFill="1" applyBorder="1" applyAlignment="1">
      <alignment/>
    </xf>
    <xf numFmtId="0" fontId="98" fillId="10" borderId="18" xfId="0" applyFont="1" applyFill="1" applyBorder="1" applyAlignment="1">
      <alignment vertical="center"/>
    </xf>
    <xf numFmtId="0" fontId="98" fillId="10" borderId="21" xfId="0" applyFont="1" applyFill="1" applyBorder="1" applyAlignment="1">
      <alignment vertical="center"/>
    </xf>
    <xf numFmtId="0" fontId="98" fillId="10" borderId="0" xfId="0" applyFont="1" applyFill="1" applyBorder="1" applyAlignment="1">
      <alignment vertical="center"/>
    </xf>
    <xf numFmtId="0" fontId="0" fillId="0" borderId="0" xfId="0" applyBorder="1" applyAlignment="1">
      <alignment/>
    </xf>
    <xf numFmtId="0" fontId="0" fillId="0" borderId="0" xfId="0" applyAlignment="1">
      <alignment/>
    </xf>
    <xf numFmtId="0" fontId="0" fillId="0" borderId="0" xfId="0" applyAlignment="1">
      <alignment horizontal="left"/>
    </xf>
    <xf numFmtId="0" fontId="0" fillId="33" borderId="0" xfId="0" applyFill="1" applyBorder="1" applyAlignment="1">
      <alignment/>
    </xf>
    <xf numFmtId="0" fontId="0" fillId="0" borderId="0" xfId="0" applyFill="1" applyBorder="1" applyAlignment="1">
      <alignment horizontal="left"/>
    </xf>
    <xf numFmtId="0" fontId="3" fillId="33" borderId="10" xfId="0" applyFont="1" applyFill="1" applyBorder="1" applyAlignment="1" applyProtection="1">
      <alignment horizontal="center" vertical="center" wrapText="1"/>
      <protection/>
    </xf>
    <xf numFmtId="0" fontId="3" fillId="10" borderId="22" xfId="0" applyFont="1" applyFill="1" applyBorder="1" applyAlignment="1" applyProtection="1">
      <alignment horizontal="left" vertical="center" wrapText="1"/>
      <protection/>
    </xf>
    <xf numFmtId="0" fontId="0" fillId="10" borderId="19" xfId="0" applyFill="1" applyBorder="1" applyAlignment="1">
      <alignment/>
    </xf>
    <xf numFmtId="0" fontId="0" fillId="10" borderId="0" xfId="0" applyFill="1" applyBorder="1" applyAlignment="1">
      <alignment/>
    </xf>
    <xf numFmtId="0" fontId="0" fillId="10" borderId="24" xfId="0" applyFill="1" applyBorder="1" applyAlignment="1">
      <alignment/>
    </xf>
    <xf numFmtId="0" fontId="0" fillId="33" borderId="10" xfId="0" applyFill="1" applyBorder="1" applyAlignment="1">
      <alignment/>
    </xf>
    <xf numFmtId="0" fontId="0" fillId="10" borderId="0" xfId="0" applyFill="1" applyAlignment="1">
      <alignment horizontal="left" vertical="center"/>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93" fillId="10" borderId="18" xfId="0" applyFont="1" applyFill="1" applyBorder="1" applyAlignment="1">
      <alignment/>
    </xf>
    <xf numFmtId="0" fontId="93" fillId="10" borderId="21" xfId="0" applyFont="1" applyFill="1" applyBorder="1" applyAlignment="1">
      <alignment/>
    </xf>
    <xf numFmtId="0" fontId="93" fillId="10" borderId="22" xfId="0" applyFont="1" applyFill="1" applyBorder="1" applyAlignment="1">
      <alignment/>
    </xf>
    <xf numFmtId="0" fontId="99" fillId="10" borderId="0" xfId="0" applyFont="1" applyFill="1" applyBorder="1" applyAlignment="1">
      <alignment/>
    </xf>
    <xf numFmtId="0" fontId="100" fillId="10" borderId="0" xfId="0" applyFont="1" applyFill="1" applyBorder="1" applyAlignment="1">
      <alignment/>
    </xf>
    <xf numFmtId="0" fontId="99" fillId="0" borderId="26" xfId="0" applyFont="1" applyFill="1" applyBorder="1" applyAlignment="1">
      <alignment vertical="top" wrapText="1"/>
    </xf>
    <xf numFmtId="0" fontId="99" fillId="0" borderId="25" xfId="0" applyFont="1" applyFill="1" applyBorder="1" applyAlignment="1">
      <alignment vertical="top" wrapText="1"/>
    </xf>
    <xf numFmtId="0" fontId="99" fillId="0" borderId="27" xfId="0" applyFont="1" applyFill="1" applyBorder="1" applyAlignment="1">
      <alignment vertical="top" wrapText="1"/>
    </xf>
    <xf numFmtId="0" fontId="99" fillId="0" borderId="10" xfId="0" applyFont="1" applyFill="1" applyBorder="1" applyAlignment="1">
      <alignment vertical="top" wrapText="1"/>
    </xf>
    <xf numFmtId="0" fontId="99" fillId="0" borderId="28" xfId="0" applyFont="1" applyFill="1" applyBorder="1" applyAlignment="1">
      <alignment vertical="top" wrapText="1"/>
    </xf>
    <xf numFmtId="0" fontId="99" fillId="0" borderId="10" xfId="0" applyFont="1" applyFill="1" applyBorder="1" applyAlignment="1">
      <alignment/>
    </xf>
    <xf numFmtId="0" fontId="93" fillId="0" borderId="10" xfId="0" applyFont="1" applyFill="1" applyBorder="1" applyAlignment="1">
      <alignment vertical="top" wrapText="1"/>
    </xf>
    <xf numFmtId="0" fontId="93" fillId="10" borderId="24" xfId="0" applyFont="1" applyFill="1" applyBorder="1" applyAlignment="1">
      <alignment/>
    </xf>
    <xf numFmtId="0" fontId="101" fillId="0" borderId="10" xfId="0" applyFont="1" applyFill="1" applyBorder="1" applyAlignment="1">
      <alignment horizontal="center" vertical="top" wrapText="1"/>
    </xf>
    <xf numFmtId="0" fontId="101" fillId="0" borderId="28" xfId="0" applyFont="1" applyFill="1" applyBorder="1" applyAlignment="1">
      <alignment horizontal="center" vertical="top" wrapText="1"/>
    </xf>
    <xf numFmtId="0" fontId="101" fillId="0" borderId="10" xfId="0" applyFont="1" applyFill="1" applyBorder="1" applyAlignment="1">
      <alignment horizontal="center" vertical="top"/>
    </xf>
    <xf numFmtId="0" fontId="3" fillId="33" borderId="29" xfId="0" applyFont="1" applyFill="1" applyBorder="1" applyAlignment="1" applyProtection="1">
      <alignment horizontal="center" vertical="center" wrapText="1"/>
      <protection/>
    </xf>
    <xf numFmtId="1" fontId="2" fillId="33" borderId="30" xfId="0" applyNumberFormat="1" applyFont="1" applyFill="1" applyBorder="1" applyAlignment="1" applyProtection="1">
      <alignment horizontal="left"/>
      <protection locked="0"/>
    </xf>
    <xf numFmtId="1" fontId="2" fillId="33" borderId="10" xfId="0" applyNumberFormat="1" applyFont="1" applyFill="1" applyBorder="1" applyAlignment="1" applyProtection="1">
      <alignment horizontal="left"/>
      <protection locked="0"/>
    </xf>
    <xf numFmtId="0" fontId="93" fillId="0" borderId="0" xfId="0" applyFont="1" applyFill="1" applyAlignment="1" applyProtection="1">
      <alignment horizontal="right"/>
      <protection/>
    </xf>
    <xf numFmtId="0" fontId="93" fillId="10" borderId="18" xfId="0" applyFont="1" applyFill="1" applyBorder="1" applyAlignment="1" applyProtection="1">
      <alignment horizontal="right"/>
      <protection/>
    </xf>
    <xf numFmtId="0" fontId="93" fillId="10" borderId="19" xfId="0" applyFont="1" applyFill="1" applyBorder="1" applyAlignment="1" applyProtection="1">
      <alignment horizontal="right"/>
      <protection/>
    </xf>
    <xf numFmtId="0" fontId="93" fillId="10" borderId="21" xfId="0" applyFont="1" applyFill="1" applyBorder="1" applyAlignment="1" applyProtection="1">
      <alignment horizontal="right"/>
      <protection/>
    </xf>
    <xf numFmtId="0" fontId="93" fillId="10" borderId="0" xfId="0" applyFont="1" applyFill="1" applyBorder="1" applyAlignment="1" applyProtection="1">
      <alignment horizontal="right"/>
      <protection/>
    </xf>
    <xf numFmtId="0" fontId="2" fillId="10" borderId="21" xfId="0" applyFont="1" applyFill="1" applyBorder="1" applyAlignment="1" applyProtection="1">
      <alignment horizontal="right"/>
      <protection/>
    </xf>
    <xf numFmtId="0" fontId="2" fillId="10" borderId="21" xfId="0" applyFont="1" applyFill="1" applyBorder="1" applyAlignment="1" applyProtection="1">
      <alignment horizontal="right" vertical="top" wrapText="1"/>
      <protection/>
    </xf>
    <xf numFmtId="0" fontId="102"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3" xfId="0" applyFont="1" applyFill="1" applyBorder="1" applyAlignment="1" applyProtection="1">
      <alignment horizontal="right"/>
      <protection/>
    </xf>
    <xf numFmtId="0" fontId="2" fillId="10" borderId="24" xfId="0" applyFont="1" applyFill="1" applyBorder="1" applyAlignment="1" applyProtection="1">
      <alignment horizontal="right"/>
      <protection/>
    </xf>
    <xf numFmtId="0" fontId="2" fillId="33" borderId="10" xfId="0" applyFont="1" applyFill="1" applyBorder="1" applyAlignment="1" applyProtection="1">
      <alignment vertical="top" wrapText="1"/>
      <protection/>
    </xf>
    <xf numFmtId="0" fontId="3" fillId="33" borderId="31" xfId="0" applyFont="1" applyFill="1" applyBorder="1" applyAlignment="1" applyProtection="1">
      <alignment horizontal="center" vertical="center" wrapText="1"/>
      <protection/>
    </xf>
    <xf numFmtId="0" fontId="5" fillId="10" borderId="0" xfId="0" applyFont="1" applyFill="1" applyBorder="1" applyAlignment="1" applyProtection="1">
      <alignment/>
      <protection/>
    </xf>
    <xf numFmtId="0" fontId="2" fillId="10" borderId="0" xfId="0" applyFont="1" applyFill="1" applyBorder="1" applyAlignment="1" applyProtection="1">
      <alignment horizontal="left" vertical="top" wrapText="1"/>
      <protection/>
    </xf>
    <xf numFmtId="0" fontId="0" fillId="10" borderId="0" xfId="0" applyFill="1" applyAlignment="1">
      <alignment/>
    </xf>
    <xf numFmtId="0" fontId="93" fillId="10" borderId="23" xfId="0" applyFont="1" applyFill="1" applyBorder="1" applyAlignment="1">
      <alignment/>
    </xf>
    <xf numFmtId="0" fontId="93" fillId="10" borderId="25" xfId="0" applyFont="1" applyFill="1" applyBorder="1" applyAlignment="1">
      <alignment/>
    </xf>
    <xf numFmtId="0" fontId="103" fillId="34" borderId="20" xfId="0" applyFont="1" applyFill="1" applyBorder="1" applyAlignment="1">
      <alignment horizontal="center" vertical="center" wrapText="1"/>
    </xf>
    <xf numFmtId="0" fontId="25" fillId="0" borderId="17" xfId="0" applyFont="1" applyBorder="1" applyAlignment="1" applyProtection="1">
      <alignment vertical="top" wrapText="1"/>
      <protection/>
    </xf>
    <xf numFmtId="0" fontId="25" fillId="0" borderId="17" xfId="0" applyFont="1" applyBorder="1" applyAlignment="1" applyProtection="1">
      <alignment horizontal="left" vertical="top" wrapText="1"/>
      <protection/>
    </xf>
    <xf numFmtId="0" fontId="25" fillId="0" borderId="31" xfId="0" applyFont="1" applyBorder="1" applyAlignment="1" applyProtection="1">
      <alignment vertical="top" wrapText="1"/>
      <protection/>
    </xf>
    <xf numFmtId="0" fontId="103" fillId="34" borderId="10" xfId="0" applyFont="1" applyFill="1" applyBorder="1" applyAlignment="1">
      <alignment horizontal="center" vertical="center" wrapText="1"/>
    </xf>
    <xf numFmtId="0" fontId="11" fillId="10" borderId="0" xfId="0" applyFont="1" applyFill="1" applyBorder="1" applyAlignment="1" applyProtection="1">
      <alignment horizontal="left" vertical="center" wrapText="1"/>
      <protection/>
    </xf>
    <xf numFmtId="0" fontId="11" fillId="0" borderId="32" xfId="0" applyFont="1" applyFill="1" applyBorder="1" applyAlignment="1" applyProtection="1">
      <alignment horizontal="center" vertical="center" wrapText="1"/>
      <protection/>
    </xf>
    <xf numFmtId="0" fontId="11" fillId="0" borderId="16" xfId="0" applyFont="1" applyFill="1" applyBorder="1" applyAlignment="1" applyProtection="1">
      <alignment horizontal="center" vertical="center" wrapText="1"/>
      <protection/>
    </xf>
    <xf numFmtId="0" fontId="2" fillId="33" borderId="32" xfId="0" applyFont="1" applyFill="1" applyBorder="1" applyAlignment="1" applyProtection="1">
      <alignment horizontal="center"/>
      <protection locked="0"/>
    </xf>
    <xf numFmtId="0" fontId="2" fillId="33" borderId="16" xfId="0" applyFont="1" applyFill="1" applyBorder="1" applyAlignment="1" applyProtection="1">
      <alignment horizontal="center"/>
      <protection locked="0"/>
    </xf>
    <xf numFmtId="0" fontId="2" fillId="33" borderId="28" xfId="0" applyFont="1" applyFill="1" applyBorder="1" applyAlignment="1" applyProtection="1">
      <alignment horizontal="center"/>
      <protection locked="0"/>
    </xf>
    <xf numFmtId="0" fontId="5" fillId="10" borderId="0" xfId="0" applyFont="1" applyFill="1" applyBorder="1" applyAlignment="1" applyProtection="1">
      <alignment horizontal="left"/>
      <protection/>
    </xf>
    <xf numFmtId="0" fontId="104" fillId="0" borderId="0" xfId="0" applyFont="1" applyFill="1" applyBorder="1" applyAlignment="1">
      <alignment horizontal="center" vertical="center"/>
    </xf>
    <xf numFmtId="0" fontId="104" fillId="0" borderId="0" xfId="0" applyFont="1" applyFill="1" applyBorder="1" applyAlignment="1">
      <alignment horizontal="left"/>
    </xf>
    <xf numFmtId="0" fontId="104" fillId="0" borderId="0" xfId="0" applyFont="1" applyBorder="1" applyAlignment="1">
      <alignment horizontal="center" vertical="center"/>
    </xf>
    <xf numFmtId="0" fontId="104" fillId="0" borderId="0" xfId="0" applyFont="1" applyAlignment="1">
      <alignment horizontal="center" vertical="center"/>
    </xf>
    <xf numFmtId="0" fontId="3" fillId="10" borderId="0" xfId="0" applyFont="1" applyFill="1" applyBorder="1" applyAlignment="1" applyProtection="1">
      <alignment horizontal="left" vertical="center" wrapText="1"/>
      <protection/>
    </xf>
    <xf numFmtId="0" fontId="2" fillId="33" borderId="32" xfId="0" applyFont="1" applyFill="1" applyBorder="1" applyAlignment="1" applyProtection="1">
      <alignment horizontal="center" vertical="center" wrapText="1"/>
      <protection/>
    </xf>
    <xf numFmtId="0" fontId="2" fillId="33" borderId="28" xfId="0" applyFont="1" applyFill="1" applyBorder="1" applyAlignment="1" applyProtection="1">
      <alignment horizontal="center" vertical="center" wrapText="1"/>
      <protection/>
    </xf>
    <xf numFmtId="0" fontId="3" fillId="10" borderId="24" xfId="0" applyFont="1" applyFill="1" applyBorder="1" applyAlignment="1" applyProtection="1">
      <alignment horizontal="center" vertical="center" wrapText="1"/>
      <protection/>
    </xf>
    <xf numFmtId="0" fontId="11" fillId="10" borderId="0" xfId="0" applyFont="1" applyFill="1" applyBorder="1" applyAlignment="1" applyProtection="1">
      <alignment horizontal="center" wrapText="1"/>
      <protection/>
    </xf>
    <xf numFmtId="0" fontId="2" fillId="33" borderId="33" xfId="0" applyFont="1" applyFill="1" applyBorder="1" applyAlignment="1" applyProtection="1">
      <alignment horizontal="center" vertical="top" wrapText="1"/>
      <protection/>
    </xf>
    <xf numFmtId="0" fontId="2" fillId="33" borderId="32" xfId="0" applyFont="1" applyFill="1" applyBorder="1" applyAlignment="1" applyProtection="1">
      <alignment vertical="center" wrapText="1"/>
      <protection/>
    </xf>
    <xf numFmtId="0" fontId="11" fillId="10" borderId="23" xfId="0" applyFont="1" applyFill="1" applyBorder="1" applyAlignment="1" applyProtection="1">
      <alignment horizontal="left" vertical="center" wrapText="1"/>
      <protection/>
    </xf>
    <xf numFmtId="0" fontId="11" fillId="10" borderId="24" xfId="0" applyFont="1" applyFill="1" applyBorder="1" applyAlignment="1" applyProtection="1">
      <alignment horizontal="left" vertical="center" wrapText="1"/>
      <protection/>
    </xf>
    <xf numFmtId="0" fontId="0" fillId="10" borderId="25" xfId="0" applyFill="1" applyBorder="1" applyAlignment="1">
      <alignment/>
    </xf>
    <xf numFmtId="0" fontId="2" fillId="10" borderId="34" xfId="0" applyFont="1" applyFill="1" applyBorder="1" applyAlignment="1" applyProtection="1">
      <alignment horizontal="left" vertical="center"/>
      <protection/>
    </xf>
    <xf numFmtId="0" fontId="2" fillId="33" borderId="11" xfId="0" applyFont="1" applyFill="1" applyBorder="1" applyAlignment="1" applyProtection="1">
      <alignment wrapText="1"/>
      <protection locked="0"/>
    </xf>
    <xf numFmtId="0" fontId="15" fillId="33" borderId="11" xfId="0" applyFont="1" applyFill="1" applyBorder="1" applyAlignment="1" applyProtection="1">
      <alignment/>
      <protection locked="0"/>
    </xf>
    <xf numFmtId="0" fontId="85" fillId="0" borderId="0" xfId="53" applyAlignment="1" applyProtection="1">
      <alignment/>
      <protection/>
    </xf>
    <xf numFmtId="0" fontId="0" fillId="10" borderId="19" xfId="0" applyFill="1" applyBorder="1" applyAlignment="1">
      <alignment horizontal="center" vertical="center"/>
    </xf>
    <xf numFmtId="0" fontId="11" fillId="10" borderId="0" xfId="0" applyFont="1" applyFill="1" applyBorder="1" applyAlignment="1" applyProtection="1">
      <alignment horizontal="center" vertical="center" wrapText="1"/>
      <protection/>
    </xf>
    <xf numFmtId="0" fontId="0" fillId="10" borderId="0" xfId="0" applyFill="1" applyBorder="1" applyAlignment="1">
      <alignment horizontal="center" vertical="center"/>
    </xf>
    <xf numFmtId="0" fontId="0" fillId="33" borderId="10" xfId="0" applyFill="1" applyBorder="1" applyAlignment="1">
      <alignment horizontal="center" vertical="center"/>
    </xf>
    <xf numFmtId="0" fontId="2" fillId="35" borderId="10" xfId="0" applyFont="1" applyFill="1" applyBorder="1" applyAlignment="1" applyProtection="1">
      <alignment horizontal="center" vertical="center"/>
      <protection/>
    </xf>
    <xf numFmtId="0" fontId="2" fillId="10" borderId="0" xfId="0" applyFont="1" applyFill="1" applyBorder="1" applyAlignment="1" applyProtection="1">
      <alignment horizontal="center" vertical="center"/>
      <protection/>
    </xf>
    <xf numFmtId="0" fontId="5" fillId="10" borderId="0" xfId="0" applyFont="1" applyFill="1" applyBorder="1" applyAlignment="1" applyProtection="1">
      <alignment horizontal="center" vertical="center"/>
      <protection/>
    </xf>
    <xf numFmtId="0" fontId="2" fillId="10" borderId="0" xfId="0" applyFont="1" applyFill="1" applyBorder="1" applyAlignment="1" applyProtection="1">
      <alignment horizontal="center" vertical="center" wrapText="1"/>
      <protection/>
    </xf>
    <xf numFmtId="0" fontId="0" fillId="10" borderId="24" xfId="0" applyFill="1" applyBorder="1" applyAlignment="1">
      <alignment horizontal="center" vertical="center"/>
    </xf>
    <xf numFmtId="0" fontId="3" fillId="10" borderId="0" xfId="0" applyFont="1" applyFill="1" applyBorder="1" applyAlignment="1" applyProtection="1">
      <alignment horizontal="center" vertical="center" wrapText="1"/>
      <protection/>
    </xf>
    <xf numFmtId="0" fontId="85" fillId="33" borderId="12" xfId="53" applyFill="1" applyBorder="1" applyAlignment="1" applyProtection="1">
      <alignment/>
      <protection locked="0"/>
    </xf>
    <xf numFmtId="0" fontId="99" fillId="0" borderId="10" xfId="0" applyFont="1" applyFill="1" applyBorder="1" applyAlignment="1">
      <alignment horizontal="left" vertical="top" wrapText="1"/>
    </xf>
    <xf numFmtId="0" fontId="105" fillId="0" borderId="35" xfId="0" applyFont="1" applyBorder="1" applyAlignment="1">
      <alignment wrapText="1"/>
    </xf>
    <xf numFmtId="0" fontId="105" fillId="0" borderId="35" xfId="0" applyFont="1" applyBorder="1" applyAlignment="1">
      <alignment horizontal="left" wrapText="1"/>
    </xf>
    <xf numFmtId="0" fontId="106" fillId="10" borderId="35" xfId="0" applyFont="1" applyFill="1" applyBorder="1" applyAlignment="1">
      <alignment horizontal="center" vertical="center" wrapText="1"/>
    </xf>
    <xf numFmtId="0" fontId="38" fillId="33" borderId="35" xfId="0" applyFont="1" applyFill="1" applyBorder="1" applyAlignment="1" applyProtection="1">
      <alignment horizontal="center" vertical="center" wrapText="1"/>
      <protection/>
    </xf>
    <xf numFmtId="0" fontId="107" fillId="0" borderId="35" xfId="0" applyFont="1" applyBorder="1" applyAlignment="1">
      <alignment wrapText="1"/>
    </xf>
    <xf numFmtId="0" fontId="94" fillId="10" borderId="35" xfId="0" applyFont="1" applyFill="1" applyBorder="1" applyAlignment="1">
      <alignment horizontal="left" vertical="center" wrapText="1"/>
    </xf>
    <xf numFmtId="0" fontId="20" fillId="10" borderId="35" xfId="0" applyFont="1" applyFill="1" applyBorder="1" applyAlignment="1" applyProtection="1">
      <alignment horizontal="left" vertical="center" wrapText="1"/>
      <protection/>
    </xf>
    <xf numFmtId="0" fontId="17" fillId="10" borderId="31" xfId="0" applyFont="1" applyFill="1" applyBorder="1" applyAlignment="1" applyProtection="1">
      <alignment vertical="top" wrapText="1"/>
      <protection/>
    </xf>
    <xf numFmtId="0" fontId="25" fillId="0" borderId="28" xfId="0" applyFont="1" applyBorder="1" applyAlignment="1" applyProtection="1">
      <alignment vertical="top" wrapText="1"/>
      <protection/>
    </xf>
    <xf numFmtId="0" fontId="20" fillId="33" borderId="16" xfId="0" applyFont="1" applyFill="1" applyBorder="1" applyAlignment="1" applyProtection="1">
      <alignment horizontal="center"/>
      <protection locked="0"/>
    </xf>
    <xf numFmtId="0" fontId="105" fillId="0" borderId="36" xfId="0" applyFont="1" applyBorder="1" applyAlignment="1">
      <alignment wrapText="1"/>
    </xf>
    <xf numFmtId="0" fontId="105" fillId="0" borderId="37" xfId="0" applyFont="1" applyBorder="1" applyAlignment="1">
      <alignment wrapText="1"/>
    </xf>
    <xf numFmtId="0" fontId="105" fillId="0" borderId="37" xfId="0" applyFont="1" applyBorder="1" applyAlignment="1">
      <alignment horizontal="left" wrapText="1"/>
    </xf>
    <xf numFmtId="0" fontId="105" fillId="0" borderId="0" xfId="0" applyFont="1" applyBorder="1" applyAlignment="1">
      <alignment wrapText="1"/>
    </xf>
    <xf numFmtId="0" fontId="105" fillId="0" borderId="0" xfId="0" applyFont="1" applyBorder="1" applyAlignment="1">
      <alignment horizontal="left" wrapText="1"/>
    </xf>
    <xf numFmtId="0" fontId="107" fillId="0" borderId="0" xfId="0" applyFont="1" applyBorder="1" applyAlignment="1">
      <alignment wrapText="1"/>
    </xf>
    <xf numFmtId="0" fontId="105" fillId="10" borderId="38" xfId="0" applyFont="1" applyFill="1" applyBorder="1" applyAlignment="1">
      <alignment wrapText="1"/>
    </xf>
    <xf numFmtId="0" fontId="34" fillId="10" borderId="38" xfId="0" applyFont="1" applyFill="1" applyBorder="1" applyAlignment="1" applyProtection="1">
      <alignment wrapText="1"/>
      <protection/>
    </xf>
    <xf numFmtId="0" fontId="38" fillId="10" borderId="38" xfId="0" applyFont="1" applyFill="1" applyBorder="1" applyAlignment="1" applyProtection="1">
      <alignment wrapText="1"/>
      <protection/>
    </xf>
    <xf numFmtId="0" fontId="34" fillId="10" borderId="38" xfId="0" applyFont="1" applyFill="1" applyBorder="1" applyAlignment="1" applyProtection="1">
      <alignment horizontal="left" vertical="center" wrapText="1"/>
      <protection/>
    </xf>
    <xf numFmtId="0" fontId="34" fillId="10" borderId="39" xfId="0" applyFont="1" applyFill="1" applyBorder="1" applyAlignment="1" applyProtection="1">
      <alignment vertical="center" wrapText="1"/>
      <protection/>
    </xf>
    <xf numFmtId="0" fontId="35" fillId="10" borderId="40" xfId="0" applyFont="1" applyFill="1" applyBorder="1" applyAlignment="1" applyProtection="1">
      <alignment wrapText="1"/>
      <protection/>
    </xf>
    <xf numFmtId="0" fontId="34" fillId="10" borderId="40" xfId="0" applyFont="1" applyFill="1" applyBorder="1" applyAlignment="1" applyProtection="1">
      <alignment wrapText="1"/>
      <protection/>
    </xf>
    <xf numFmtId="0" fontId="38" fillId="10" borderId="40" xfId="0" applyFont="1" applyFill="1" applyBorder="1" applyAlignment="1" applyProtection="1">
      <alignment wrapText="1"/>
      <protection/>
    </xf>
    <xf numFmtId="0" fontId="34" fillId="10" borderId="40" xfId="0" applyFont="1" applyFill="1" applyBorder="1" applyAlignment="1" applyProtection="1">
      <alignment horizontal="left" vertical="center" wrapText="1"/>
      <protection/>
    </xf>
    <xf numFmtId="0" fontId="34" fillId="10" borderId="41" xfId="0" applyFont="1" applyFill="1" applyBorder="1" applyAlignment="1" applyProtection="1">
      <alignment vertical="center" wrapText="1"/>
      <protection/>
    </xf>
    <xf numFmtId="0" fontId="105" fillId="0" borderId="35" xfId="0" applyFont="1" applyBorder="1" applyAlignment="1">
      <alignment horizontal="center" wrapText="1"/>
    </xf>
    <xf numFmtId="0" fontId="105" fillId="0" borderId="0" xfId="0" applyFont="1" applyBorder="1" applyAlignment="1">
      <alignment horizontal="center" wrapText="1"/>
    </xf>
    <xf numFmtId="0" fontId="105" fillId="0" borderId="37" xfId="0" applyFont="1" applyBorder="1" applyAlignment="1">
      <alignment horizontal="center" wrapText="1"/>
    </xf>
    <xf numFmtId="0" fontId="0" fillId="0" borderId="0" xfId="0" applyFill="1" applyAlignment="1">
      <alignment horizontal="center" vertical="center"/>
    </xf>
    <xf numFmtId="0" fontId="94" fillId="0" borderId="0" xfId="0" applyFont="1" applyFill="1" applyBorder="1" applyAlignment="1">
      <alignment horizontal="center" vertical="top" wrapText="1"/>
    </xf>
    <xf numFmtId="0" fontId="0" fillId="0" borderId="0" xfId="0" applyAlignment="1">
      <alignment/>
    </xf>
    <xf numFmtId="0" fontId="0" fillId="0" borderId="0" xfId="0" applyFill="1" applyAlignment="1">
      <alignment/>
    </xf>
    <xf numFmtId="0" fontId="93" fillId="0" borderId="0" xfId="0" applyFont="1" applyAlignment="1">
      <alignment/>
    </xf>
    <xf numFmtId="0" fontId="15" fillId="33" borderId="12" xfId="0" applyFont="1" applyFill="1" applyBorder="1" applyAlignment="1" applyProtection="1">
      <alignment vertical="top" wrapText="1"/>
      <protection/>
    </xf>
    <xf numFmtId="0" fontId="2" fillId="10" borderId="21" xfId="0" applyFont="1" applyFill="1" applyBorder="1" applyAlignment="1" applyProtection="1">
      <alignment horizontal="left" vertical="center"/>
      <protection/>
    </xf>
    <xf numFmtId="0" fontId="2" fillId="10" borderId="22" xfId="0" applyFont="1" applyFill="1" applyBorder="1" applyAlignment="1" applyProtection="1">
      <alignment horizontal="left" vertical="center"/>
      <protection/>
    </xf>
    <xf numFmtId="0" fontId="13" fillId="10" borderId="0" xfId="0" applyFont="1" applyFill="1" applyBorder="1" applyAlignment="1" applyProtection="1">
      <alignment horizontal="left" vertical="center"/>
      <protection/>
    </xf>
    <xf numFmtId="0" fontId="15" fillId="10" borderId="22" xfId="0" applyFont="1" applyFill="1" applyBorder="1" applyAlignment="1" applyProtection="1">
      <alignment vertical="top" wrapText="1"/>
      <protection/>
    </xf>
    <xf numFmtId="0" fontId="15" fillId="10" borderId="21" xfId="0" applyFont="1" applyFill="1" applyBorder="1" applyAlignment="1" applyProtection="1">
      <alignment vertical="top" wrapText="1"/>
      <protection/>
    </xf>
    <xf numFmtId="0" fontId="0" fillId="0" borderId="0" xfId="0" applyAlignment="1">
      <alignment/>
    </xf>
    <xf numFmtId="0" fontId="3" fillId="10" borderId="22"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3" fillId="10" borderId="24" xfId="0" applyFont="1" applyFill="1" applyBorder="1" applyAlignment="1" applyProtection="1">
      <alignment horizontal="center" vertical="center" wrapText="1"/>
      <protection/>
    </xf>
    <xf numFmtId="0" fontId="0" fillId="33" borderId="10" xfId="0" applyFill="1" applyBorder="1" applyAlignment="1">
      <alignment horizontal="center" vertical="center"/>
    </xf>
    <xf numFmtId="0" fontId="85" fillId="33" borderId="16" xfId="53" applyFill="1" applyBorder="1" applyAlignment="1" applyProtection="1">
      <alignment horizontal="center"/>
      <protection locked="0"/>
    </xf>
    <xf numFmtId="0" fontId="93" fillId="0" borderId="0" xfId="0" applyFont="1" applyAlignment="1">
      <alignment/>
    </xf>
    <xf numFmtId="0" fontId="93" fillId="0" borderId="0" xfId="0" applyFont="1" applyFill="1" applyAlignment="1">
      <alignment/>
    </xf>
    <xf numFmtId="0" fontId="2" fillId="33" borderId="33" xfId="0" applyFont="1" applyFill="1" applyBorder="1" applyAlignment="1" applyProtection="1">
      <alignment vertical="top" wrapText="1"/>
      <protection/>
    </xf>
    <xf numFmtId="0" fontId="2" fillId="10" borderId="22" xfId="0" applyFont="1" applyFill="1" applyBorder="1" applyAlignment="1" applyProtection="1">
      <alignment vertical="top" wrapText="1"/>
      <protection/>
    </xf>
    <xf numFmtId="0" fontId="2" fillId="10" borderId="21"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3" fillId="33" borderId="29" xfId="0" applyFont="1" applyFill="1" applyBorder="1" applyAlignment="1" applyProtection="1">
      <alignment horizontal="right" vertical="center" wrapText="1"/>
      <protection/>
    </xf>
    <xf numFmtId="0" fontId="3" fillId="33" borderId="42" xfId="0" applyFont="1" applyFill="1" applyBorder="1" applyAlignment="1" applyProtection="1">
      <alignment horizontal="center" vertical="center" wrapText="1"/>
      <protection/>
    </xf>
    <xf numFmtId="0" fontId="3" fillId="33" borderId="43" xfId="0" applyFont="1" applyFill="1" applyBorder="1" applyAlignment="1" applyProtection="1">
      <alignment horizontal="center" vertical="center" wrapText="1"/>
      <protection/>
    </xf>
    <xf numFmtId="0" fontId="2" fillId="33" borderId="44" xfId="0" applyFont="1" applyFill="1" applyBorder="1" applyAlignment="1" applyProtection="1">
      <alignment vertical="top" wrapText="1"/>
      <protection/>
    </xf>
    <xf numFmtId="0" fontId="2" fillId="33" borderId="45" xfId="0" applyFont="1" applyFill="1" applyBorder="1" applyAlignment="1" applyProtection="1">
      <alignment vertical="top" wrapText="1"/>
      <protection/>
    </xf>
    <xf numFmtId="0" fontId="2" fillId="33" borderId="46" xfId="0" applyFont="1" applyFill="1" applyBorder="1" applyAlignment="1" applyProtection="1">
      <alignment vertical="top" wrapText="1"/>
      <protection/>
    </xf>
    <xf numFmtId="0" fontId="2" fillId="33" borderId="47" xfId="0" applyFont="1" applyFill="1" applyBorder="1" applyAlignment="1" applyProtection="1">
      <alignment vertical="top" wrapText="1"/>
      <protection/>
    </xf>
    <xf numFmtId="0" fontId="2" fillId="33" borderId="31" xfId="0" applyFont="1" applyFill="1" applyBorder="1" applyAlignment="1" applyProtection="1">
      <alignment vertical="top" wrapText="1"/>
      <protection/>
    </xf>
    <xf numFmtId="0" fontId="3" fillId="33" borderId="18" xfId="0" applyFont="1" applyFill="1" applyBorder="1" applyAlignment="1" applyProtection="1">
      <alignment horizontal="right" vertical="center" wrapText="1"/>
      <protection/>
    </xf>
    <xf numFmtId="0" fontId="2" fillId="33" borderId="20" xfId="0" applyFont="1" applyFill="1" applyBorder="1" applyAlignment="1" applyProtection="1">
      <alignment vertical="top" wrapText="1"/>
      <protection/>
    </xf>
    <xf numFmtId="0" fontId="3" fillId="33" borderId="23" xfId="0" applyFont="1" applyFill="1" applyBorder="1" applyAlignment="1" applyProtection="1">
      <alignment horizontal="right" vertical="center" wrapText="1"/>
      <protection/>
    </xf>
    <xf numFmtId="0" fontId="2" fillId="33" borderId="25" xfId="0" applyFont="1" applyFill="1" applyBorder="1" applyAlignment="1" applyProtection="1">
      <alignment vertical="top" wrapText="1"/>
      <protection/>
    </xf>
    <xf numFmtId="0" fontId="103" fillId="34" borderId="28" xfId="0" applyFont="1" applyFill="1" applyBorder="1" applyAlignment="1">
      <alignment horizontal="center" vertical="center" wrapText="1"/>
    </xf>
    <xf numFmtId="0" fontId="94" fillId="10" borderId="28" xfId="0" applyFont="1" applyFill="1" applyBorder="1" applyAlignment="1">
      <alignment horizontal="center" vertical="center" wrapText="1"/>
    </xf>
    <xf numFmtId="0" fontId="94" fillId="10" borderId="32" xfId="0" applyFont="1" applyFill="1" applyBorder="1" applyAlignment="1">
      <alignment horizontal="center" vertical="top" wrapText="1"/>
    </xf>
    <xf numFmtId="0" fontId="94" fillId="10" borderId="28" xfId="0" applyFont="1" applyFill="1" applyBorder="1" applyAlignment="1">
      <alignment horizontal="center" vertical="top" wrapText="1"/>
    </xf>
    <xf numFmtId="0" fontId="3" fillId="10" borderId="0" xfId="0" applyFont="1" applyFill="1" applyBorder="1" applyAlignment="1" applyProtection="1">
      <alignment horizontal="left" vertical="center" wrapText="1"/>
      <protection/>
    </xf>
    <xf numFmtId="4" fontId="2" fillId="33" borderId="48" xfId="0" applyNumberFormat="1" applyFont="1" applyFill="1" applyBorder="1" applyAlignment="1" applyProtection="1">
      <alignment horizontal="center" vertical="top" wrapText="1"/>
      <protection/>
    </xf>
    <xf numFmtId="0" fontId="2" fillId="33" borderId="11" xfId="0" applyFont="1" applyFill="1" applyBorder="1" applyAlignment="1" applyProtection="1">
      <alignment horizontal="center" vertical="top" wrapText="1"/>
      <protection/>
    </xf>
    <xf numFmtId="0" fontId="16" fillId="33" borderId="10" xfId="0" applyFont="1" applyFill="1" applyBorder="1" applyAlignment="1" applyProtection="1">
      <alignment horizontal="center"/>
      <protection/>
    </xf>
    <xf numFmtId="14" fontId="0" fillId="0" borderId="0" xfId="0" applyNumberFormat="1" applyAlignment="1">
      <alignment horizontal="center"/>
    </xf>
    <xf numFmtId="4" fontId="93" fillId="0" borderId="0" xfId="0" applyNumberFormat="1" applyFont="1" applyAlignment="1">
      <alignment/>
    </xf>
    <xf numFmtId="0" fontId="3" fillId="10" borderId="0" xfId="0" applyFont="1" applyFill="1" applyBorder="1" applyAlignment="1" applyProtection="1">
      <alignment horizontal="left" vertical="center" wrapText="1"/>
      <protection/>
    </xf>
    <xf numFmtId="0" fontId="2" fillId="33" borderId="28" xfId="0" applyFont="1" applyFill="1" applyBorder="1" applyAlignment="1" applyProtection="1">
      <alignment horizontal="center" vertical="center" wrapText="1"/>
      <protection/>
    </xf>
    <xf numFmtId="0" fontId="2" fillId="33" borderId="32" xfId="0" applyFont="1" applyFill="1" applyBorder="1" applyAlignment="1" applyProtection="1">
      <alignment horizontal="left" vertical="center" wrapText="1"/>
      <protection/>
    </xf>
    <xf numFmtId="3" fontId="2" fillId="33" borderId="14" xfId="0" applyNumberFormat="1" applyFont="1" applyFill="1" applyBorder="1" applyAlignment="1" applyProtection="1">
      <alignment horizontal="center" vertical="top" wrapText="1"/>
      <protection/>
    </xf>
    <xf numFmtId="0" fontId="3" fillId="10" borderId="0" xfId="0" applyFont="1" applyFill="1" applyBorder="1" applyAlignment="1" applyProtection="1">
      <alignment horizontal="left" vertical="center" wrapText="1"/>
      <protection/>
    </xf>
    <xf numFmtId="0" fontId="85" fillId="33" borderId="10" xfId="53" applyFill="1" applyBorder="1" applyAlignment="1" applyProtection="1">
      <alignment vertical="top" wrapText="1"/>
      <protection locked="0"/>
    </xf>
    <xf numFmtId="0" fontId="0" fillId="33" borderId="10" xfId="0" applyFill="1" applyBorder="1" applyAlignment="1">
      <alignment horizontal="left" vertical="center"/>
    </xf>
    <xf numFmtId="0" fontId="2" fillId="33" borderId="32" xfId="0" applyFont="1" applyFill="1" applyBorder="1" applyAlignment="1" applyProtection="1">
      <alignment horizontal="left" vertical="center" wrapText="1"/>
      <protection/>
    </xf>
    <xf numFmtId="0" fontId="2" fillId="33" borderId="16" xfId="0" applyFont="1" applyFill="1" applyBorder="1" applyAlignment="1" applyProtection="1">
      <alignment horizontal="center" vertical="center" wrapText="1"/>
      <protection/>
    </xf>
    <xf numFmtId="0" fontId="0" fillId="0" borderId="0" xfId="0" applyAlignment="1">
      <alignment/>
    </xf>
    <xf numFmtId="0" fontId="16" fillId="33" borderId="45" xfId="0" applyFont="1" applyFill="1" applyBorder="1" applyAlignment="1" applyProtection="1">
      <alignment horizontal="left" vertical="top" wrapText="1"/>
      <protection/>
    </xf>
    <xf numFmtId="0" fontId="15" fillId="10" borderId="22" xfId="0" applyFont="1" applyFill="1" applyBorder="1" applyAlignment="1" applyProtection="1">
      <alignment vertical="top" wrapText="1"/>
      <protection/>
    </xf>
    <xf numFmtId="0" fontId="15" fillId="10" borderId="21" xfId="0" applyFont="1" applyFill="1" applyBorder="1" applyAlignment="1" applyProtection="1">
      <alignment vertical="top" wrapText="1"/>
      <protection/>
    </xf>
    <xf numFmtId="0" fontId="15" fillId="10" borderId="0" xfId="0" applyFont="1" applyFill="1" applyBorder="1" applyAlignment="1" applyProtection="1">
      <alignment/>
      <protection/>
    </xf>
    <xf numFmtId="0" fontId="15" fillId="10" borderId="0" xfId="0" applyFont="1" applyFill="1" applyBorder="1" applyAlignment="1" applyProtection="1">
      <alignment vertical="top" wrapText="1"/>
      <protection/>
    </xf>
    <xf numFmtId="0" fontId="16" fillId="10" borderId="0" xfId="0" applyFont="1" applyFill="1" applyBorder="1" applyAlignment="1" applyProtection="1">
      <alignment vertical="top" wrapText="1"/>
      <protection/>
    </xf>
    <xf numFmtId="0" fontId="0" fillId="10" borderId="18" xfId="0" applyFill="1" applyBorder="1" applyAlignment="1">
      <alignment/>
    </xf>
    <xf numFmtId="0" fontId="0" fillId="10" borderId="19" xfId="0" applyFill="1" applyBorder="1" applyAlignment="1">
      <alignment/>
    </xf>
    <xf numFmtId="0" fontId="0" fillId="10" borderId="20" xfId="0" applyFill="1" applyBorder="1" applyAlignment="1">
      <alignment/>
    </xf>
    <xf numFmtId="0" fontId="0" fillId="10" borderId="21" xfId="0" applyFill="1" applyBorder="1" applyAlignment="1">
      <alignment/>
    </xf>
    <xf numFmtId="0" fontId="16" fillId="33" borderId="49" xfId="0" applyFont="1" applyFill="1" applyBorder="1" applyAlignment="1" applyProtection="1">
      <alignment horizontal="left" vertical="top" wrapText="1"/>
      <protection/>
    </xf>
    <xf numFmtId="2" fontId="0" fillId="0" borderId="0" xfId="0" applyNumberFormat="1" applyAlignment="1">
      <alignment/>
    </xf>
    <xf numFmtId="2" fontId="0" fillId="10" borderId="19" xfId="0" applyNumberFormat="1" applyFill="1" applyBorder="1" applyAlignment="1">
      <alignment/>
    </xf>
    <xf numFmtId="2" fontId="15" fillId="10" borderId="0" xfId="0" applyNumberFormat="1" applyFont="1" applyFill="1" applyBorder="1" applyAlignment="1" applyProtection="1">
      <alignment/>
      <protection/>
    </xf>
    <xf numFmtId="2" fontId="16" fillId="10" borderId="0" xfId="0" applyNumberFormat="1" applyFont="1" applyFill="1" applyBorder="1" applyAlignment="1" applyProtection="1">
      <alignment vertical="top" wrapText="1"/>
      <protection/>
    </xf>
    <xf numFmtId="2" fontId="16" fillId="33" borderId="49" xfId="0" applyNumberFormat="1" applyFont="1" applyFill="1" applyBorder="1" applyAlignment="1" applyProtection="1">
      <alignment horizontal="left" vertical="top" wrapText="1"/>
      <protection/>
    </xf>
    <xf numFmtId="2" fontId="0" fillId="0" borderId="0" xfId="0" applyNumberFormat="1" applyAlignment="1">
      <alignment horizontal="center"/>
    </xf>
    <xf numFmtId="2" fontId="0" fillId="10" borderId="19" xfId="0" applyNumberFormat="1" applyFill="1" applyBorder="1" applyAlignment="1">
      <alignment horizontal="center"/>
    </xf>
    <xf numFmtId="2" fontId="15" fillId="10" borderId="0" xfId="0" applyNumberFormat="1" applyFont="1" applyFill="1" applyBorder="1" applyAlignment="1" applyProtection="1">
      <alignment horizontal="center"/>
      <protection/>
    </xf>
    <xf numFmtId="2" fontId="16" fillId="10" borderId="0" xfId="0" applyNumberFormat="1" applyFont="1" applyFill="1" applyBorder="1" applyAlignment="1" applyProtection="1">
      <alignment horizontal="center" vertical="top" wrapText="1"/>
      <protection/>
    </xf>
    <xf numFmtId="2" fontId="16" fillId="33" borderId="49" xfId="0" applyNumberFormat="1" applyFont="1" applyFill="1" applyBorder="1" applyAlignment="1" applyProtection="1">
      <alignment horizontal="center" vertical="top" wrapText="1"/>
      <protection/>
    </xf>
    <xf numFmtId="0" fontId="0" fillId="0" borderId="0" xfId="0" applyAlignment="1">
      <alignment horizontal="center"/>
    </xf>
    <xf numFmtId="0" fontId="0" fillId="10" borderId="19" xfId="0" applyFill="1" applyBorder="1" applyAlignment="1">
      <alignment horizontal="center"/>
    </xf>
    <xf numFmtId="0" fontId="15" fillId="10" borderId="0" xfId="0" applyFont="1" applyFill="1" applyBorder="1" applyAlignment="1" applyProtection="1">
      <alignment horizontal="center" vertical="top" wrapText="1"/>
      <protection/>
    </xf>
    <xf numFmtId="0" fontId="16" fillId="33" borderId="50" xfId="0" applyFont="1" applyFill="1" applyBorder="1" applyAlignment="1" applyProtection="1">
      <alignment horizontal="center" vertical="top" wrapText="1"/>
      <protection/>
    </xf>
    <xf numFmtId="0" fontId="16" fillId="33" borderId="44" xfId="0" applyFont="1" applyFill="1" applyBorder="1" applyAlignment="1" applyProtection="1">
      <alignment horizontal="center" vertical="top" wrapText="1"/>
      <protection/>
    </xf>
    <xf numFmtId="0" fontId="15" fillId="33" borderId="33" xfId="0" applyFont="1" applyFill="1" applyBorder="1" applyAlignment="1" applyProtection="1">
      <alignment horizontal="center" vertical="center" wrapText="1"/>
      <protection/>
    </xf>
    <xf numFmtId="1" fontId="15" fillId="33" borderId="10" xfId="0" applyNumberFormat="1" applyFont="1" applyFill="1" applyBorder="1" applyAlignment="1" applyProtection="1">
      <alignment/>
      <protection/>
    </xf>
    <xf numFmtId="0" fontId="0" fillId="33" borderId="10" xfId="0" applyFill="1" applyBorder="1" applyAlignment="1">
      <alignment horizontal="center" vertical="center"/>
    </xf>
    <xf numFmtId="0" fontId="2" fillId="35" borderId="10" xfId="0" applyFont="1" applyFill="1" applyBorder="1" applyAlignment="1" applyProtection="1">
      <alignment horizontal="center" vertical="center"/>
      <protection/>
    </xf>
    <xf numFmtId="0" fontId="16" fillId="33" borderId="18" xfId="0" applyFont="1" applyFill="1" applyBorder="1" applyAlignment="1" applyProtection="1">
      <alignment vertical="top" wrapText="1"/>
      <protection/>
    </xf>
    <xf numFmtId="0" fontId="2" fillId="33" borderId="19" xfId="0" applyFont="1" applyFill="1" applyBorder="1" applyAlignment="1" applyProtection="1">
      <alignment horizontal="left" vertical="center" wrapText="1"/>
      <protection/>
    </xf>
    <xf numFmtId="0" fontId="2" fillId="33" borderId="21" xfId="0" applyFont="1" applyFill="1" applyBorder="1" applyAlignment="1" applyProtection="1">
      <alignment horizontal="left" vertical="center" wrapText="1"/>
      <protection/>
    </xf>
    <xf numFmtId="0" fontId="2" fillId="33" borderId="0" xfId="0" applyFont="1" applyFill="1" applyBorder="1" applyAlignment="1" applyProtection="1">
      <alignment horizontal="left" vertical="center" wrapText="1"/>
      <protection/>
    </xf>
    <xf numFmtId="0" fontId="2" fillId="33" borderId="22" xfId="0" applyFont="1" applyFill="1" applyBorder="1" applyAlignment="1" applyProtection="1">
      <alignment horizontal="left" vertical="center" wrapText="1"/>
      <protection/>
    </xf>
    <xf numFmtId="0" fontId="2" fillId="33" borderId="23" xfId="0" applyFont="1" applyFill="1" applyBorder="1" applyAlignment="1" applyProtection="1">
      <alignment horizontal="left" vertical="center" wrapText="1"/>
      <protection/>
    </xf>
    <xf numFmtId="0" fontId="2" fillId="33" borderId="24" xfId="0" applyFont="1" applyFill="1" applyBorder="1" applyAlignment="1" applyProtection="1">
      <alignment horizontal="left" vertical="center" wrapText="1"/>
      <protection/>
    </xf>
    <xf numFmtId="0" fontId="2" fillId="33" borderId="25" xfId="0" applyFont="1" applyFill="1" applyBorder="1" applyAlignment="1" applyProtection="1">
      <alignment horizontal="left" vertical="center" wrapText="1"/>
      <protection/>
    </xf>
    <xf numFmtId="0" fontId="15" fillId="33" borderId="51" xfId="0" applyFont="1" applyFill="1" applyBorder="1" applyAlignment="1" applyProtection="1">
      <alignment horizontal="left" vertical="center" wrapText="1"/>
      <protection/>
    </xf>
    <xf numFmtId="0" fontId="15" fillId="33" borderId="52" xfId="0" applyFont="1" applyFill="1" applyBorder="1" applyAlignment="1" applyProtection="1">
      <alignment horizontal="left" vertical="center" wrapText="1"/>
      <protection/>
    </xf>
    <xf numFmtId="0" fontId="0" fillId="0" borderId="22" xfId="0" applyBorder="1" applyAlignment="1">
      <alignment/>
    </xf>
    <xf numFmtId="3" fontId="15" fillId="33" borderId="20" xfId="0" applyNumberFormat="1" applyFont="1" applyFill="1" applyBorder="1" applyAlignment="1" applyProtection="1">
      <alignment vertical="top" wrapText="1"/>
      <protection/>
    </xf>
    <xf numFmtId="3" fontId="15" fillId="33" borderId="22" xfId="0" applyNumberFormat="1" applyFont="1" applyFill="1" applyBorder="1" applyAlignment="1" applyProtection="1">
      <alignment vertical="top" wrapText="1"/>
      <protection/>
    </xf>
    <xf numFmtId="3" fontId="15" fillId="33" borderId="25" xfId="0" applyNumberFormat="1" applyFont="1" applyFill="1" applyBorder="1" applyAlignment="1" applyProtection="1">
      <alignment vertical="top" wrapText="1"/>
      <protection/>
    </xf>
    <xf numFmtId="0" fontId="15" fillId="33" borderId="10" xfId="0" applyFont="1" applyFill="1" applyBorder="1" applyAlignment="1" applyProtection="1">
      <alignment vertical="top" wrapText="1"/>
      <protection/>
    </xf>
    <xf numFmtId="0" fontId="15" fillId="10" borderId="25" xfId="0" applyFont="1" applyFill="1" applyBorder="1" applyAlignment="1" applyProtection="1">
      <alignment horizontal="center" vertical="top" wrapText="1"/>
      <protection/>
    </xf>
    <xf numFmtId="0" fontId="15" fillId="10" borderId="23" xfId="0" applyFont="1" applyFill="1" applyBorder="1" applyAlignment="1" applyProtection="1">
      <alignment horizontal="center" vertical="top" wrapText="1"/>
      <protection/>
    </xf>
    <xf numFmtId="0" fontId="11" fillId="10" borderId="0" xfId="0" applyFont="1" applyFill="1" applyBorder="1" applyAlignment="1" applyProtection="1">
      <alignment horizontal="left" vertical="center" wrapText="1"/>
      <protection/>
    </xf>
    <xf numFmtId="4" fontId="2" fillId="33" borderId="46" xfId="0" applyNumberFormat="1" applyFont="1" applyFill="1" applyBorder="1" applyAlignment="1" applyProtection="1">
      <alignment vertical="top" wrapText="1"/>
      <protection/>
    </xf>
    <xf numFmtId="0" fontId="108" fillId="0" borderId="0" xfId="0" applyFont="1" applyAlignment="1">
      <alignment/>
    </xf>
    <xf numFmtId="0" fontId="43" fillId="33" borderId="44" xfId="0" applyFont="1" applyFill="1" applyBorder="1" applyAlignment="1" applyProtection="1">
      <alignment vertical="top" wrapText="1"/>
      <protection/>
    </xf>
    <xf numFmtId="3" fontId="43" fillId="33" borderId="44" xfId="0" applyNumberFormat="1" applyFont="1" applyFill="1" applyBorder="1" applyAlignment="1" applyProtection="1">
      <alignment vertical="top" wrapText="1"/>
      <protection/>
    </xf>
    <xf numFmtId="0" fontId="108" fillId="36" borderId="0" xfId="0" applyFont="1" applyFill="1" applyAlignment="1">
      <alignment/>
    </xf>
    <xf numFmtId="0" fontId="109" fillId="36" borderId="0" xfId="0" applyFont="1" applyFill="1" applyAlignment="1">
      <alignment/>
    </xf>
    <xf numFmtId="0" fontId="108" fillId="33" borderId="0" xfId="0" applyFont="1" applyFill="1" applyAlignment="1">
      <alignment wrapText="1"/>
    </xf>
    <xf numFmtId="4" fontId="2" fillId="33" borderId="53" xfId="0" applyNumberFormat="1" applyFont="1" applyFill="1" applyBorder="1" applyAlignment="1" applyProtection="1">
      <alignment vertical="top" wrapText="1"/>
      <protection/>
    </xf>
    <xf numFmtId="0" fontId="15" fillId="10" borderId="0" xfId="0" applyFont="1" applyFill="1" applyBorder="1" applyAlignment="1" applyProtection="1">
      <alignment horizontal="center"/>
      <protection/>
    </xf>
    <xf numFmtId="0" fontId="16" fillId="33" borderId="10" xfId="0" applyFont="1" applyFill="1" applyBorder="1" applyAlignment="1" applyProtection="1">
      <alignment horizontal="center" vertical="center" wrapText="1"/>
      <protection/>
    </xf>
    <xf numFmtId="0" fontId="16" fillId="33" borderId="32" xfId="0" applyFont="1" applyFill="1" applyBorder="1" applyAlignment="1" applyProtection="1">
      <alignment horizontal="center" vertical="center" wrapText="1"/>
      <protection/>
    </xf>
    <xf numFmtId="0" fontId="16" fillId="33" borderId="15" xfId="0" applyFont="1" applyFill="1" applyBorder="1" applyAlignment="1" applyProtection="1">
      <alignment horizontal="center" vertical="center" wrapText="1"/>
      <protection/>
    </xf>
    <xf numFmtId="3" fontId="15" fillId="33" borderId="11" xfId="0" applyNumberFormat="1" applyFont="1" applyFill="1" applyBorder="1" applyAlignment="1" applyProtection="1">
      <alignment vertical="top" wrapText="1"/>
      <protection/>
    </xf>
    <xf numFmtId="3" fontId="15" fillId="33" borderId="12" xfId="0" applyNumberFormat="1" applyFont="1" applyFill="1" applyBorder="1" applyAlignment="1" applyProtection="1">
      <alignment vertical="top" wrapText="1"/>
      <protection/>
    </xf>
    <xf numFmtId="3" fontId="15" fillId="33" borderId="13" xfId="0" applyNumberFormat="1" applyFont="1" applyFill="1" applyBorder="1" applyAlignment="1" applyProtection="1">
      <alignment vertical="top" wrapText="1"/>
      <protection/>
    </xf>
    <xf numFmtId="3" fontId="15" fillId="33" borderId="54" xfId="0" applyNumberFormat="1" applyFont="1" applyFill="1" applyBorder="1" applyAlignment="1" applyProtection="1">
      <alignment vertical="top" wrapText="1"/>
      <protection/>
    </xf>
    <xf numFmtId="0" fontId="15" fillId="33" borderId="11" xfId="0" applyFont="1" applyFill="1" applyBorder="1" applyAlignment="1" applyProtection="1">
      <alignment vertical="top" wrapText="1"/>
      <protection/>
    </xf>
    <xf numFmtId="0" fontId="15" fillId="33" borderId="13" xfId="0" applyFont="1" applyFill="1" applyBorder="1" applyAlignment="1" applyProtection="1">
      <alignment vertical="top" wrapText="1"/>
      <protection/>
    </xf>
    <xf numFmtId="0" fontId="15" fillId="33" borderId="54" xfId="0" applyFont="1" applyFill="1" applyBorder="1" applyAlignment="1" applyProtection="1">
      <alignment vertical="top" wrapText="1"/>
      <protection/>
    </xf>
    <xf numFmtId="0" fontId="16" fillId="33" borderId="28" xfId="0" applyFont="1" applyFill="1" applyBorder="1" applyAlignment="1" applyProtection="1">
      <alignment horizontal="center" vertical="center" wrapText="1"/>
      <protection/>
    </xf>
    <xf numFmtId="0" fontId="15" fillId="10" borderId="22" xfId="0" applyFont="1" applyFill="1" applyBorder="1" applyAlignment="1" applyProtection="1">
      <alignment/>
      <protection/>
    </xf>
    <xf numFmtId="0" fontId="16" fillId="10" borderId="22" xfId="0" applyFont="1" applyFill="1" applyBorder="1" applyAlignment="1" applyProtection="1">
      <alignment vertical="top" wrapText="1"/>
      <protection/>
    </xf>
    <xf numFmtId="0" fontId="15" fillId="10" borderId="24" xfId="0" applyFont="1" applyFill="1" applyBorder="1" applyAlignment="1" applyProtection="1">
      <alignment horizontal="center" vertical="top" wrapText="1"/>
      <protection/>
    </xf>
    <xf numFmtId="0" fontId="44" fillId="33" borderId="35" xfId="0" applyFont="1" applyFill="1" applyBorder="1" applyAlignment="1" applyProtection="1">
      <alignment horizontal="left" vertical="center" wrapText="1"/>
      <protection/>
    </xf>
    <xf numFmtId="0" fontId="44" fillId="33" borderId="35" xfId="0" applyFont="1" applyFill="1" applyBorder="1" applyAlignment="1" applyProtection="1">
      <alignment horizontal="center" vertical="center" wrapText="1"/>
      <protection/>
    </xf>
    <xf numFmtId="0" fontId="110" fillId="0" borderId="35" xfId="0" applyFont="1" applyBorder="1" applyAlignment="1">
      <alignment vertical="center" wrapText="1"/>
    </xf>
    <xf numFmtId="0" fontId="44" fillId="0" borderId="35" xfId="0" applyFont="1" applyBorder="1" applyAlignment="1">
      <alignment horizontal="left" vertical="center" wrapText="1"/>
    </xf>
    <xf numFmtId="0" fontId="110" fillId="0" borderId="35" xfId="0" applyFont="1" applyBorder="1" applyAlignment="1">
      <alignment horizontal="left" vertical="center" wrapText="1"/>
    </xf>
    <xf numFmtId="0" fontId="110" fillId="0" borderId="35" xfId="0" applyFont="1" applyBorder="1" applyAlignment="1">
      <alignment horizontal="center" wrapText="1"/>
    </xf>
    <xf numFmtId="0" fontId="110" fillId="0" borderId="35" xfId="0" applyFont="1" applyBorder="1" applyAlignment="1">
      <alignment horizontal="center" vertical="center" wrapText="1"/>
    </xf>
    <xf numFmtId="0" fontId="45" fillId="33" borderId="12" xfId="0" applyFont="1" applyFill="1" applyBorder="1" applyAlignment="1" applyProtection="1">
      <alignment vertical="top" wrapText="1"/>
      <protection/>
    </xf>
    <xf numFmtId="0" fontId="45" fillId="33" borderId="54" xfId="0" applyFont="1" applyFill="1" applyBorder="1" applyAlignment="1" applyProtection="1">
      <alignment horizontal="center" vertical="top" wrapText="1"/>
      <protection/>
    </xf>
    <xf numFmtId="0" fontId="45" fillId="33" borderId="12" xfId="0" applyFont="1" applyFill="1" applyBorder="1" applyAlignment="1" applyProtection="1">
      <alignment horizontal="center" vertical="top" wrapText="1"/>
      <protection/>
    </xf>
    <xf numFmtId="0" fontId="45" fillId="33" borderId="0" xfId="0" applyFont="1" applyFill="1" applyBorder="1" applyAlignment="1" applyProtection="1">
      <alignment vertical="top" wrapText="1"/>
      <protection/>
    </xf>
    <xf numFmtId="0" fontId="110" fillId="0" borderId="10" xfId="0" applyFont="1" applyBorder="1" applyAlignment="1">
      <alignment vertical="top" wrapText="1"/>
    </xf>
    <xf numFmtId="0" fontId="45" fillId="33" borderId="30" xfId="0" applyFont="1" applyFill="1" applyBorder="1" applyAlignment="1" applyProtection="1">
      <alignment horizontal="center" vertical="top" wrapText="1"/>
      <protection/>
    </xf>
    <xf numFmtId="0" fontId="45" fillId="33" borderId="10" xfId="0" applyFont="1" applyFill="1" applyBorder="1" applyAlignment="1" applyProtection="1">
      <alignment horizontal="center" vertical="top" wrapText="1"/>
      <protection/>
    </xf>
    <xf numFmtId="0" fontId="2" fillId="33" borderId="10" xfId="0" applyFont="1" applyFill="1" applyBorder="1" applyAlignment="1" applyProtection="1">
      <alignment vertical="center" wrapText="1"/>
      <protection/>
    </xf>
    <xf numFmtId="0" fontId="2" fillId="33" borderId="10" xfId="0" applyFont="1" applyFill="1" applyBorder="1" applyAlignment="1" applyProtection="1">
      <alignment horizontal="center" vertical="center" wrapText="1"/>
      <protection/>
    </xf>
    <xf numFmtId="0" fontId="20" fillId="33" borderId="32" xfId="0" applyFont="1" applyFill="1" applyBorder="1" applyAlignment="1" applyProtection="1">
      <alignment horizontal="center"/>
      <protection locked="0"/>
    </xf>
    <xf numFmtId="0" fontId="20" fillId="33" borderId="28" xfId="0" applyFont="1" applyFill="1" applyBorder="1" applyAlignment="1" applyProtection="1">
      <alignment horizontal="center"/>
      <protection locked="0"/>
    </xf>
    <xf numFmtId="0" fontId="15" fillId="33" borderId="55" xfId="0" applyFont="1" applyFill="1" applyBorder="1" applyAlignment="1" applyProtection="1">
      <alignment horizontal="left" vertical="center" wrapText="1"/>
      <protection/>
    </xf>
    <xf numFmtId="0" fontId="15" fillId="33" borderId="10" xfId="0" applyFont="1" applyFill="1" applyBorder="1" applyAlignment="1" applyProtection="1">
      <alignment horizontal="left" vertical="center" wrapText="1"/>
      <protection/>
    </xf>
    <xf numFmtId="0" fontId="0" fillId="10" borderId="10" xfId="0" applyFill="1" applyBorder="1" applyAlignment="1">
      <alignment/>
    </xf>
    <xf numFmtId="0" fontId="0" fillId="10" borderId="10" xfId="0" applyFill="1" applyBorder="1" applyAlignment="1">
      <alignment horizontal="center" vertical="center"/>
    </xf>
    <xf numFmtId="0" fontId="15" fillId="33" borderId="32" xfId="0" applyFont="1" applyFill="1" applyBorder="1" applyAlignment="1" applyProtection="1">
      <alignment horizontal="left" vertical="center" wrapText="1"/>
      <protection/>
    </xf>
    <xf numFmtId="0" fontId="15" fillId="33" borderId="28" xfId="0" applyFont="1" applyFill="1" applyBorder="1" applyAlignment="1" applyProtection="1">
      <alignment horizontal="left" vertical="center" wrapText="1"/>
      <protection/>
    </xf>
    <xf numFmtId="0" fontId="15" fillId="33" borderId="22" xfId="0" applyFont="1" applyFill="1" applyBorder="1" applyAlignment="1" applyProtection="1">
      <alignment horizontal="left" vertical="center" wrapText="1"/>
      <protection/>
    </xf>
    <xf numFmtId="0" fontId="15" fillId="33" borderId="25" xfId="0" applyFont="1" applyFill="1" applyBorder="1" applyAlignment="1" applyProtection="1">
      <alignment horizontal="left" vertical="center" wrapText="1"/>
      <protection/>
    </xf>
    <xf numFmtId="0" fontId="0" fillId="0" borderId="10" xfId="0" applyBorder="1" applyAlignment="1">
      <alignment/>
    </xf>
    <xf numFmtId="0" fontId="2" fillId="33" borderId="56" xfId="0" applyFont="1" applyFill="1" applyBorder="1" applyAlignment="1" applyProtection="1">
      <alignment horizontal="left" vertical="top" wrapText="1"/>
      <protection/>
    </xf>
    <xf numFmtId="0" fontId="2" fillId="33" borderId="57" xfId="0" applyFont="1" applyFill="1" applyBorder="1" applyAlignment="1" applyProtection="1">
      <alignment horizontal="left" vertical="top" wrapText="1"/>
      <protection/>
    </xf>
    <xf numFmtId="0" fontId="2" fillId="33" borderId="58" xfId="0" applyFont="1" applyFill="1" applyBorder="1" applyAlignment="1" applyProtection="1">
      <alignment horizontal="left" vertical="top" wrapText="1"/>
      <protection/>
    </xf>
    <xf numFmtId="0" fontId="2" fillId="10" borderId="28" xfId="0" applyFont="1" applyFill="1" applyBorder="1" applyAlignment="1" applyProtection="1">
      <alignment vertical="top" wrapText="1"/>
      <protection/>
    </xf>
    <xf numFmtId="0" fontId="10" fillId="10" borderId="18" xfId="0" applyFont="1" applyFill="1" applyBorder="1" applyAlignment="1" applyProtection="1">
      <alignment vertical="top" wrapText="1"/>
      <protection/>
    </xf>
    <xf numFmtId="0" fontId="10" fillId="10" borderId="19" xfId="0" applyFont="1" applyFill="1" applyBorder="1" applyAlignment="1" applyProtection="1">
      <alignment vertical="top" wrapText="1"/>
      <protection/>
    </xf>
    <xf numFmtId="0" fontId="10" fillId="10" borderId="20" xfId="0" applyFont="1" applyFill="1" applyBorder="1" applyAlignment="1" applyProtection="1">
      <alignment vertical="top" wrapText="1"/>
      <protection/>
    </xf>
    <xf numFmtId="0" fontId="10" fillId="10" borderId="10" xfId="0" applyFont="1" applyFill="1" applyBorder="1" applyAlignment="1" applyProtection="1">
      <alignment vertical="top" wrapText="1"/>
      <protection/>
    </xf>
    <xf numFmtId="0" fontId="11" fillId="0" borderId="10" xfId="0" applyFont="1" applyFill="1" applyBorder="1" applyAlignment="1" applyProtection="1">
      <alignment horizontal="center" vertical="center" wrapText="1"/>
      <protection/>
    </xf>
    <xf numFmtId="0" fontId="44" fillId="33" borderId="10" xfId="0" applyFont="1" applyFill="1" applyBorder="1" applyAlignment="1" applyProtection="1">
      <alignment horizontal="left" vertical="center" wrapText="1"/>
      <protection/>
    </xf>
    <xf numFmtId="0" fontId="44" fillId="33" borderId="32" xfId="0" applyFont="1" applyFill="1" applyBorder="1" applyAlignment="1" applyProtection="1">
      <alignment horizontal="center" vertical="center" wrapText="1"/>
      <protection/>
    </xf>
    <xf numFmtId="0" fontId="44" fillId="33" borderId="28" xfId="0" applyFont="1" applyFill="1" applyBorder="1" applyAlignment="1" applyProtection="1">
      <alignment horizontal="center" vertical="center" wrapText="1"/>
      <protection/>
    </xf>
    <xf numFmtId="0" fontId="44" fillId="33" borderId="35" xfId="0" applyFont="1" applyFill="1" applyBorder="1" applyAlignment="1" applyProtection="1">
      <alignment horizontal="left" vertical="center" wrapText="1"/>
      <protection/>
    </xf>
    <xf numFmtId="0" fontId="44" fillId="33" borderId="35" xfId="0" applyFont="1" applyFill="1" applyBorder="1" applyAlignment="1" applyProtection="1">
      <alignment vertical="center" wrapText="1"/>
      <protection/>
    </xf>
    <xf numFmtId="0" fontId="111" fillId="33" borderId="10" xfId="0" applyFont="1" applyFill="1" applyBorder="1" applyAlignment="1">
      <alignment horizontal="center" vertical="center" wrapText="1"/>
    </xf>
    <xf numFmtId="3" fontId="93" fillId="0" borderId="0" xfId="0" applyNumberFormat="1" applyFont="1" applyAlignment="1">
      <alignment/>
    </xf>
    <xf numFmtId="14" fontId="2" fillId="33" borderId="15" xfId="0" applyNumberFormat="1" applyFont="1" applyFill="1" applyBorder="1" applyAlignment="1" applyProtection="1">
      <alignment horizontal="center"/>
      <protection/>
    </xf>
    <xf numFmtId="0" fontId="2" fillId="33" borderId="54" xfId="0" applyFont="1" applyFill="1" applyBorder="1" applyAlignment="1" applyProtection="1">
      <alignment horizontal="center"/>
      <protection/>
    </xf>
    <xf numFmtId="0" fontId="3" fillId="10" borderId="21" xfId="0" applyFont="1" applyFill="1" applyBorder="1" applyAlignment="1" applyProtection="1">
      <alignment horizontal="right" wrapText="1"/>
      <protection/>
    </xf>
    <xf numFmtId="0" fontId="3" fillId="10" borderId="22"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1" xfId="0" applyFont="1" applyFill="1" applyBorder="1" applyAlignment="1" applyProtection="1">
      <alignment horizontal="right" vertical="top" wrapText="1"/>
      <protection/>
    </xf>
    <xf numFmtId="0" fontId="3" fillId="10" borderId="22" xfId="0" applyFont="1" applyFill="1" applyBorder="1" applyAlignment="1" applyProtection="1">
      <alignment horizontal="right" vertical="top" wrapText="1"/>
      <protection/>
    </xf>
    <xf numFmtId="0" fontId="3" fillId="10" borderId="24" xfId="0" applyFont="1" applyFill="1" applyBorder="1" applyAlignment="1" applyProtection="1">
      <alignment horizontal="left" vertical="center" wrapText="1"/>
      <protection/>
    </xf>
    <xf numFmtId="0" fontId="3" fillId="0" borderId="19" xfId="0" applyFont="1" applyFill="1" applyBorder="1" applyAlignment="1" applyProtection="1">
      <alignment horizontal="left" vertical="center" wrapText="1"/>
      <protection/>
    </xf>
    <xf numFmtId="0" fontId="3" fillId="0" borderId="19" xfId="0" applyFont="1" applyFill="1" applyBorder="1" applyAlignment="1" applyProtection="1">
      <alignment horizontal="center" vertical="top" wrapText="1"/>
      <protection/>
    </xf>
    <xf numFmtId="0" fontId="3" fillId="10" borderId="0" xfId="0" applyFont="1" applyFill="1" applyBorder="1" applyAlignment="1" applyProtection="1">
      <alignment horizontal="left" vertical="center" wrapText="1"/>
      <protection/>
    </xf>
    <xf numFmtId="0" fontId="3" fillId="10" borderId="22" xfId="0" applyFont="1" applyFill="1" applyBorder="1" applyAlignment="1" applyProtection="1">
      <alignment horizontal="left" vertical="center" wrapText="1"/>
      <protection/>
    </xf>
    <xf numFmtId="0" fontId="2" fillId="33" borderId="32" xfId="0" applyFont="1" applyFill="1" applyBorder="1" applyAlignment="1" applyProtection="1">
      <alignment vertical="top" wrapText="1"/>
      <protection locked="0"/>
    </xf>
    <xf numFmtId="0" fontId="2" fillId="33" borderId="28" xfId="0" applyFont="1" applyFill="1" applyBorder="1" applyAlignment="1" applyProtection="1">
      <alignment vertical="top" wrapText="1"/>
      <protection locked="0"/>
    </xf>
    <xf numFmtId="3" fontId="2" fillId="33" borderId="32" xfId="0" applyNumberFormat="1" applyFont="1" applyFill="1" applyBorder="1" applyAlignment="1" applyProtection="1">
      <alignment vertical="top" wrapText="1"/>
      <protection locked="0"/>
    </xf>
    <xf numFmtId="3" fontId="2" fillId="33" borderId="28" xfId="0" applyNumberFormat="1"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3" fillId="0" borderId="0" xfId="0" applyFont="1" applyFill="1" applyBorder="1" applyAlignment="1" applyProtection="1">
      <alignment horizontal="left" vertical="center" wrapText="1"/>
      <protection/>
    </xf>
    <xf numFmtId="0" fontId="10" fillId="10" borderId="21"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3" fontId="2" fillId="33" borderId="32" xfId="0" applyNumberFormat="1" applyFont="1" applyFill="1" applyBorder="1" applyAlignment="1" applyProtection="1">
      <alignment horizontal="center" vertical="top" wrapText="1"/>
      <protection locked="0"/>
    </xf>
    <xf numFmtId="3" fontId="2" fillId="33" borderId="28" xfId="0" applyNumberFormat="1" applyFont="1" applyFill="1" applyBorder="1" applyAlignment="1" applyProtection="1">
      <alignment horizontal="center" vertical="top" wrapText="1"/>
      <protection locked="0"/>
    </xf>
    <xf numFmtId="0" fontId="2" fillId="33" borderId="32" xfId="0" applyFont="1" applyFill="1" applyBorder="1" applyAlignment="1" applyProtection="1">
      <alignment horizontal="left" vertical="top" wrapText="1"/>
      <protection locked="0"/>
    </xf>
    <xf numFmtId="0" fontId="2" fillId="33" borderId="28" xfId="0" applyFont="1" applyFill="1" applyBorder="1" applyAlignment="1" applyProtection="1">
      <alignment horizontal="left" vertical="top" wrapText="1"/>
      <protection locked="0"/>
    </xf>
    <xf numFmtId="0" fontId="5" fillId="10" borderId="0" xfId="0" applyFont="1" applyFill="1" applyBorder="1" applyAlignment="1" applyProtection="1">
      <alignment horizontal="left" vertical="top" wrapText="1"/>
      <protection/>
    </xf>
    <xf numFmtId="0" fontId="14" fillId="33" borderId="32" xfId="0" applyFont="1" applyFill="1" applyBorder="1" applyAlignment="1" applyProtection="1">
      <alignment horizontal="center"/>
      <protection/>
    </xf>
    <xf numFmtId="0" fontId="14" fillId="33" borderId="16" xfId="0" applyFont="1" applyFill="1" applyBorder="1" applyAlignment="1" applyProtection="1">
      <alignment horizontal="center"/>
      <protection/>
    </xf>
    <xf numFmtId="0" fontId="14" fillId="33" borderId="28" xfId="0" applyFont="1" applyFill="1" applyBorder="1" applyAlignment="1" applyProtection="1">
      <alignment horizontal="center"/>
      <protection/>
    </xf>
    <xf numFmtId="0" fontId="11" fillId="10" borderId="0" xfId="0" applyFont="1" applyFill="1" applyBorder="1" applyAlignment="1" applyProtection="1">
      <alignment vertical="top" wrapText="1"/>
      <protection/>
    </xf>
    <xf numFmtId="0" fontId="2" fillId="33" borderId="32" xfId="0" applyFont="1" applyFill="1" applyBorder="1" applyAlignment="1" applyProtection="1">
      <alignment horizontal="left" vertical="top" wrapText="1"/>
      <protection/>
    </xf>
    <xf numFmtId="0" fontId="2" fillId="33" borderId="28" xfId="0" applyFont="1" applyFill="1" applyBorder="1" applyAlignment="1" applyProtection="1">
      <alignment horizontal="left" vertical="top" wrapText="1"/>
      <protection/>
    </xf>
    <xf numFmtId="0" fontId="10" fillId="10" borderId="0" xfId="0" applyFont="1" applyFill="1" applyBorder="1" applyAlignment="1" applyProtection="1">
      <alignment horizontal="center"/>
      <protection/>
    </xf>
    <xf numFmtId="0" fontId="15" fillId="10" borderId="21" xfId="0" applyFont="1" applyFill="1" applyBorder="1" applyAlignment="1" applyProtection="1">
      <alignment horizontal="center" wrapText="1"/>
      <protection/>
    </xf>
    <xf numFmtId="0" fontId="15" fillId="10" borderId="0" xfId="0" applyFont="1" applyFill="1" applyBorder="1" applyAlignment="1" applyProtection="1">
      <alignment horizontal="center" wrapText="1"/>
      <protection/>
    </xf>
    <xf numFmtId="0" fontId="15" fillId="10" borderId="22" xfId="0" applyFont="1" applyFill="1" applyBorder="1" applyAlignment="1" applyProtection="1">
      <alignment horizontal="center" wrapText="1"/>
      <protection/>
    </xf>
    <xf numFmtId="0" fontId="24" fillId="10" borderId="0" xfId="0" applyFont="1" applyFill="1" applyBorder="1" applyAlignment="1" applyProtection="1">
      <alignment horizontal="left"/>
      <protection/>
    </xf>
    <xf numFmtId="0" fontId="24" fillId="10" borderId="22" xfId="0" applyFont="1" applyFill="1" applyBorder="1" applyAlignment="1" applyProtection="1">
      <alignment horizontal="left"/>
      <protection/>
    </xf>
    <xf numFmtId="0" fontId="16" fillId="10" borderId="0" xfId="0" applyFont="1" applyFill="1" applyBorder="1" applyAlignment="1" applyProtection="1">
      <alignment horizontal="left"/>
      <protection/>
    </xf>
    <xf numFmtId="0" fontId="16" fillId="10" borderId="22" xfId="0" applyFont="1" applyFill="1" applyBorder="1" applyAlignment="1" applyProtection="1">
      <alignment horizontal="left"/>
      <protection/>
    </xf>
    <xf numFmtId="0" fontId="16" fillId="10" borderId="0" xfId="0" applyFont="1" applyFill="1" applyBorder="1" applyAlignment="1" applyProtection="1">
      <alignment horizontal="left" vertical="top" wrapText="1"/>
      <protection/>
    </xf>
    <xf numFmtId="0" fontId="16" fillId="10" borderId="22" xfId="0" applyFont="1" applyFill="1" applyBorder="1" applyAlignment="1" applyProtection="1">
      <alignment horizontal="left" vertical="top" wrapText="1"/>
      <protection/>
    </xf>
    <xf numFmtId="0" fontId="15" fillId="33" borderId="18" xfId="0" applyFont="1" applyFill="1" applyBorder="1" applyAlignment="1" applyProtection="1">
      <alignment horizontal="center" vertical="top" wrapText="1"/>
      <protection/>
    </xf>
    <xf numFmtId="0" fontId="15" fillId="33" borderId="21" xfId="0" applyFont="1" applyFill="1" applyBorder="1" applyAlignment="1" applyProtection="1">
      <alignment horizontal="center" vertical="top" wrapText="1"/>
      <protection/>
    </xf>
    <xf numFmtId="0" fontId="15" fillId="33" borderId="23" xfId="0" applyFont="1" applyFill="1" applyBorder="1" applyAlignment="1" applyProtection="1">
      <alignment horizontal="center" vertical="top" wrapText="1"/>
      <protection/>
    </xf>
    <xf numFmtId="0" fontId="15" fillId="33" borderId="15" xfId="0" applyFont="1" applyFill="1" applyBorder="1" applyAlignment="1" applyProtection="1">
      <alignment horizontal="center" vertical="top" wrapText="1"/>
      <protection/>
    </xf>
    <xf numFmtId="0" fontId="15" fillId="33" borderId="27" xfId="0" applyFont="1" applyFill="1" applyBorder="1" applyAlignment="1" applyProtection="1">
      <alignment horizontal="center" vertical="top" wrapText="1"/>
      <protection/>
    </xf>
    <xf numFmtId="0" fontId="15" fillId="33" borderId="26" xfId="0" applyFont="1" applyFill="1" applyBorder="1" applyAlignment="1" applyProtection="1">
      <alignment horizontal="center" vertical="top" wrapText="1"/>
      <protection/>
    </xf>
    <xf numFmtId="0" fontId="15" fillId="10" borderId="59" xfId="0" applyFont="1" applyFill="1" applyBorder="1" applyAlignment="1" applyProtection="1">
      <alignment horizontal="center" vertical="top" wrapText="1"/>
      <protection/>
    </xf>
    <xf numFmtId="0" fontId="15" fillId="10" borderId="58" xfId="0" applyFont="1" applyFill="1" applyBorder="1" applyAlignment="1" applyProtection="1">
      <alignment horizontal="center" vertical="top" wrapText="1"/>
      <protection/>
    </xf>
    <xf numFmtId="0" fontId="11" fillId="10" borderId="0" xfId="0" applyFont="1" applyFill="1" applyBorder="1" applyAlignment="1" applyProtection="1">
      <alignment horizontal="left" vertical="center" wrapText="1"/>
      <protection/>
    </xf>
    <xf numFmtId="0" fontId="15" fillId="33" borderId="0" xfId="0" applyFont="1" applyFill="1" applyBorder="1" applyAlignment="1" applyProtection="1">
      <alignment horizontal="center" vertical="center" wrapText="1"/>
      <protection/>
    </xf>
    <xf numFmtId="0" fontId="15" fillId="33" borderId="24" xfId="0" applyFont="1" applyFill="1" applyBorder="1" applyAlignment="1" applyProtection="1">
      <alignment horizontal="center" vertical="center" wrapText="1"/>
      <protection/>
    </xf>
    <xf numFmtId="0" fontId="15" fillId="33" borderId="21" xfId="0" applyFont="1" applyFill="1" applyBorder="1" applyAlignment="1" applyProtection="1">
      <alignment horizontal="center" vertical="center" wrapText="1"/>
      <protection/>
    </xf>
    <xf numFmtId="0" fontId="15" fillId="33" borderId="23" xfId="0" applyFont="1" applyFill="1" applyBorder="1" applyAlignment="1" applyProtection="1">
      <alignment horizontal="center" vertical="center" wrapText="1"/>
      <protection/>
    </xf>
    <xf numFmtId="3" fontId="15" fillId="33" borderId="15" xfId="0" applyNumberFormat="1" applyFont="1" applyFill="1" applyBorder="1" applyAlignment="1" applyProtection="1">
      <alignment horizontal="right" vertical="top" wrapText="1"/>
      <protection/>
    </xf>
    <xf numFmtId="3" fontId="15" fillId="33" borderId="27" xfId="0" applyNumberFormat="1" applyFont="1" applyFill="1" applyBorder="1" applyAlignment="1" applyProtection="1">
      <alignment horizontal="right" vertical="top" wrapText="1"/>
      <protection/>
    </xf>
    <xf numFmtId="3" fontId="15" fillId="33" borderId="26" xfId="0" applyNumberFormat="1" applyFont="1" applyFill="1" applyBorder="1" applyAlignment="1" applyProtection="1">
      <alignment horizontal="right" vertical="top" wrapText="1"/>
      <protection/>
    </xf>
    <xf numFmtId="0" fontId="14" fillId="33" borderId="35" xfId="0" applyFont="1" applyFill="1" applyBorder="1" applyAlignment="1" applyProtection="1">
      <alignment horizontal="center"/>
      <protection/>
    </xf>
    <xf numFmtId="0" fontId="0" fillId="0" borderId="35" xfId="0" applyBorder="1" applyAlignment="1">
      <alignment/>
    </xf>
    <xf numFmtId="0" fontId="112" fillId="10" borderId="35" xfId="0" applyFont="1" applyFill="1" applyBorder="1" applyAlignment="1">
      <alignment horizontal="center"/>
    </xf>
    <xf numFmtId="0" fontId="36" fillId="10" borderId="35" xfId="0" applyFont="1" applyFill="1" applyBorder="1" applyAlignment="1" applyProtection="1">
      <alignment horizontal="center" wrapText="1"/>
      <protection/>
    </xf>
    <xf numFmtId="0" fontId="37" fillId="10" borderId="38" xfId="0" applyFont="1" applyFill="1" applyBorder="1" applyAlignment="1" applyProtection="1">
      <alignment horizontal="center" vertical="center" wrapText="1"/>
      <protection/>
    </xf>
    <xf numFmtId="0" fontId="37" fillId="10" borderId="60" xfId="0" applyFont="1" applyFill="1" applyBorder="1" applyAlignment="1" applyProtection="1">
      <alignment horizontal="center" vertical="center" wrapText="1"/>
      <protection/>
    </xf>
    <xf numFmtId="0" fontId="37" fillId="10" borderId="40" xfId="0" applyFont="1" applyFill="1" applyBorder="1" applyAlignment="1" applyProtection="1">
      <alignment horizontal="center" vertical="center" wrapText="1"/>
      <protection/>
    </xf>
    <xf numFmtId="0" fontId="38" fillId="33" borderId="35" xfId="0" applyFont="1" applyFill="1" applyBorder="1" applyAlignment="1" applyProtection="1">
      <alignment horizontal="left" vertical="center" wrapText="1"/>
      <protection/>
    </xf>
    <xf numFmtId="0" fontId="44" fillId="33" borderId="35" xfId="0" applyFont="1" applyFill="1" applyBorder="1" applyAlignment="1" applyProtection="1">
      <alignment horizontal="left" vertical="center" wrapText="1"/>
      <protection/>
    </xf>
    <xf numFmtId="0" fontId="20" fillId="10" borderId="35" xfId="0" applyFont="1" applyFill="1" applyBorder="1" applyAlignment="1" applyProtection="1">
      <alignment horizontal="center" vertical="center" wrapText="1"/>
      <protection/>
    </xf>
    <xf numFmtId="0" fontId="110" fillId="0" borderId="35" xfId="0" applyFont="1" applyBorder="1" applyAlignment="1">
      <alignment horizontal="left" vertical="center" wrapText="1"/>
    </xf>
    <xf numFmtId="0" fontId="110" fillId="0" borderId="36" xfId="0" applyFont="1" applyBorder="1" applyAlignment="1">
      <alignment horizontal="center" vertical="center" wrapText="1"/>
    </xf>
    <xf numFmtId="0" fontId="110" fillId="0" borderId="37" xfId="0" applyFont="1" applyBorder="1" applyAlignment="1">
      <alignment horizontal="center" vertical="center" wrapText="1"/>
    </xf>
    <xf numFmtId="0" fontId="110" fillId="0" borderId="35" xfId="0" applyFont="1" applyBorder="1" applyAlignment="1">
      <alignment horizontal="left" wrapText="1"/>
    </xf>
    <xf numFmtId="0" fontId="34" fillId="10" borderId="38" xfId="0" applyFont="1" applyFill="1" applyBorder="1" applyAlignment="1" applyProtection="1">
      <alignment horizontal="center" vertical="center" wrapText="1"/>
      <protection/>
    </xf>
    <xf numFmtId="0" fontId="34" fillId="10" borderId="60" xfId="0" applyFont="1" applyFill="1" applyBorder="1" applyAlignment="1" applyProtection="1">
      <alignment horizontal="center" vertical="center" wrapText="1"/>
      <protection/>
    </xf>
    <xf numFmtId="0" fontId="34" fillId="10" borderId="40" xfId="0" applyFont="1" applyFill="1" applyBorder="1" applyAlignment="1" applyProtection="1">
      <alignment horizontal="center" vertical="center" wrapText="1"/>
      <protection/>
    </xf>
    <xf numFmtId="0" fontId="44" fillId="33" borderId="35" xfId="0" applyFont="1" applyFill="1" applyBorder="1" applyAlignment="1" applyProtection="1">
      <alignment horizontal="left" wrapText="1"/>
      <protection/>
    </xf>
    <xf numFmtId="0" fontId="11" fillId="10" borderId="0" xfId="0" applyFont="1" applyFill="1" applyBorder="1" applyAlignment="1" applyProtection="1">
      <alignment horizontal="left" vertical="top" wrapText="1"/>
      <protection/>
    </xf>
    <xf numFmtId="0" fontId="16" fillId="33" borderId="29" xfId="0" applyFont="1" applyFill="1" applyBorder="1" applyAlignment="1" applyProtection="1">
      <alignment horizontal="center" vertical="top" wrapText="1"/>
      <protection/>
    </xf>
    <xf numFmtId="0" fontId="16" fillId="33" borderId="31" xfId="0" applyFont="1" applyFill="1" applyBorder="1" applyAlignment="1" applyProtection="1">
      <alignment horizontal="center" vertical="top" wrapText="1"/>
      <protection/>
    </xf>
    <xf numFmtId="0" fontId="45" fillId="33" borderId="61" xfId="0" applyFont="1" applyFill="1" applyBorder="1" applyAlignment="1" applyProtection="1">
      <alignment horizontal="left" vertical="top" wrapText="1"/>
      <protection/>
    </xf>
    <xf numFmtId="0" fontId="45" fillId="33" borderId="56" xfId="0" applyFont="1" applyFill="1" applyBorder="1" applyAlignment="1" applyProtection="1">
      <alignment horizontal="left" vertical="top" wrapText="1"/>
      <protection/>
    </xf>
    <xf numFmtId="0" fontId="8" fillId="0" borderId="0" xfId="0" applyFont="1" applyFill="1" applyBorder="1" applyAlignment="1" applyProtection="1">
      <alignment vertical="top" wrapText="1"/>
      <protection/>
    </xf>
    <xf numFmtId="0" fontId="45" fillId="33" borderId="51" xfId="0" applyFont="1" applyFill="1" applyBorder="1" applyAlignment="1" applyProtection="1">
      <alignment horizontal="left" vertical="top" wrapText="1"/>
      <protection/>
    </xf>
    <xf numFmtId="0" fontId="45" fillId="33" borderId="57" xfId="0" applyFont="1" applyFill="1" applyBorder="1" applyAlignment="1" applyProtection="1">
      <alignment horizontal="left" vertical="top" wrapText="1"/>
      <protection/>
    </xf>
    <xf numFmtId="0" fontId="45" fillId="33" borderId="51" xfId="0" applyFont="1" applyFill="1" applyBorder="1" applyAlignment="1" applyProtection="1">
      <alignment horizontal="left" vertical="top" wrapText="1" readingOrder="1"/>
      <protection/>
    </xf>
    <xf numFmtId="0" fontId="45" fillId="33" borderId="57" xfId="0" applyFont="1" applyFill="1" applyBorder="1" applyAlignment="1" applyProtection="1">
      <alignment horizontal="left" vertical="top" wrapText="1" readingOrder="1"/>
      <protection/>
    </xf>
    <xf numFmtId="0" fontId="9"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3" fontId="1" fillId="0" borderId="0" xfId="0" applyNumberFormat="1" applyFont="1" applyFill="1" applyBorder="1" applyAlignment="1" applyProtection="1">
      <alignment vertical="top" wrapText="1"/>
      <protection locked="0"/>
    </xf>
    <xf numFmtId="0" fontId="15" fillId="33" borderId="32" xfId="0" applyFont="1" applyFill="1" applyBorder="1" applyAlignment="1" applyProtection="1">
      <alignment horizontal="center" vertical="top" wrapText="1"/>
      <protection/>
    </xf>
    <xf numFmtId="0" fontId="15" fillId="33" borderId="16" xfId="0" applyFont="1" applyFill="1" applyBorder="1" applyAlignment="1" applyProtection="1">
      <alignment horizontal="center" vertical="top" wrapText="1"/>
      <protection/>
    </xf>
    <xf numFmtId="0" fontId="15" fillId="33" borderId="28" xfId="0" applyFont="1" applyFill="1" applyBorder="1" applyAlignment="1" applyProtection="1">
      <alignment horizontal="center" vertical="top" wrapText="1"/>
      <protection/>
    </xf>
    <xf numFmtId="0" fontId="45" fillId="33" borderId="32" xfId="0" applyFont="1" applyFill="1" applyBorder="1" applyAlignment="1" applyProtection="1">
      <alignment horizontal="left" vertical="top" wrapText="1"/>
      <protection/>
    </xf>
    <xf numFmtId="0" fontId="45" fillId="33" borderId="28" xfId="0" applyFont="1" applyFill="1" applyBorder="1" applyAlignment="1" applyProtection="1">
      <alignment horizontal="left" vertical="top" wrapText="1"/>
      <protection/>
    </xf>
    <xf numFmtId="0" fontId="45" fillId="33" borderId="51" xfId="0" applyFont="1" applyFill="1" applyBorder="1" applyAlignment="1" applyProtection="1">
      <alignment vertical="top" wrapText="1" readingOrder="1"/>
      <protection/>
    </xf>
    <xf numFmtId="0" fontId="45" fillId="33" borderId="57" xfId="0" applyFont="1" applyFill="1" applyBorder="1" applyAlignment="1" applyProtection="1">
      <alignment vertical="top" wrapText="1" readingOrder="1"/>
      <protection/>
    </xf>
    <xf numFmtId="0" fontId="112" fillId="10" borderId="0" xfId="0" applyFont="1" applyFill="1" applyAlignment="1">
      <alignment horizontal="left"/>
    </xf>
    <xf numFmtId="0" fontId="45" fillId="33" borderId="62" xfId="0" applyFont="1" applyFill="1" applyBorder="1" applyAlignment="1" applyProtection="1">
      <alignment horizontal="left" vertical="top" wrapText="1"/>
      <protection/>
    </xf>
    <xf numFmtId="0" fontId="45" fillId="33" borderId="63" xfId="0" applyFont="1" applyFill="1" applyBorder="1" applyAlignment="1" applyProtection="1">
      <alignment horizontal="left" vertical="top" wrapText="1"/>
      <protection/>
    </xf>
    <xf numFmtId="0" fontId="1" fillId="0" borderId="0" xfId="0" applyFont="1" applyFill="1" applyBorder="1" applyAlignment="1" applyProtection="1">
      <alignment vertical="top" wrapText="1"/>
      <protection locked="0"/>
    </xf>
    <xf numFmtId="0" fontId="102" fillId="10" borderId="0" xfId="0" applyFont="1" applyFill="1" applyAlignment="1">
      <alignment horizontal="left" wrapText="1"/>
    </xf>
    <xf numFmtId="0" fontId="102" fillId="10" borderId="0" xfId="0" applyFont="1" applyFill="1" applyAlignment="1">
      <alignment horizontal="left"/>
    </xf>
    <xf numFmtId="0" fontId="8" fillId="0" borderId="0" xfId="0" applyFont="1" applyFill="1" applyBorder="1" applyAlignment="1" applyProtection="1">
      <alignment horizontal="center" vertical="top" wrapText="1"/>
      <protection/>
    </xf>
    <xf numFmtId="0" fontId="15" fillId="10" borderId="0" xfId="0" applyFont="1" applyFill="1" applyBorder="1" applyAlignment="1" applyProtection="1">
      <alignment horizontal="left" vertical="top" wrapText="1"/>
      <protection/>
    </xf>
    <xf numFmtId="0" fontId="2" fillId="33" borderId="21" xfId="0" applyFont="1" applyFill="1" applyBorder="1" applyAlignment="1" applyProtection="1">
      <alignment horizontal="left" vertical="center" wrapText="1"/>
      <protection/>
    </xf>
    <xf numFmtId="0" fontId="2" fillId="33" borderId="0" xfId="0" applyFont="1" applyFill="1" applyBorder="1" applyAlignment="1" applyProtection="1">
      <alignment horizontal="left" vertical="center" wrapText="1"/>
      <protection/>
    </xf>
    <xf numFmtId="0" fontId="2" fillId="33" borderId="22" xfId="0" applyFont="1" applyFill="1" applyBorder="1" applyAlignment="1" applyProtection="1">
      <alignment horizontal="left" vertical="center" wrapText="1"/>
      <protection/>
    </xf>
    <xf numFmtId="0" fontId="2" fillId="33" borderId="32" xfId="0" applyFont="1" applyFill="1" applyBorder="1" applyAlignment="1" applyProtection="1">
      <alignment horizontal="left" vertical="center" wrapText="1"/>
      <protection/>
    </xf>
    <xf numFmtId="0" fontId="2" fillId="33" borderId="28" xfId="0" applyFont="1" applyFill="1" applyBorder="1" applyAlignment="1" applyProtection="1">
      <alignment horizontal="left" vertical="center" wrapText="1"/>
      <protection/>
    </xf>
    <xf numFmtId="0" fontId="3" fillId="10" borderId="24" xfId="0" applyFont="1" applyFill="1" applyBorder="1" applyAlignment="1" applyProtection="1">
      <alignment horizontal="center" vertical="center" wrapText="1"/>
      <protection/>
    </xf>
    <xf numFmtId="0" fontId="2" fillId="33" borderId="16" xfId="0" applyFont="1" applyFill="1" applyBorder="1" applyAlignment="1" applyProtection="1">
      <alignment horizontal="left" vertical="center" wrapText="1"/>
      <protection/>
    </xf>
    <xf numFmtId="0" fontId="2" fillId="33" borderId="32" xfId="0" applyFont="1" applyFill="1" applyBorder="1" applyAlignment="1" applyProtection="1">
      <alignment horizontal="center" vertical="center" wrapText="1"/>
      <protection/>
    </xf>
    <xf numFmtId="0" fontId="2" fillId="33" borderId="28" xfId="0" applyFont="1" applyFill="1" applyBorder="1" applyAlignment="1" applyProtection="1">
      <alignment horizontal="center" vertical="center" wrapText="1"/>
      <protection/>
    </xf>
    <xf numFmtId="0" fontId="3" fillId="10" borderId="0" xfId="0" applyFont="1" applyFill="1" applyBorder="1" applyAlignment="1" applyProtection="1">
      <alignment horizontal="center" vertical="center" wrapText="1"/>
      <protection/>
    </xf>
    <xf numFmtId="0" fontId="44" fillId="33" borderId="16" xfId="0" applyFont="1" applyFill="1" applyBorder="1" applyAlignment="1" applyProtection="1">
      <alignment horizontal="center" vertical="center" wrapText="1"/>
      <protection/>
    </xf>
    <xf numFmtId="0" fontId="44" fillId="33" borderId="28" xfId="0" applyFont="1" applyFill="1" applyBorder="1" applyAlignment="1" applyProtection="1">
      <alignment horizontal="center" vertical="center" wrapText="1"/>
      <protection/>
    </xf>
    <xf numFmtId="0" fontId="44" fillId="33" borderId="16" xfId="0" applyFont="1" applyFill="1" applyBorder="1" applyAlignment="1" applyProtection="1">
      <alignment horizontal="left" vertical="center" wrapText="1"/>
      <protection/>
    </xf>
    <xf numFmtId="0" fontId="44" fillId="33" borderId="28" xfId="0" applyFont="1" applyFill="1" applyBorder="1" applyAlignment="1" applyProtection="1">
      <alignment horizontal="left" vertical="center" wrapText="1"/>
      <protection/>
    </xf>
    <xf numFmtId="0" fontId="44" fillId="33" borderId="32" xfId="0" applyFont="1" applyFill="1" applyBorder="1" applyAlignment="1" applyProtection="1">
      <alignment horizontal="left" vertical="center" wrapText="1"/>
      <protection/>
    </xf>
    <xf numFmtId="0" fontId="44" fillId="33" borderId="32" xfId="0" applyFont="1" applyFill="1" applyBorder="1" applyAlignment="1" applyProtection="1">
      <alignment horizontal="center" vertical="center" wrapText="1"/>
      <protection/>
    </xf>
    <xf numFmtId="0" fontId="11" fillId="10" borderId="19" xfId="0" applyFont="1" applyFill="1" applyBorder="1" applyAlignment="1" applyProtection="1">
      <alignment horizontal="center" wrapText="1"/>
      <protection/>
    </xf>
    <xf numFmtId="0" fontId="0" fillId="0" borderId="28" xfId="0" applyBorder="1" applyAlignment="1">
      <alignment/>
    </xf>
    <xf numFmtId="0" fontId="111" fillId="0" borderId="28" xfId="0" applyFont="1" applyBorder="1" applyAlignment="1">
      <alignment/>
    </xf>
    <xf numFmtId="0" fontId="22" fillId="10" borderId="0" xfId="0" applyFont="1" applyFill="1" applyBorder="1" applyAlignment="1" applyProtection="1">
      <alignment horizontal="left" vertical="center" wrapText="1"/>
      <protection/>
    </xf>
    <xf numFmtId="0" fontId="2" fillId="33" borderId="18" xfId="0" applyFont="1" applyFill="1" applyBorder="1" applyAlignment="1" applyProtection="1">
      <alignment horizontal="left" vertical="center" wrapText="1"/>
      <protection/>
    </xf>
    <xf numFmtId="0" fontId="2" fillId="33" borderId="19" xfId="0" applyFont="1" applyFill="1" applyBorder="1" applyAlignment="1" applyProtection="1">
      <alignment horizontal="left" vertical="center" wrapText="1"/>
      <protection/>
    </xf>
    <xf numFmtId="0" fontId="2" fillId="33" borderId="20" xfId="0" applyFont="1" applyFill="1" applyBorder="1" applyAlignment="1" applyProtection="1">
      <alignment horizontal="left" vertical="center" wrapText="1"/>
      <protection/>
    </xf>
    <xf numFmtId="0" fontId="2" fillId="33" borderId="23" xfId="0" applyFont="1" applyFill="1" applyBorder="1" applyAlignment="1" applyProtection="1">
      <alignment horizontal="left" vertical="center" wrapText="1"/>
      <protection/>
    </xf>
    <xf numFmtId="0" fontId="2" fillId="33" borderId="24" xfId="0" applyFont="1" applyFill="1" applyBorder="1" applyAlignment="1" applyProtection="1">
      <alignment horizontal="left" vertical="center" wrapText="1"/>
      <protection/>
    </xf>
    <xf numFmtId="0" fontId="2" fillId="33" borderId="25" xfId="0" applyFont="1" applyFill="1" applyBorder="1" applyAlignment="1" applyProtection="1">
      <alignment horizontal="left" vertical="center" wrapText="1"/>
      <protection/>
    </xf>
    <xf numFmtId="0" fontId="2" fillId="33" borderId="16" xfId="0" applyFont="1" applyFill="1" applyBorder="1" applyAlignment="1" applyProtection="1">
      <alignment horizontal="center" vertical="center" wrapText="1"/>
      <protection/>
    </xf>
    <xf numFmtId="0" fontId="113" fillId="34" borderId="10" xfId="0" applyFont="1" applyFill="1" applyBorder="1" applyAlignment="1">
      <alignment horizontal="center"/>
    </xf>
    <xf numFmtId="0" fontId="97" fillId="0" borderId="32" xfId="0" applyFont="1" applyFill="1" applyBorder="1" applyAlignment="1">
      <alignment horizontal="center"/>
    </xf>
    <xf numFmtId="0" fontId="97" fillId="0" borderId="64" xfId="0" applyFont="1" applyFill="1" applyBorder="1" applyAlignment="1">
      <alignment horizontal="center"/>
    </xf>
    <xf numFmtId="0" fontId="100" fillId="10" borderId="24" xfId="0" applyFont="1" applyFill="1" applyBorder="1" applyAlignment="1">
      <alignment/>
    </xf>
    <xf numFmtId="0" fontId="103" fillId="34" borderId="32" xfId="0" applyFont="1" applyFill="1" applyBorder="1" applyAlignment="1">
      <alignment horizontal="center" vertical="center" wrapText="1"/>
    </xf>
    <xf numFmtId="0" fontId="103" fillId="34" borderId="28" xfId="0" applyFont="1" applyFill="1" applyBorder="1" applyAlignment="1">
      <alignment horizontal="center" vertical="center" wrapText="1"/>
    </xf>
    <xf numFmtId="0" fontId="94" fillId="10" borderId="32" xfId="0" applyFont="1" applyFill="1" applyBorder="1" applyAlignment="1">
      <alignment horizontal="center" vertical="top" wrapText="1"/>
    </xf>
    <xf numFmtId="0" fontId="94" fillId="10" borderId="28" xfId="0" applyFont="1" applyFill="1" applyBorder="1" applyAlignment="1">
      <alignment horizontal="center" vertical="top" wrapText="1"/>
    </xf>
    <xf numFmtId="9" fontId="94" fillId="10" borderId="32" xfId="0" applyNumberFormat="1" applyFont="1" applyFill="1" applyBorder="1" applyAlignment="1">
      <alignment horizontal="center" vertical="top" wrapText="1"/>
    </xf>
    <xf numFmtId="0" fontId="94" fillId="33" borderId="18" xfId="0" applyFont="1" applyFill="1" applyBorder="1" applyAlignment="1">
      <alignment horizontal="center" vertical="top" wrapText="1"/>
    </xf>
    <xf numFmtId="0" fontId="94" fillId="33" borderId="19" xfId="0" applyFont="1" applyFill="1" applyBorder="1" applyAlignment="1">
      <alignment horizontal="center" vertical="top" wrapText="1"/>
    </xf>
    <xf numFmtId="0" fontId="94" fillId="10" borderId="32" xfId="0" applyFont="1" applyFill="1" applyBorder="1" applyAlignment="1">
      <alignment horizontal="center" vertical="center" wrapText="1"/>
    </xf>
    <xf numFmtId="0" fontId="94" fillId="10" borderId="28" xfId="0" applyFont="1" applyFill="1" applyBorder="1" applyAlignment="1">
      <alignment horizontal="center" vertical="center" wrapText="1"/>
    </xf>
    <xf numFmtId="0" fontId="98" fillId="10" borderId="19" xfId="0" applyFont="1" applyFill="1" applyBorder="1" applyAlignment="1">
      <alignment horizontal="center" vertical="center"/>
    </xf>
    <xf numFmtId="0" fontId="94" fillId="10" borderId="18" xfId="0" applyFont="1" applyFill="1" applyBorder="1" applyAlignment="1">
      <alignment horizontal="center" vertical="top" wrapText="1"/>
    </xf>
    <xf numFmtId="0" fontId="94" fillId="10" borderId="19" xfId="0" applyFont="1" applyFill="1" applyBorder="1" applyAlignment="1">
      <alignment horizontal="center" vertical="top" wrapText="1"/>
    </xf>
    <xf numFmtId="0" fontId="94" fillId="10" borderId="20" xfId="0" applyFont="1" applyFill="1" applyBorder="1" applyAlignment="1">
      <alignment horizontal="center" vertical="top" wrapText="1"/>
    </xf>
    <xf numFmtId="0" fontId="94" fillId="10" borderId="23" xfId="0" applyFont="1" applyFill="1" applyBorder="1" applyAlignment="1">
      <alignment horizontal="center" vertical="top" wrapText="1"/>
    </xf>
    <xf numFmtId="0" fontId="94" fillId="10" borderId="24" xfId="0" applyFont="1" applyFill="1" applyBorder="1" applyAlignment="1">
      <alignment horizontal="center" vertical="top" wrapText="1"/>
    </xf>
    <xf numFmtId="0" fontId="94" fillId="10" borderId="25" xfId="0" applyFont="1" applyFill="1" applyBorder="1" applyAlignment="1">
      <alignment horizontal="center" vertical="top" wrapText="1"/>
    </xf>
    <xf numFmtId="0" fontId="85" fillId="10" borderId="23" xfId="53" applyFill="1" applyBorder="1" applyAlignment="1" applyProtection="1">
      <alignment horizontal="center" vertical="top" wrapText="1"/>
      <protection/>
    </xf>
    <xf numFmtId="0" fontId="85" fillId="10" borderId="24" xfId="53" applyFill="1" applyBorder="1" applyAlignment="1" applyProtection="1">
      <alignment horizontal="center" vertical="top" wrapText="1"/>
      <protection/>
    </xf>
    <xf numFmtId="0" fontId="85" fillId="10" borderId="25" xfId="53" applyFill="1" applyBorder="1" applyAlignment="1" applyProtection="1">
      <alignment horizontal="center" vertical="top" wrapText="1"/>
      <protection/>
    </xf>
    <xf numFmtId="0" fontId="114" fillId="33" borderId="32" xfId="0" applyFont="1" applyFill="1" applyBorder="1" applyAlignment="1">
      <alignment horizontal="center" vertical="center"/>
    </xf>
    <xf numFmtId="0" fontId="114" fillId="33" borderId="16" xfId="0" applyFont="1" applyFill="1" applyBorder="1" applyAlignment="1">
      <alignment horizontal="center" vertical="center"/>
    </xf>
    <xf numFmtId="0" fontId="114" fillId="33" borderId="28" xfId="0" applyFont="1" applyFill="1" applyBorder="1" applyAlignment="1">
      <alignment horizontal="center" vertical="center"/>
    </xf>
    <xf numFmtId="0" fontId="115" fillId="34" borderId="32" xfId="0" applyFont="1" applyFill="1" applyBorder="1" applyAlignment="1">
      <alignment horizontal="center"/>
    </xf>
    <xf numFmtId="0" fontId="115" fillId="34" borderId="16" xfId="0" applyFont="1" applyFill="1" applyBorder="1" applyAlignment="1">
      <alignment horizontal="center"/>
    </xf>
    <xf numFmtId="0" fontId="115" fillId="34" borderId="28" xfId="0" applyFont="1" applyFill="1" applyBorder="1" applyAlignment="1">
      <alignment horizontal="center"/>
    </xf>
    <xf numFmtId="0" fontId="116" fillId="0" borderId="32" xfId="0" applyFont="1" applyBorder="1" applyAlignment="1">
      <alignment horizontal="left" vertical="center"/>
    </xf>
    <xf numFmtId="0" fontId="116" fillId="0" borderId="16" xfId="0" applyFont="1" applyBorder="1" applyAlignment="1">
      <alignment horizontal="left" vertical="center"/>
    </xf>
    <xf numFmtId="0" fontId="116" fillId="0" borderId="28" xfId="0" applyFont="1" applyBorder="1" applyAlignment="1">
      <alignment horizontal="left" vertical="center"/>
    </xf>
    <xf numFmtId="0" fontId="94" fillId="33" borderId="20" xfId="0" applyFont="1" applyFill="1" applyBorder="1" applyAlignment="1">
      <alignment horizontal="center" vertical="top" wrapText="1"/>
    </xf>
    <xf numFmtId="0" fontId="103" fillId="34" borderId="16"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adaptation-fund.org/" TargetMode="External" /><Relationship Id="rId3" Type="http://schemas.openxmlformats.org/officeDocument/2006/relationships/hyperlink" Target="http://www.adaptation-fund.org/" TargetMode="External" /><Relationship Id="rId4" Type="http://schemas.openxmlformats.org/officeDocument/2006/relationships/hyperlink" Target="http://www.adaptation-fund.org/" TargetMode="External" /><Relationship Id="rId5" Type="http://schemas.openxmlformats.org/officeDocument/2006/relationships/hyperlink" Target="http://www.adaptation-fund.org/" TargetMode="External" /><Relationship Id="rId6" Type="http://schemas.openxmlformats.org/officeDocument/2006/relationships/hyperlink" Target="http://www.adaptation-fund.org/" TargetMode="External" /><Relationship Id="rId7" Type="http://schemas.openxmlformats.org/officeDocument/2006/relationships/hyperlink" Target="http://www.adaptation-fund.org/" TargetMode="External" /><Relationship Id="rId8" Type="http://schemas.openxmlformats.org/officeDocument/2006/relationships/hyperlink" Target="http://www.adaptation-fund.org/" TargetMode="External" /><Relationship Id="rId9"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695325</xdr:colOff>
      <xdr:row>0</xdr:row>
      <xdr:rowOff>152400</xdr:rowOff>
    </xdr:from>
    <xdr:to>
      <xdr:col>2</xdr:col>
      <xdr:colOff>923925</xdr:colOff>
      <xdr:row>6</xdr:row>
      <xdr:rowOff>47625</xdr:rowOff>
    </xdr:to>
    <xdr:sp>
      <xdr:nvSpPr>
        <xdr:cNvPr id="1" name="AutoShape 4"/>
        <xdr:cNvSpPr>
          <a:spLocks noChangeAspect="1"/>
        </xdr:cNvSpPr>
      </xdr:nvSpPr>
      <xdr:spPr>
        <a:xfrm>
          <a:off x="857250" y="152400"/>
          <a:ext cx="9525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295275</xdr:colOff>
      <xdr:row>3</xdr:row>
      <xdr:rowOff>190500</xdr:rowOff>
    </xdr:to>
    <xdr:pic>
      <xdr:nvPicPr>
        <xdr:cNvPr id="2" name="Picture 6"/>
        <xdr:cNvPicPr preferRelativeResize="1">
          <a:picLocks noChangeAspect="1"/>
        </xdr:cNvPicPr>
      </xdr:nvPicPr>
      <xdr:blipFill>
        <a:blip r:embed="rId1"/>
        <a:srcRect t="13006" b="23802"/>
        <a:stretch>
          <a:fillRect/>
        </a:stretch>
      </xdr:blipFill>
      <xdr:spPr>
        <a:xfrm>
          <a:off x="180975" y="209550"/>
          <a:ext cx="1000125"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114300</xdr:colOff>
      <xdr:row>1</xdr:row>
      <xdr:rowOff>104775</xdr:rowOff>
    </xdr:from>
    <xdr:to>
      <xdr:col>13</xdr:col>
      <xdr:colOff>38100</xdr:colOff>
      <xdr:row>4</xdr:row>
      <xdr:rowOff>76200</xdr:rowOff>
    </xdr:to>
    <xdr:pic>
      <xdr:nvPicPr>
        <xdr:cNvPr id="1" name="logo-image" descr="Home">
          <a:hlinkClick r:id="rId3"/>
        </xdr:cNvPr>
        <xdr:cNvPicPr preferRelativeResize="1">
          <a:picLocks noChangeAspect="1"/>
        </xdr:cNvPicPr>
      </xdr:nvPicPr>
      <xdr:blipFill>
        <a:blip r:embed="rId1"/>
        <a:stretch>
          <a:fillRect/>
        </a:stretch>
      </xdr:blipFill>
      <xdr:spPr>
        <a:xfrm>
          <a:off x="10144125" y="304800"/>
          <a:ext cx="1562100" cy="695325"/>
        </a:xfrm>
        <a:prstGeom prst="rect">
          <a:avLst/>
        </a:prstGeom>
        <a:noFill/>
        <a:ln w="9525" cmpd="sng">
          <a:noFill/>
        </a:ln>
      </xdr:spPr>
    </xdr:pic>
    <xdr:clientData/>
  </xdr:twoCellAnchor>
  <xdr:twoCellAnchor editAs="oneCell">
    <xdr:from>
      <xdr:col>8</xdr:col>
      <xdr:colOff>114300</xdr:colOff>
      <xdr:row>1</xdr:row>
      <xdr:rowOff>104775</xdr:rowOff>
    </xdr:from>
    <xdr:to>
      <xdr:col>13</xdr:col>
      <xdr:colOff>38100</xdr:colOff>
      <xdr:row>4</xdr:row>
      <xdr:rowOff>76200</xdr:rowOff>
    </xdr:to>
    <xdr:pic>
      <xdr:nvPicPr>
        <xdr:cNvPr id="2" name="logo-image" descr="Home">
          <a:hlinkClick r:id="rId5"/>
        </xdr:cNvPr>
        <xdr:cNvPicPr preferRelativeResize="1">
          <a:picLocks noChangeAspect="1"/>
        </xdr:cNvPicPr>
      </xdr:nvPicPr>
      <xdr:blipFill>
        <a:blip r:embed="rId1"/>
        <a:stretch>
          <a:fillRect/>
        </a:stretch>
      </xdr:blipFill>
      <xdr:spPr>
        <a:xfrm>
          <a:off x="10144125" y="304800"/>
          <a:ext cx="1562100" cy="695325"/>
        </a:xfrm>
        <a:prstGeom prst="rect">
          <a:avLst/>
        </a:prstGeom>
        <a:noFill/>
        <a:ln w="9525" cmpd="sng">
          <a:noFill/>
        </a:ln>
      </xdr:spPr>
    </xdr:pic>
    <xdr:clientData/>
  </xdr:twoCellAnchor>
  <xdr:twoCellAnchor editAs="oneCell">
    <xdr:from>
      <xdr:col>8</xdr:col>
      <xdr:colOff>114300</xdr:colOff>
      <xdr:row>1</xdr:row>
      <xdr:rowOff>104775</xdr:rowOff>
    </xdr:from>
    <xdr:to>
      <xdr:col>13</xdr:col>
      <xdr:colOff>38100</xdr:colOff>
      <xdr:row>4</xdr:row>
      <xdr:rowOff>76200</xdr:rowOff>
    </xdr:to>
    <xdr:pic>
      <xdr:nvPicPr>
        <xdr:cNvPr id="3" name="logo-image" descr="Home">
          <a:hlinkClick r:id="rId7"/>
        </xdr:cNvPr>
        <xdr:cNvPicPr preferRelativeResize="1">
          <a:picLocks noChangeAspect="1"/>
        </xdr:cNvPicPr>
      </xdr:nvPicPr>
      <xdr:blipFill>
        <a:blip r:embed="rId1"/>
        <a:stretch>
          <a:fillRect/>
        </a:stretch>
      </xdr:blipFill>
      <xdr:spPr>
        <a:xfrm>
          <a:off x="10144125" y="304800"/>
          <a:ext cx="1562100" cy="695325"/>
        </a:xfrm>
        <a:prstGeom prst="rect">
          <a:avLst/>
        </a:prstGeom>
        <a:noFill/>
        <a:ln w="9525" cmpd="sng">
          <a:noFill/>
        </a:ln>
      </xdr:spPr>
    </xdr:pic>
    <xdr:clientData/>
  </xdr:twoCellAnchor>
  <xdr:twoCellAnchor editAs="oneCell">
    <xdr:from>
      <xdr:col>8</xdr:col>
      <xdr:colOff>114300</xdr:colOff>
      <xdr:row>1</xdr:row>
      <xdr:rowOff>104775</xdr:rowOff>
    </xdr:from>
    <xdr:to>
      <xdr:col>13</xdr:col>
      <xdr:colOff>38100</xdr:colOff>
      <xdr:row>4</xdr:row>
      <xdr:rowOff>76200</xdr:rowOff>
    </xdr:to>
    <xdr:pic>
      <xdr:nvPicPr>
        <xdr:cNvPr id="4" name="logo-image" descr="Home">
          <a:hlinkClick r:id="rId9"/>
        </xdr:cNvPr>
        <xdr:cNvPicPr preferRelativeResize="1">
          <a:picLocks noChangeAspect="1"/>
        </xdr:cNvPicPr>
      </xdr:nvPicPr>
      <xdr:blipFill>
        <a:blip r:embed="rId1"/>
        <a:stretch>
          <a:fillRect/>
        </a:stretch>
      </xdr:blipFill>
      <xdr:spPr>
        <a:xfrm>
          <a:off x="10144125" y="304800"/>
          <a:ext cx="156210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Ithar.Khalil\AppData\Local\Microsoft\Windows\Temporary%20Internet%20Files\Content.Outlook\LTE3XJQX\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thar.khalil@wfp.org" TargetMode="External" /><Relationship Id="rId2" Type="http://schemas.openxmlformats.org/officeDocument/2006/relationships/hyperlink" Target="mailto:othmanelshiakh@gmail.com" TargetMode="External" /><Relationship Id="rId3" Type="http://schemas.openxmlformats.org/officeDocument/2006/relationships/hyperlink" Target="http://climatechange-eg.org/"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mailto:othmanelshaikh@gmail.com" TargetMode="External" /><Relationship Id="rId2" Type="http://schemas.openxmlformats.org/officeDocument/2006/relationships/hyperlink" Target="mailto:ithar.khalil@wfp.org" TargetMode="Externa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P177"/>
  <sheetViews>
    <sheetView tabSelected="1" zoomScalePageLayoutView="0" workbookViewId="0" topLeftCell="A1">
      <selection activeCell="A1" sqref="A1"/>
    </sheetView>
  </sheetViews>
  <sheetFormatPr defaultColWidth="102.28125" defaultRowHeight="15"/>
  <cols>
    <col min="1" max="1" width="2.421875" style="1" customWidth="1"/>
    <col min="2" max="2" width="10.8515625" style="137" customWidth="1"/>
    <col min="3" max="3" width="14.8515625" style="137" customWidth="1"/>
    <col min="4" max="4" width="93.140625" style="1" customWidth="1"/>
    <col min="5" max="5" width="3.7109375" style="1" customWidth="1"/>
    <col min="6" max="6" width="9.140625" style="1" customWidth="1"/>
    <col min="7" max="7" width="12.28125" style="2" customWidth="1"/>
    <col min="8" max="8" width="14.7109375" style="2" hidden="1" customWidth="1"/>
    <col min="9" max="9" width="11.140625" style="2" hidden="1" customWidth="1"/>
    <col min="10" max="10" width="11.28125" style="2" hidden="1" customWidth="1"/>
    <col min="11" max="11" width="10.57421875" style="2" hidden="1" customWidth="1"/>
    <col min="12" max="12" width="8.28125" style="2" hidden="1" customWidth="1"/>
    <col min="13" max="13" width="6.8515625" style="2" hidden="1" customWidth="1"/>
    <col min="14" max="14" width="7.57421875" style="2" hidden="1" customWidth="1"/>
    <col min="15" max="15" width="10.28125" style="2" hidden="1" customWidth="1"/>
    <col min="16" max="16" width="12.00390625"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38"/>
      <c r="C2" s="139"/>
      <c r="D2" s="81"/>
      <c r="E2" s="82"/>
    </row>
    <row r="3" spans="2:5" ht="19.5" thickBot="1">
      <c r="B3" s="140"/>
      <c r="C3" s="141"/>
      <c r="D3" s="93" t="s">
        <v>258</v>
      </c>
      <c r="E3" s="84"/>
    </row>
    <row r="4" spans="2:5" ht="15.75" thickBot="1">
      <c r="B4" s="140"/>
      <c r="C4" s="141"/>
      <c r="D4" s="83"/>
      <c r="E4" s="84"/>
    </row>
    <row r="5" spans="2:5" ht="15.75" thickBot="1">
      <c r="B5" s="140"/>
      <c r="C5" s="144" t="s">
        <v>302</v>
      </c>
      <c r="D5" s="269" t="s">
        <v>447</v>
      </c>
      <c r="E5" s="84"/>
    </row>
    <row r="6" spans="2:16" s="3" customFormat="1" ht="15.75" thickBot="1">
      <c r="B6" s="142"/>
      <c r="C6" s="91"/>
      <c r="D6" s="56"/>
      <c r="E6" s="54"/>
      <c r="G6" s="2"/>
      <c r="H6" s="2"/>
      <c r="I6" s="2"/>
      <c r="J6" s="2"/>
      <c r="K6" s="2"/>
      <c r="L6" s="2"/>
      <c r="M6" s="2"/>
      <c r="N6" s="2"/>
      <c r="O6" s="2"/>
      <c r="P6" s="2"/>
    </row>
    <row r="7" spans="2:16" s="3" customFormat="1" ht="30.75" customHeight="1" thickBot="1">
      <c r="B7" s="142"/>
      <c r="C7" s="85" t="s">
        <v>212</v>
      </c>
      <c r="D7" s="16" t="s">
        <v>503</v>
      </c>
      <c r="E7" s="54"/>
      <c r="G7" s="2"/>
      <c r="H7" s="2"/>
      <c r="I7" s="2"/>
      <c r="J7" s="2"/>
      <c r="K7" s="2"/>
      <c r="L7" s="2"/>
      <c r="M7" s="2"/>
      <c r="N7" s="2"/>
      <c r="O7" s="2"/>
      <c r="P7" s="2"/>
    </row>
    <row r="8" spans="2:16" s="3" customFormat="1" ht="15" customHeight="1" hidden="1">
      <c r="B8" s="140"/>
      <c r="C8" s="141"/>
      <c r="D8" s="83" t="s">
        <v>338</v>
      </c>
      <c r="E8" s="54"/>
      <c r="G8" s="2"/>
      <c r="H8" s="2"/>
      <c r="I8" s="2"/>
      <c r="J8" s="2"/>
      <c r="K8" s="2"/>
      <c r="L8" s="2"/>
      <c r="M8" s="2"/>
      <c r="N8" s="2"/>
      <c r="O8" s="2"/>
      <c r="P8" s="2"/>
    </row>
    <row r="9" spans="2:16" s="3" customFormat="1" ht="15" hidden="1">
      <c r="B9" s="140"/>
      <c r="C9" s="141"/>
      <c r="D9" s="83"/>
      <c r="E9" s="54"/>
      <c r="G9" s="2"/>
      <c r="H9" s="2"/>
      <c r="I9" s="2"/>
      <c r="J9" s="2"/>
      <c r="K9" s="2"/>
      <c r="L9" s="2"/>
      <c r="M9" s="2"/>
      <c r="N9" s="2"/>
      <c r="O9" s="2"/>
      <c r="P9" s="2"/>
    </row>
    <row r="10" spans="2:16" s="3" customFormat="1" ht="15" hidden="1">
      <c r="B10" s="140"/>
      <c r="C10" s="141"/>
      <c r="D10" s="83"/>
      <c r="E10" s="54"/>
      <c r="G10" s="2"/>
      <c r="H10" s="2"/>
      <c r="I10" s="2"/>
      <c r="J10" s="2"/>
      <c r="K10" s="2"/>
      <c r="L10" s="2"/>
      <c r="M10" s="2"/>
      <c r="N10" s="2"/>
      <c r="O10" s="2"/>
      <c r="P10" s="2"/>
    </row>
    <row r="11" spans="2:16" s="3" customFormat="1" ht="15" hidden="1">
      <c r="B11" s="140"/>
      <c r="C11" s="141"/>
      <c r="D11" s="83"/>
      <c r="E11" s="54"/>
      <c r="G11" s="2"/>
      <c r="H11" s="2"/>
      <c r="I11" s="2"/>
      <c r="J11" s="2"/>
      <c r="K11" s="2"/>
      <c r="L11" s="2"/>
      <c r="M11" s="2"/>
      <c r="N11" s="2"/>
      <c r="O11" s="2"/>
      <c r="P11" s="2"/>
    </row>
    <row r="12" spans="2:16" s="3" customFormat="1" ht="15.75" thickBot="1">
      <c r="B12" s="142"/>
      <c r="C12" s="91"/>
      <c r="D12" s="56"/>
      <c r="E12" s="54"/>
      <c r="G12" s="2"/>
      <c r="H12" s="2"/>
      <c r="I12" s="2"/>
      <c r="J12" s="2"/>
      <c r="K12" s="2"/>
      <c r="L12" s="2"/>
      <c r="M12" s="2"/>
      <c r="N12" s="2"/>
      <c r="O12" s="2"/>
      <c r="P12" s="2"/>
    </row>
    <row r="13" spans="2:16" s="3" customFormat="1" ht="264.75" customHeight="1" thickBot="1">
      <c r="B13" s="142"/>
      <c r="C13" s="86" t="s">
        <v>0</v>
      </c>
      <c r="D13" s="16" t="s">
        <v>578</v>
      </c>
      <c r="E13" s="54"/>
      <c r="G13" s="2"/>
      <c r="H13" s="2"/>
      <c r="I13" s="2"/>
      <c r="J13" s="2"/>
      <c r="K13" s="2"/>
      <c r="L13" s="2"/>
      <c r="M13" s="2"/>
      <c r="N13" s="2"/>
      <c r="O13" s="2"/>
      <c r="P13" s="2"/>
    </row>
    <row r="14" spans="2:16" s="3" customFormat="1" ht="15.75" thickBot="1">
      <c r="B14" s="142"/>
      <c r="C14" s="91"/>
      <c r="D14" s="56"/>
      <c r="E14" s="54"/>
      <c r="G14" s="2"/>
      <c r="H14" s="2" t="s">
        <v>1</v>
      </c>
      <c r="I14" s="2" t="s">
        <v>2</v>
      </c>
      <c r="J14" s="2"/>
      <c r="K14" s="2" t="s">
        <v>3</v>
      </c>
      <c r="L14" s="2" t="s">
        <v>4</v>
      </c>
      <c r="M14" s="2" t="s">
        <v>5</v>
      </c>
      <c r="N14" s="2" t="s">
        <v>6</v>
      </c>
      <c r="O14" s="2" t="s">
        <v>7</v>
      </c>
      <c r="P14" s="2" t="s">
        <v>8</v>
      </c>
    </row>
    <row r="15" spans="2:16" s="3" customFormat="1" ht="15">
      <c r="B15" s="142"/>
      <c r="C15" s="87" t="s">
        <v>202</v>
      </c>
      <c r="D15" s="17"/>
      <c r="E15" s="54"/>
      <c r="G15" s="2"/>
      <c r="H15" s="4" t="s">
        <v>9</v>
      </c>
      <c r="I15" s="2" t="s">
        <v>10</v>
      </c>
      <c r="J15" s="2" t="s">
        <v>11</v>
      </c>
      <c r="K15" s="2" t="s">
        <v>12</v>
      </c>
      <c r="L15" s="2">
        <v>1</v>
      </c>
      <c r="M15" s="2">
        <v>1</v>
      </c>
      <c r="N15" s="2" t="s">
        <v>13</v>
      </c>
      <c r="O15" s="2" t="s">
        <v>14</v>
      </c>
      <c r="P15" s="2" t="s">
        <v>15</v>
      </c>
    </row>
    <row r="16" spans="2:16" s="3" customFormat="1" ht="29.25" customHeight="1">
      <c r="B16" s="398" t="s">
        <v>290</v>
      </c>
      <c r="C16" s="399"/>
      <c r="D16" s="18" t="s">
        <v>430</v>
      </c>
      <c r="E16" s="54"/>
      <c r="G16" s="2"/>
      <c r="H16" s="4" t="s">
        <v>16</v>
      </c>
      <c r="I16" s="2" t="s">
        <v>17</v>
      </c>
      <c r="J16" s="2" t="s">
        <v>18</v>
      </c>
      <c r="K16" s="2" t="s">
        <v>19</v>
      </c>
      <c r="L16" s="2">
        <v>2</v>
      </c>
      <c r="M16" s="2">
        <v>2</v>
      </c>
      <c r="N16" s="2" t="s">
        <v>20</v>
      </c>
      <c r="O16" s="2" t="s">
        <v>21</v>
      </c>
      <c r="P16" s="2" t="s">
        <v>22</v>
      </c>
    </row>
    <row r="17" spans="2:16" s="3" customFormat="1" ht="15">
      <c r="B17" s="142"/>
      <c r="C17" s="87" t="s">
        <v>208</v>
      </c>
      <c r="D17" s="18" t="s">
        <v>348</v>
      </c>
      <c r="E17" s="54"/>
      <c r="G17" s="2"/>
      <c r="H17" s="4" t="s">
        <v>23</v>
      </c>
      <c r="I17" s="2" t="s">
        <v>24</v>
      </c>
      <c r="J17" s="2"/>
      <c r="K17" s="2" t="s">
        <v>25</v>
      </c>
      <c r="L17" s="2">
        <v>3</v>
      </c>
      <c r="M17" s="2">
        <v>3</v>
      </c>
      <c r="N17" s="2" t="s">
        <v>26</v>
      </c>
      <c r="O17" s="2" t="s">
        <v>27</v>
      </c>
      <c r="P17" s="2" t="s">
        <v>28</v>
      </c>
    </row>
    <row r="18" spans="2:16" s="3" customFormat="1" ht="15.75" thickBot="1">
      <c r="B18" s="143"/>
      <c r="C18" s="86" t="s">
        <v>203</v>
      </c>
      <c r="D18" s="135" t="s">
        <v>431</v>
      </c>
      <c r="E18" s="54"/>
      <c r="G18" s="2"/>
      <c r="H18" s="4" t="s">
        <v>29</v>
      </c>
      <c r="I18" s="2"/>
      <c r="J18" s="2"/>
      <c r="K18" s="2" t="s">
        <v>30</v>
      </c>
      <c r="L18" s="2">
        <v>5</v>
      </c>
      <c r="M18" s="2">
        <v>5</v>
      </c>
      <c r="N18" s="2" t="s">
        <v>31</v>
      </c>
      <c r="O18" s="2" t="s">
        <v>32</v>
      </c>
      <c r="P18" s="2" t="s">
        <v>33</v>
      </c>
    </row>
    <row r="19" spans="2:16" s="3" customFormat="1" ht="44.25" customHeight="1" thickBot="1">
      <c r="B19" s="401" t="s">
        <v>204</v>
      </c>
      <c r="C19" s="402"/>
      <c r="D19" s="136" t="s">
        <v>457</v>
      </c>
      <c r="E19" s="54"/>
      <c r="G19" s="2"/>
      <c r="H19" s="4" t="s">
        <v>34</v>
      </c>
      <c r="I19" s="2"/>
      <c r="J19" s="2"/>
      <c r="K19" s="2" t="s">
        <v>35</v>
      </c>
      <c r="L19" s="2"/>
      <c r="M19" s="2"/>
      <c r="N19" s="2"/>
      <c r="O19" s="2" t="s">
        <v>36</v>
      </c>
      <c r="P19" s="2" t="s">
        <v>37</v>
      </c>
    </row>
    <row r="20" spans="2:14" s="3" customFormat="1" ht="15">
      <c r="B20" s="142"/>
      <c r="C20" s="86"/>
      <c r="D20" s="56"/>
      <c r="E20" s="84"/>
      <c r="F20" s="4"/>
      <c r="G20" s="2"/>
      <c r="H20" s="2"/>
      <c r="J20" s="2"/>
      <c r="K20" s="2"/>
      <c r="L20" s="2"/>
      <c r="M20" s="2" t="s">
        <v>38</v>
      </c>
      <c r="N20" s="2" t="s">
        <v>579</v>
      </c>
    </row>
    <row r="21" spans="2:14" s="3" customFormat="1" ht="15">
      <c r="B21" s="142"/>
      <c r="C21" s="144" t="s">
        <v>207</v>
      </c>
      <c r="D21" s="56"/>
      <c r="E21" s="84"/>
      <c r="F21" s="4"/>
      <c r="G21" s="2"/>
      <c r="H21" s="2"/>
      <c r="J21" s="2"/>
      <c r="K21" s="2"/>
      <c r="L21" s="2"/>
      <c r="M21" s="2" t="s">
        <v>39</v>
      </c>
      <c r="N21" s="2" t="s">
        <v>40</v>
      </c>
    </row>
    <row r="22" spans="2:16" s="3" customFormat="1" ht="15.75" thickBot="1">
      <c r="B22" s="142"/>
      <c r="C22" s="145" t="s">
        <v>210</v>
      </c>
      <c r="D22" s="56"/>
      <c r="E22" s="54"/>
      <c r="G22" s="2"/>
      <c r="H22" s="4" t="s">
        <v>41</v>
      </c>
      <c r="I22" s="2"/>
      <c r="J22" s="2"/>
      <c r="L22" s="2"/>
      <c r="M22" s="2"/>
      <c r="N22" s="2"/>
      <c r="O22" s="2" t="s">
        <v>42</v>
      </c>
      <c r="P22" s="2" t="s">
        <v>43</v>
      </c>
    </row>
    <row r="23" spans="2:16" s="3" customFormat="1" ht="15">
      <c r="B23" s="398" t="s">
        <v>209</v>
      </c>
      <c r="C23" s="399"/>
      <c r="D23" s="396" t="s">
        <v>432</v>
      </c>
      <c r="E23" s="54"/>
      <c r="G23" s="2"/>
      <c r="H23" s="4"/>
      <c r="I23" s="2"/>
      <c r="J23" s="2"/>
      <c r="L23" s="2"/>
      <c r="M23" s="2"/>
      <c r="N23" s="2"/>
      <c r="O23" s="2"/>
      <c r="P23" s="2"/>
    </row>
    <row r="24" spans="2:16" s="3" customFormat="1" ht="4.5" customHeight="1">
      <c r="B24" s="398"/>
      <c r="C24" s="399"/>
      <c r="D24" s="397"/>
      <c r="E24" s="54"/>
      <c r="G24" s="2"/>
      <c r="H24" s="4"/>
      <c r="I24" s="2"/>
      <c r="J24" s="2"/>
      <c r="L24" s="2"/>
      <c r="M24" s="2"/>
      <c r="N24" s="2"/>
      <c r="O24" s="2"/>
      <c r="P24" s="2"/>
    </row>
    <row r="25" spans="2:15" s="3" customFormat="1" ht="27.75" customHeight="1">
      <c r="B25" s="398" t="s">
        <v>296</v>
      </c>
      <c r="C25" s="399"/>
      <c r="D25" s="20" t="s">
        <v>339</v>
      </c>
      <c r="E25" s="54"/>
      <c r="F25" s="2"/>
      <c r="G25" s="4"/>
      <c r="H25" s="2"/>
      <c r="I25" s="2"/>
      <c r="K25" s="2"/>
      <c r="L25" s="2"/>
      <c r="M25" s="2"/>
      <c r="N25" s="2" t="s">
        <v>44</v>
      </c>
      <c r="O25" s="2" t="s">
        <v>45</v>
      </c>
    </row>
    <row r="26" spans="2:15" s="3" customFormat="1" ht="3" customHeight="1" thickBot="1">
      <c r="B26" s="398" t="s">
        <v>211</v>
      </c>
      <c r="C26" s="399"/>
      <c r="D26" s="20" t="s">
        <v>441</v>
      </c>
      <c r="E26" s="54"/>
      <c r="F26" s="2"/>
      <c r="G26" s="4"/>
      <c r="H26" s="2"/>
      <c r="I26" s="2"/>
      <c r="K26" s="2"/>
      <c r="L26" s="2"/>
      <c r="M26" s="2"/>
      <c r="N26" s="2" t="s">
        <v>46</v>
      </c>
      <c r="O26" s="2" t="s">
        <v>47</v>
      </c>
    </row>
    <row r="27" spans="2:15" s="3" customFormat="1" ht="28.5" customHeight="1" hidden="1" thickBot="1">
      <c r="B27" s="398" t="s">
        <v>295</v>
      </c>
      <c r="C27" s="399"/>
      <c r="D27" s="20" t="s">
        <v>459</v>
      </c>
      <c r="E27" s="88"/>
      <c r="F27" s="2"/>
      <c r="G27" s="4"/>
      <c r="H27" s="2"/>
      <c r="I27" s="2"/>
      <c r="J27" s="2"/>
      <c r="K27" s="2"/>
      <c r="L27" s="2"/>
      <c r="M27" s="2"/>
      <c r="N27" s="2"/>
      <c r="O27" s="2"/>
    </row>
    <row r="28" spans="2:15" s="3" customFormat="1" ht="15.75" hidden="1" thickBot="1">
      <c r="B28" s="142"/>
      <c r="C28" s="87" t="s">
        <v>298</v>
      </c>
      <c r="D28" s="270" t="s">
        <v>460</v>
      </c>
      <c r="E28" s="54"/>
      <c r="F28" s="2"/>
      <c r="G28" s="4"/>
      <c r="H28" s="2"/>
      <c r="I28" s="2"/>
      <c r="J28" s="2"/>
      <c r="K28" s="2"/>
      <c r="L28" s="2"/>
      <c r="M28" s="2"/>
      <c r="N28" s="2"/>
      <c r="O28" s="2"/>
    </row>
    <row r="29" spans="2:15" s="3" customFormat="1" ht="15.75" hidden="1" thickBot="1">
      <c r="B29" s="142"/>
      <c r="C29" s="91"/>
      <c r="D29" s="89"/>
      <c r="E29" s="54"/>
      <c r="F29" s="2"/>
      <c r="G29" s="4"/>
      <c r="H29" s="2"/>
      <c r="I29" s="2"/>
      <c r="J29" s="2"/>
      <c r="K29" s="2"/>
      <c r="L29" s="2"/>
      <c r="M29" s="2"/>
      <c r="N29" s="2"/>
      <c r="O29" s="2"/>
    </row>
    <row r="30" spans="2:16" s="3" customFormat="1" ht="15.75" hidden="1" thickBot="1">
      <c r="B30" s="142"/>
      <c r="C30" s="91"/>
      <c r="D30" s="90" t="s">
        <v>48</v>
      </c>
      <c r="E30" s="54"/>
      <c r="G30" s="2"/>
      <c r="H30" s="4" t="s">
        <v>49</v>
      </c>
      <c r="I30" s="2"/>
      <c r="J30" s="2"/>
      <c r="K30" s="2"/>
      <c r="L30" s="2"/>
      <c r="M30" s="2"/>
      <c r="N30" s="2"/>
      <c r="O30" s="2"/>
      <c r="P30" s="2"/>
    </row>
    <row r="31" spans="2:16" s="3" customFormat="1" ht="409.5" customHeight="1" thickBot="1">
      <c r="B31" s="142"/>
      <c r="C31" s="91"/>
      <c r="D31" s="21" t="s">
        <v>581</v>
      </c>
      <c r="E31" s="54"/>
      <c r="F31" s="5"/>
      <c r="G31" s="2"/>
      <c r="H31" s="4" t="s">
        <v>50</v>
      </c>
      <c r="I31" s="2"/>
      <c r="J31" s="2"/>
      <c r="K31" s="2"/>
      <c r="L31" s="2"/>
      <c r="M31" s="2"/>
      <c r="N31" s="2"/>
      <c r="O31" s="2"/>
      <c r="P31" s="2"/>
    </row>
    <row r="32" spans="2:16" s="3" customFormat="1" ht="32.25" customHeight="1" thickBot="1">
      <c r="B32" s="398" t="s">
        <v>51</v>
      </c>
      <c r="C32" s="400"/>
      <c r="D32" s="56"/>
      <c r="E32" s="54"/>
      <c r="G32" s="2"/>
      <c r="H32" s="4" t="s">
        <v>52</v>
      </c>
      <c r="I32" s="2"/>
      <c r="J32" s="2"/>
      <c r="K32" s="2"/>
      <c r="L32" s="2"/>
      <c r="M32" s="2"/>
      <c r="N32" s="2"/>
      <c r="O32" s="2"/>
      <c r="P32" s="2"/>
    </row>
    <row r="33" spans="2:16" s="3" customFormat="1" ht="17.25" customHeight="1" thickBot="1">
      <c r="B33" s="142"/>
      <c r="C33" s="91"/>
      <c r="D33" s="277" t="s">
        <v>458</v>
      </c>
      <c r="E33" s="54"/>
      <c r="G33" s="2"/>
      <c r="H33" s="4" t="s">
        <v>53</v>
      </c>
      <c r="I33" s="2"/>
      <c r="J33" s="2"/>
      <c r="K33" s="2"/>
      <c r="L33" s="2"/>
      <c r="M33" s="2"/>
      <c r="N33" s="2"/>
      <c r="O33" s="2"/>
      <c r="P33" s="2"/>
    </row>
    <row r="34" spans="2:16" s="3" customFormat="1" ht="15">
      <c r="B34" s="142"/>
      <c r="C34" s="91"/>
      <c r="D34" s="56"/>
      <c r="E34" s="54"/>
      <c r="F34" s="5"/>
      <c r="G34" s="2"/>
      <c r="H34" s="4" t="s">
        <v>54</v>
      </c>
      <c r="I34" s="2"/>
      <c r="J34" s="2"/>
      <c r="K34" s="2"/>
      <c r="L34" s="2"/>
      <c r="M34" s="2"/>
      <c r="N34" s="2"/>
      <c r="O34" s="2"/>
      <c r="P34" s="2"/>
    </row>
    <row r="35" spans="2:16" s="3" customFormat="1" ht="15">
      <c r="B35" s="142"/>
      <c r="C35" s="146" t="s">
        <v>55</v>
      </c>
      <c r="D35" s="56"/>
      <c r="E35" s="54"/>
      <c r="G35" s="2"/>
      <c r="H35" s="4" t="s">
        <v>56</v>
      </c>
      <c r="I35" s="2"/>
      <c r="J35" s="2"/>
      <c r="K35" s="2"/>
      <c r="L35" s="2"/>
      <c r="M35" s="2"/>
      <c r="N35" s="2"/>
      <c r="O35" s="2"/>
      <c r="P35" s="2"/>
    </row>
    <row r="36" spans="2:16" s="3" customFormat="1" ht="31.5" customHeight="1" thickBot="1">
      <c r="B36" s="398" t="s">
        <v>57</v>
      </c>
      <c r="C36" s="400"/>
      <c r="D36" s="56"/>
      <c r="E36" s="54"/>
      <c r="G36" s="2"/>
      <c r="H36" s="4" t="s">
        <v>58</v>
      </c>
      <c r="I36" s="2"/>
      <c r="J36" s="2"/>
      <c r="K36" s="2"/>
      <c r="L36" s="2"/>
      <c r="M36" s="2"/>
      <c r="N36" s="2"/>
      <c r="O36" s="2"/>
      <c r="P36" s="2"/>
    </row>
    <row r="37" spans="2:16" s="3" customFormat="1" ht="15">
      <c r="B37" s="142"/>
      <c r="C37" s="91" t="s">
        <v>59</v>
      </c>
      <c r="D37" s="22" t="s">
        <v>362</v>
      </c>
      <c r="E37" s="54"/>
      <c r="G37" s="2"/>
      <c r="H37" s="4" t="s">
        <v>60</v>
      </c>
      <c r="I37" s="2"/>
      <c r="J37" s="2"/>
      <c r="K37" s="2"/>
      <c r="L37" s="2"/>
      <c r="M37" s="2"/>
      <c r="N37" s="2"/>
      <c r="O37" s="2"/>
      <c r="P37" s="2"/>
    </row>
    <row r="38" spans="2:16" s="3" customFormat="1" ht="15">
      <c r="B38" s="142"/>
      <c r="C38" s="91" t="s">
        <v>61</v>
      </c>
      <c r="D38" s="196" t="s">
        <v>363</v>
      </c>
      <c r="E38" s="54"/>
      <c r="G38" s="2"/>
      <c r="H38" s="4" t="s">
        <v>62</v>
      </c>
      <c r="I38" s="2"/>
      <c r="J38" s="2"/>
      <c r="K38" s="2"/>
      <c r="L38" s="2"/>
      <c r="M38" s="2"/>
      <c r="N38" s="2"/>
      <c r="O38" s="2"/>
      <c r="P38" s="2"/>
    </row>
    <row r="39" spans="2:16" s="3" customFormat="1" ht="15.75" thickBot="1">
      <c r="B39" s="142"/>
      <c r="C39" s="91" t="s">
        <v>63</v>
      </c>
      <c r="D39" s="23"/>
      <c r="E39" s="54"/>
      <c r="G39" s="2"/>
      <c r="H39" s="4" t="s">
        <v>64</v>
      </c>
      <c r="I39" s="2"/>
      <c r="J39" s="2"/>
      <c r="K39" s="2"/>
      <c r="L39" s="2"/>
      <c r="M39" s="2"/>
      <c r="N39" s="2"/>
      <c r="O39" s="2"/>
      <c r="P39" s="2"/>
    </row>
    <row r="40" spans="2:16" s="3" customFormat="1" ht="15" customHeight="1" thickBot="1">
      <c r="B40" s="142"/>
      <c r="C40" s="87" t="s">
        <v>206</v>
      </c>
      <c r="D40" s="56"/>
      <c r="E40" s="54"/>
      <c r="G40" s="2"/>
      <c r="H40" s="4" t="s">
        <v>65</v>
      </c>
      <c r="I40" s="2"/>
      <c r="J40" s="2"/>
      <c r="K40" s="2"/>
      <c r="L40" s="2"/>
      <c r="M40" s="2"/>
      <c r="N40" s="2"/>
      <c r="O40" s="2"/>
      <c r="P40" s="2"/>
    </row>
    <row r="41" spans="2:16" s="3" customFormat="1" ht="30">
      <c r="B41" s="142"/>
      <c r="C41" s="91" t="s">
        <v>59</v>
      </c>
      <c r="D41" s="183" t="s">
        <v>482</v>
      </c>
      <c r="E41" s="54"/>
      <c r="G41" s="2"/>
      <c r="H41" s="4" t="s">
        <v>580</v>
      </c>
      <c r="I41" s="2"/>
      <c r="J41" s="2"/>
      <c r="K41" s="2"/>
      <c r="L41" s="2"/>
      <c r="M41" s="2"/>
      <c r="N41" s="2"/>
      <c r="O41" s="2"/>
      <c r="P41" s="2"/>
    </row>
    <row r="42" spans="2:16" s="3" customFormat="1" ht="15">
      <c r="B42" s="142"/>
      <c r="C42" s="91" t="s">
        <v>61</v>
      </c>
      <c r="D42" s="19" t="s">
        <v>353</v>
      </c>
      <c r="E42" s="54"/>
      <c r="G42" s="2"/>
      <c r="H42" s="4" t="s">
        <v>66</v>
      </c>
      <c r="I42" s="2"/>
      <c r="J42" s="2"/>
      <c r="K42" s="2"/>
      <c r="L42" s="2"/>
      <c r="M42" s="2"/>
      <c r="N42" s="2"/>
      <c r="O42" s="2"/>
      <c r="P42" s="2"/>
    </row>
    <row r="43" spans="2:16" s="3" customFormat="1" ht="15.75" thickBot="1">
      <c r="B43" s="142"/>
      <c r="C43" s="91" t="s">
        <v>63</v>
      </c>
      <c r="D43" s="23"/>
      <c r="E43" s="54"/>
      <c r="G43" s="2"/>
      <c r="H43" s="4" t="s">
        <v>67</v>
      </c>
      <c r="I43" s="2"/>
      <c r="J43" s="2"/>
      <c r="K43" s="2"/>
      <c r="L43" s="2"/>
      <c r="M43" s="2"/>
      <c r="N43" s="2"/>
      <c r="O43" s="2"/>
      <c r="P43" s="2"/>
    </row>
    <row r="44" spans="2:16" s="3" customFormat="1" ht="15.75" thickBot="1">
      <c r="B44" s="142"/>
      <c r="C44" s="87" t="s">
        <v>297</v>
      </c>
      <c r="D44" s="56"/>
      <c r="E44" s="54"/>
      <c r="G44" s="2"/>
      <c r="H44" s="4" t="s">
        <v>68</v>
      </c>
      <c r="I44" s="2"/>
      <c r="J44" s="2"/>
      <c r="K44" s="2"/>
      <c r="L44" s="2"/>
      <c r="M44" s="2"/>
      <c r="N44" s="2"/>
      <c r="O44" s="2"/>
      <c r="P44" s="2"/>
    </row>
    <row r="45" spans="2:16" s="3" customFormat="1" ht="15">
      <c r="B45" s="142"/>
      <c r="C45" s="91" t="s">
        <v>59</v>
      </c>
      <c r="D45" s="184" t="s">
        <v>483</v>
      </c>
      <c r="E45" s="54"/>
      <c r="G45" s="2"/>
      <c r="H45" s="4" t="s">
        <v>69</v>
      </c>
      <c r="I45" s="2"/>
      <c r="J45" s="2"/>
      <c r="K45" s="2"/>
      <c r="L45" s="2"/>
      <c r="M45" s="2"/>
      <c r="N45" s="2"/>
      <c r="O45" s="2"/>
      <c r="P45" s="2"/>
    </row>
    <row r="46" spans="2:16" s="3" customFormat="1" ht="15">
      <c r="B46" s="142"/>
      <c r="C46" s="91" t="s">
        <v>61</v>
      </c>
      <c r="D46" s="185" t="s">
        <v>355</v>
      </c>
      <c r="E46" s="54"/>
      <c r="G46" s="2"/>
      <c r="H46" s="4" t="s">
        <v>70</v>
      </c>
      <c r="I46" s="2"/>
      <c r="J46" s="2"/>
      <c r="K46" s="2"/>
      <c r="L46" s="2"/>
      <c r="M46" s="2"/>
      <c r="N46" s="2"/>
      <c r="O46" s="2"/>
      <c r="P46" s="2"/>
    </row>
    <row r="47" spans="1:8" ht="15.75" thickBot="1">
      <c r="A47" s="3"/>
      <c r="B47" s="142"/>
      <c r="C47" s="91" t="s">
        <v>63</v>
      </c>
      <c r="D47" s="23"/>
      <c r="E47" s="54"/>
      <c r="H47" s="4" t="s">
        <v>71</v>
      </c>
    </row>
    <row r="48" spans="2:8" ht="15.75" thickBot="1">
      <c r="B48" s="142"/>
      <c r="C48" s="87" t="s">
        <v>205</v>
      </c>
      <c r="D48" s="56"/>
      <c r="E48" s="54"/>
      <c r="H48" s="4" t="s">
        <v>72</v>
      </c>
    </row>
    <row r="49" spans="2:8" ht="15">
      <c r="B49" s="142"/>
      <c r="C49" s="91" t="s">
        <v>59</v>
      </c>
      <c r="D49" s="22" t="s">
        <v>461</v>
      </c>
      <c r="E49" s="54"/>
      <c r="H49" s="4" t="s">
        <v>73</v>
      </c>
    </row>
    <row r="50" spans="2:8" ht="15">
      <c r="B50" s="142"/>
      <c r="C50" s="91" t="s">
        <v>61</v>
      </c>
      <c r="D50" s="19" t="s">
        <v>354</v>
      </c>
      <c r="E50" s="54"/>
      <c r="H50" s="4" t="s">
        <v>74</v>
      </c>
    </row>
    <row r="51" spans="2:8" ht="15.75" thickBot="1">
      <c r="B51" s="142"/>
      <c r="C51" s="91" t="s">
        <v>63</v>
      </c>
      <c r="D51" s="23"/>
      <c r="E51" s="54"/>
      <c r="H51" s="4" t="s">
        <v>75</v>
      </c>
    </row>
    <row r="52" spans="2:8" ht="15.75" thickBot="1">
      <c r="B52" s="142"/>
      <c r="C52" s="87" t="s">
        <v>205</v>
      </c>
      <c r="D52" s="56"/>
      <c r="E52" s="54"/>
      <c r="H52" s="4" t="s">
        <v>76</v>
      </c>
    </row>
    <row r="53" spans="2:8" ht="15">
      <c r="B53" s="142"/>
      <c r="C53" s="91" t="s">
        <v>59</v>
      </c>
      <c r="D53" s="22"/>
      <c r="E53" s="54"/>
      <c r="H53" s="4" t="s">
        <v>77</v>
      </c>
    </row>
    <row r="54" spans="2:8" ht="15">
      <c r="B54" s="142"/>
      <c r="C54" s="91" t="s">
        <v>61</v>
      </c>
      <c r="D54" s="19"/>
      <c r="E54" s="54"/>
      <c r="H54" s="4" t="s">
        <v>78</v>
      </c>
    </row>
    <row r="55" spans="2:8" ht="15.75" thickBot="1">
      <c r="B55" s="142"/>
      <c r="C55" s="91" t="s">
        <v>63</v>
      </c>
      <c r="D55" s="23"/>
      <c r="E55" s="54"/>
      <c r="H55" s="4" t="s">
        <v>79</v>
      </c>
    </row>
    <row r="56" spans="2:8" ht="15.75" thickBot="1">
      <c r="B56" s="142"/>
      <c r="C56" s="87" t="s">
        <v>205</v>
      </c>
      <c r="D56" s="56"/>
      <c r="E56" s="54"/>
      <c r="H56" s="4" t="s">
        <v>80</v>
      </c>
    </row>
    <row r="57" spans="2:8" ht="15">
      <c r="B57" s="142"/>
      <c r="C57" s="91" t="s">
        <v>59</v>
      </c>
      <c r="D57" s="22"/>
      <c r="E57" s="54"/>
      <c r="H57" s="4" t="s">
        <v>81</v>
      </c>
    </row>
    <row r="58" spans="2:8" ht="15">
      <c r="B58" s="142"/>
      <c r="C58" s="91" t="s">
        <v>61</v>
      </c>
      <c r="D58" s="19"/>
      <c r="E58" s="54"/>
      <c r="H58" s="4" t="s">
        <v>82</v>
      </c>
    </row>
    <row r="59" spans="2:8" ht="15.75" thickBot="1">
      <c r="B59" s="142"/>
      <c r="C59" s="91" t="s">
        <v>63</v>
      </c>
      <c r="D59" s="23"/>
      <c r="E59" s="54"/>
      <c r="H59" s="4" t="s">
        <v>83</v>
      </c>
    </row>
    <row r="60" spans="2:8" ht="15.75" thickBot="1">
      <c r="B60" s="147"/>
      <c r="C60" s="148"/>
      <c r="D60" s="92"/>
      <c r="E60" s="65"/>
      <c r="H60" s="4" t="s">
        <v>84</v>
      </c>
    </row>
    <row r="61" ht="15">
      <c r="H61" s="4" t="s">
        <v>85</v>
      </c>
    </row>
    <row r="62" ht="15">
      <c r="H62" s="4" t="s">
        <v>86</v>
      </c>
    </row>
    <row r="63" ht="15">
      <c r="H63" s="4" t="s">
        <v>87</v>
      </c>
    </row>
    <row r="64" ht="15">
      <c r="H64" s="4" t="s">
        <v>88</v>
      </c>
    </row>
    <row r="65" ht="15">
      <c r="H65" s="4" t="s">
        <v>89</v>
      </c>
    </row>
    <row r="66" ht="15">
      <c r="H66" s="4" t="s">
        <v>90</v>
      </c>
    </row>
    <row r="67" ht="15">
      <c r="H67" s="4" t="s">
        <v>91</v>
      </c>
    </row>
    <row r="68" ht="15">
      <c r="H68" s="4" t="s">
        <v>92</v>
      </c>
    </row>
    <row r="69" ht="15">
      <c r="H69" s="4" t="s">
        <v>93</v>
      </c>
    </row>
    <row r="70" ht="15">
      <c r="H70" s="4" t="s">
        <v>94</v>
      </c>
    </row>
    <row r="71" ht="15">
      <c r="H71" s="4" t="s">
        <v>95</v>
      </c>
    </row>
    <row r="72" ht="15">
      <c r="H72" s="4" t="s">
        <v>96</v>
      </c>
    </row>
    <row r="73" ht="15">
      <c r="H73" s="4" t="s">
        <v>97</v>
      </c>
    </row>
    <row r="74" ht="15">
      <c r="H74" s="4" t="s">
        <v>98</v>
      </c>
    </row>
    <row r="75" ht="15">
      <c r="H75" s="4" t="s">
        <v>99</v>
      </c>
    </row>
    <row r="76" ht="15">
      <c r="H76" s="4" t="s">
        <v>100</v>
      </c>
    </row>
    <row r="77" ht="15">
      <c r="H77" s="4" t="s">
        <v>101</v>
      </c>
    </row>
    <row r="78" ht="15">
      <c r="H78" s="4" t="s">
        <v>102</v>
      </c>
    </row>
    <row r="79" ht="15">
      <c r="H79" s="4" t="s">
        <v>103</v>
      </c>
    </row>
    <row r="80" ht="15">
      <c r="H80" s="4" t="s">
        <v>104</v>
      </c>
    </row>
    <row r="81" ht="15">
      <c r="H81" s="4" t="s">
        <v>105</v>
      </c>
    </row>
    <row r="82" ht="15">
      <c r="H82" s="4" t="s">
        <v>106</v>
      </c>
    </row>
    <row r="83" ht="15">
      <c r="H83" s="4" t="s">
        <v>107</v>
      </c>
    </row>
    <row r="84" ht="15">
      <c r="H84" s="4" t="s">
        <v>108</v>
      </c>
    </row>
    <row r="85" ht="15">
      <c r="H85" s="4" t="s">
        <v>109</v>
      </c>
    </row>
    <row r="86" ht="15">
      <c r="H86" s="4" t="s">
        <v>110</v>
      </c>
    </row>
    <row r="87" ht="15">
      <c r="H87" s="4" t="s">
        <v>111</v>
      </c>
    </row>
    <row r="88" ht="15">
      <c r="H88" s="4" t="s">
        <v>112</v>
      </c>
    </row>
    <row r="89" ht="15">
      <c r="H89" s="4" t="s">
        <v>113</v>
      </c>
    </row>
    <row r="90" ht="15">
      <c r="H90" s="4" t="s">
        <v>114</v>
      </c>
    </row>
    <row r="91" ht="15">
      <c r="H91" s="4" t="s">
        <v>115</v>
      </c>
    </row>
    <row r="92" ht="15">
      <c r="H92" s="4" t="s">
        <v>116</v>
      </c>
    </row>
    <row r="93" ht="15">
      <c r="H93" s="4" t="s">
        <v>117</v>
      </c>
    </row>
    <row r="94" ht="15">
      <c r="H94" s="4" t="s">
        <v>118</v>
      </c>
    </row>
    <row r="95" ht="15">
      <c r="H95" s="4" t="s">
        <v>119</v>
      </c>
    </row>
    <row r="96" ht="15">
      <c r="H96" s="4" t="s">
        <v>120</v>
      </c>
    </row>
    <row r="97" ht="15">
      <c r="H97" s="4" t="s">
        <v>121</v>
      </c>
    </row>
    <row r="98" ht="15">
      <c r="H98" s="4" t="s">
        <v>122</v>
      </c>
    </row>
    <row r="99" ht="15">
      <c r="H99" s="4" t="s">
        <v>123</v>
      </c>
    </row>
    <row r="100" ht="15">
      <c r="H100" s="4" t="s">
        <v>124</v>
      </c>
    </row>
    <row r="101" ht="15">
      <c r="H101" s="4" t="s">
        <v>125</v>
      </c>
    </row>
    <row r="102" ht="15">
      <c r="H102" s="4" t="s">
        <v>126</v>
      </c>
    </row>
    <row r="103" ht="15">
      <c r="H103" s="4" t="s">
        <v>127</v>
      </c>
    </row>
    <row r="104" ht="15">
      <c r="H104" s="4" t="s">
        <v>128</v>
      </c>
    </row>
    <row r="105" ht="15">
      <c r="H105" s="4" t="s">
        <v>129</v>
      </c>
    </row>
    <row r="106" ht="15">
      <c r="H106" s="4" t="s">
        <v>130</v>
      </c>
    </row>
    <row r="107" ht="15">
      <c r="H107" s="4" t="s">
        <v>131</v>
      </c>
    </row>
    <row r="108" ht="15">
      <c r="H108" s="4" t="s">
        <v>132</v>
      </c>
    </row>
    <row r="109" ht="15">
      <c r="H109" s="4" t="s">
        <v>133</v>
      </c>
    </row>
    <row r="110" ht="15">
      <c r="H110" s="4" t="s">
        <v>134</v>
      </c>
    </row>
    <row r="111" ht="15">
      <c r="H111" s="4" t="s">
        <v>135</v>
      </c>
    </row>
    <row r="112" ht="15">
      <c r="H112" s="4" t="s">
        <v>136</v>
      </c>
    </row>
    <row r="113" ht="15">
      <c r="H113" s="4" t="s">
        <v>137</v>
      </c>
    </row>
    <row r="114" ht="15">
      <c r="H114" s="4" t="s">
        <v>138</v>
      </c>
    </row>
    <row r="115" ht="15">
      <c r="H115" s="4" t="s">
        <v>139</v>
      </c>
    </row>
    <row r="116" ht="15">
      <c r="H116" s="4" t="s">
        <v>140</v>
      </c>
    </row>
    <row r="117" ht="15">
      <c r="H117" s="4" t="s">
        <v>141</v>
      </c>
    </row>
    <row r="118" ht="15">
      <c r="H118" s="4" t="s">
        <v>142</v>
      </c>
    </row>
    <row r="119" ht="15">
      <c r="H119" s="4" t="s">
        <v>143</v>
      </c>
    </row>
    <row r="120" ht="15">
      <c r="H120" s="4" t="s">
        <v>144</v>
      </c>
    </row>
    <row r="121" ht="15">
      <c r="H121" s="4" t="s">
        <v>145</v>
      </c>
    </row>
    <row r="122" ht="15">
      <c r="H122" s="4" t="s">
        <v>146</v>
      </c>
    </row>
    <row r="123" ht="15">
      <c r="H123" s="4" t="s">
        <v>147</v>
      </c>
    </row>
    <row r="124" ht="15">
      <c r="H124" s="4" t="s">
        <v>148</v>
      </c>
    </row>
    <row r="125" ht="15">
      <c r="H125" s="4" t="s">
        <v>149</v>
      </c>
    </row>
    <row r="126" ht="15">
      <c r="H126" s="4" t="s">
        <v>150</v>
      </c>
    </row>
    <row r="127" ht="15">
      <c r="H127" s="4" t="s">
        <v>151</v>
      </c>
    </row>
    <row r="128" ht="15">
      <c r="H128" s="4" t="s">
        <v>152</v>
      </c>
    </row>
    <row r="129" ht="15">
      <c r="H129" s="4" t="s">
        <v>153</v>
      </c>
    </row>
    <row r="130" ht="15">
      <c r="H130" s="4" t="s">
        <v>154</v>
      </c>
    </row>
    <row r="131" ht="15">
      <c r="H131" s="4" t="s">
        <v>155</v>
      </c>
    </row>
    <row r="132" ht="15">
      <c r="H132" s="4" t="s">
        <v>156</v>
      </c>
    </row>
    <row r="133" ht="15">
      <c r="H133" s="4" t="s">
        <v>157</v>
      </c>
    </row>
    <row r="134" ht="15">
      <c r="H134" s="4" t="s">
        <v>158</v>
      </c>
    </row>
    <row r="135" ht="15">
      <c r="H135" s="4" t="s">
        <v>159</v>
      </c>
    </row>
    <row r="136" ht="15">
      <c r="H136" s="4" t="s">
        <v>160</v>
      </c>
    </row>
    <row r="137" ht="15">
      <c r="H137" s="4" t="s">
        <v>161</v>
      </c>
    </row>
    <row r="138" ht="15">
      <c r="H138" s="4" t="s">
        <v>162</v>
      </c>
    </row>
    <row r="139" ht="15">
      <c r="H139" s="4" t="s">
        <v>163</v>
      </c>
    </row>
    <row r="140" ht="15">
      <c r="H140" s="4" t="s">
        <v>164</v>
      </c>
    </row>
    <row r="141" ht="15">
      <c r="H141" s="4" t="s">
        <v>165</v>
      </c>
    </row>
    <row r="142" ht="15">
      <c r="H142" s="4" t="s">
        <v>166</v>
      </c>
    </row>
    <row r="143" ht="15">
      <c r="H143" s="4" t="s">
        <v>167</v>
      </c>
    </row>
    <row r="144" ht="15">
      <c r="H144" s="4" t="s">
        <v>168</v>
      </c>
    </row>
    <row r="145" ht="15">
      <c r="H145" s="4" t="s">
        <v>169</v>
      </c>
    </row>
    <row r="146" ht="15">
      <c r="H146" s="4" t="s">
        <v>170</v>
      </c>
    </row>
    <row r="147" ht="15">
      <c r="H147" s="4" t="s">
        <v>171</v>
      </c>
    </row>
    <row r="148" ht="15">
      <c r="H148" s="4" t="s">
        <v>172</v>
      </c>
    </row>
    <row r="149" ht="15">
      <c r="H149" s="4" t="s">
        <v>173</v>
      </c>
    </row>
    <row r="150" ht="15">
      <c r="H150" s="4" t="s">
        <v>174</v>
      </c>
    </row>
    <row r="151" ht="15">
      <c r="H151" s="4" t="s">
        <v>175</v>
      </c>
    </row>
    <row r="152" ht="15">
      <c r="H152" s="4" t="s">
        <v>176</v>
      </c>
    </row>
    <row r="153" ht="15">
      <c r="H153" s="4" t="s">
        <v>177</v>
      </c>
    </row>
    <row r="154" ht="15">
      <c r="H154" s="4" t="s">
        <v>178</v>
      </c>
    </row>
    <row r="155" ht="15">
      <c r="H155" s="4" t="s">
        <v>179</v>
      </c>
    </row>
    <row r="156" ht="15">
      <c r="H156" s="4" t="s">
        <v>180</v>
      </c>
    </row>
    <row r="157" ht="15">
      <c r="H157" s="4" t="s">
        <v>181</v>
      </c>
    </row>
    <row r="158" ht="15">
      <c r="H158" s="4" t="s">
        <v>182</v>
      </c>
    </row>
    <row r="159" ht="15">
      <c r="H159" s="4" t="s">
        <v>183</v>
      </c>
    </row>
    <row r="160" ht="15">
      <c r="H160" s="4" t="s">
        <v>184</v>
      </c>
    </row>
    <row r="161" ht="15">
      <c r="H161" s="4" t="s">
        <v>185</v>
      </c>
    </row>
    <row r="162" ht="15">
      <c r="H162" s="4" t="s">
        <v>186</v>
      </c>
    </row>
    <row r="163" ht="15">
      <c r="H163" s="4" t="s">
        <v>187</v>
      </c>
    </row>
    <row r="164" ht="15">
      <c r="H164" s="4" t="s">
        <v>188</v>
      </c>
    </row>
    <row r="165" ht="15">
      <c r="H165" s="4" t="s">
        <v>189</v>
      </c>
    </row>
    <row r="166" ht="15">
      <c r="H166" s="4" t="s">
        <v>190</v>
      </c>
    </row>
    <row r="167" ht="15">
      <c r="H167" s="4" t="s">
        <v>191</v>
      </c>
    </row>
    <row r="168" ht="15">
      <c r="H168" s="4" t="s">
        <v>192</v>
      </c>
    </row>
    <row r="169" ht="15">
      <c r="H169" s="4" t="s">
        <v>193</v>
      </c>
    </row>
    <row r="170" ht="15">
      <c r="H170" s="4" t="s">
        <v>194</v>
      </c>
    </row>
    <row r="171" ht="15">
      <c r="H171" s="4" t="s">
        <v>195</v>
      </c>
    </row>
    <row r="172" ht="15">
      <c r="H172" s="4" t="s">
        <v>196</v>
      </c>
    </row>
    <row r="173" ht="15">
      <c r="H173" s="4" t="s">
        <v>197</v>
      </c>
    </row>
    <row r="174" ht="15">
      <c r="H174" s="4" t="s">
        <v>198</v>
      </c>
    </row>
    <row r="175" ht="15">
      <c r="H175" s="4" t="s">
        <v>199</v>
      </c>
    </row>
    <row r="176" ht="15">
      <c r="H176" s="4" t="s">
        <v>200</v>
      </c>
    </row>
    <row r="177" ht="15">
      <c r="H177" s="4" t="s">
        <v>201</v>
      </c>
    </row>
  </sheetData>
  <sheetProtection/>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46" r:id="rId1" display="ithar.khalil@wfp.org"/>
    <hyperlink ref="D38" r:id="rId2" display="othmanelshiakh@gmail.com"/>
    <hyperlink ref="D33" r:id="rId3" display="http://climatechange-eg.org/&#10;&#10;"/>
  </hyperlinks>
  <printOptions/>
  <pageMargins left="0.7" right="0.7" top="0.75" bottom="0.75" header="0.3" footer="0.3"/>
  <pageSetup horizontalDpi="600" verticalDpi="600" orientation="landscape" r:id="rId5"/>
  <drawing r:id="rId4"/>
</worksheet>
</file>

<file path=xl/worksheets/sheet10.xml><?xml version="1.0" encoding="utf-8"?>
<worksheet xmlns="http://schemas.openxmlformats.org/spreadsheetml/2006/main" xmlns:r="http://schemas.openxmlformats.org/officeDocument/2006/relationships">
  <dimension ref="A1:F16"/>
  <sheetViews>
    <sheetView zoomScalePageLayoutView="0" workbookViewId="0" topLeftCell="A1">
      <selection activeCell="E13" sqref="E13"/>
    </sheetView>
  </sheetViews>
  <sheetFormatPr defaultColWidth="9.140625" defaultRowHeight="15"/>
  <cols>
    <col min="1" max="1" width="31.7109375" style="331" customWidth="1"/>
    <col min="2" max="2" width="11.7109375" style="331" customWidth="1"/>
    <col min="3" max="3" width="9.140625" style="331" customWidth="1"/>
    <col min="4" max="4" width="17.421875" style="331" customWidth="1"/>
    <col min="5" max="5" width="50.421875" style="331" customWidth="1"/>
    <col min="6" max="16384" width="9.140625" style="331" customWidth="1"/>
  </cols>
  <sheetData>
    <row r="1" spans="1:6" ht="12.75">
      <c r="A1" s="334"/>
      <c r="B1" s="334"/>
      <c r="C1" s="334"/>
      <c r="D1" s="334"/>
      <c r="E1" s="334"/>
      <c r="F1" s="334"/>
    </row>
    <row r="2" spans="1:6" ht="15" customHeight="1">
      <c r="A2" s="334" t="s">
        <v>500</v>
      </c>
      <c r="B2" s="334"/>
      <c r="C2" s="334"/>
      <c r="D2" s="334"/>
      <c r="E2" s="334"/>
      <c r="F2" s="334"/>
    </row>
    <row r="3" spans="1:6" ht="16.5" thickBot="1">
      <c r="A3" s="334"/>
      <c r="B3" s="335"/>
      <c r="C3" s="334"/>
      <c r="D3" s="334"/>
      <c r="E3" s="334"/>
      <c r="F3" s="334"/>
    </row>
    <row r="4" spans="1:6" ht="39" thickBot="1">
      <c r="A4" s="332" t="s">
        <v>217</v>
      </c>
      <c r="B4" s="332" t="s">
        <v>491</v>
      </c>
      <c r="C4" s="332" t="s">
        <v>492</v>
      </c>
      <c r="D4" s="332" t="s">
        <v>485</v>
      </c>
      <c r="E4" s="332" t="s">
        <v>493</v>
      </c>
      <c r="F4" s="334"/>
    </row>
    <row r="5" spans="1:6" ht="39" thickBot="1">
      <c r="A5" s="332" t="s">
        <v>416</v>
      </c>
      <c r="B5" s="333">
        <v>23452.33</v>
      </c>
      <c r="C5" s="333">
        <v>20000</v>
      </c>
      <c r="D5" s="333">
        <f>B5-C5</f>
        <v>3452.3300000000017</v>
      </c>
      <c r="E5" s="332" t="s">
        <v>496</v>
      </c>
      <c r="F5" s="334"/>
    </row>
    <row r="6" spans="1:6" ht="26.25" thickBot="1">
      <c r="A6" s="332" t="s">
        <v>417</v>
      </c>
      <c r="B6" s="333">
        <v>7548.85</v>
      </c>
      <c r="C6" s="333">
        <v>40000</v>
      </c>
      <c r="D6" s="333">
        <f>B6-C6</f>
        <v>-32451.15</v>
      </c>
      <c r="E6" s="332" t="s">
        <v>486</v>
      </c>
      <c r="F6" s="334"/>
    </row>
    <row r="7" spans="1:6" ht="39" thickBot="1">
      <c r="A7" s="332" t="s">
        <v>418</v>
      </c>
      <c r="B7" s="333">
        <v>243857.52</v>
      </c>
      <c r="C7" s="333">
        <v>355042</v>
      </c>
      <c r="D7" s="333">
        <f aca="true" t="shared" si="0" ref="D7:D13">B7-C7</f>
        <v>-111184.48000000001</v>
      </c>
      <c r="E7" s="332" t="s">
        <v>575</v>
      </c>
      <c r="F7" s="334"/>
    </row>
    <row r="8" spans="1:6" ht="39" thickBot="1">
      <c r="A8" s="332" t="s">
        <v>419</v>
      </c>
      <c r="B8" s="333">
        <v>164399.95</v>
      </c>
      <c r="C8" s="333">
        <v>318358</v>
      </c>
      <c r="D8" s="333">
        <f t="shared" si="0"/>
        <v>-153958.05</v>
      </c>
      <c r="E8" s="332" t="s">
        <v>576</v>
      </c>
      <c r="F8" s="334"/>
    </row>
    <row r="9" spans="1:6" ht="90" thickBot="1">
      <c r="A9" s="332" t="s">
        <v>420</v>
      </c>
      <c r="B9" s="333">
        <v>79329.68</v>
      </c>
      <c r="C9" s="333">
        <v>32785</v>
      </c>
      <c r="D9" s="333">
        <f t="shared" si="0"/>
        <v>46544.67999999999</v>
      </c>
      <c r="E9" s="332" t="s">
        <v>498</v>
      </c>
      <c r="F9" s="334"/>
    </row>
    <row r="10" spans="1:6" ht="64.5" thickBot="1">
      <c r="A10" s="332" t="s">
        <v>421</v>
      </c>
      <c r="B10" s="333">
        <v>136266.47</v>
      </c>
      <c r="C10" s="333">
        <v>66000</v>
      </c>
      <c r="D10" s="333">
        <f t="shared" si="0"/>
        <v>70266.47</v>
      </c>
      <c r="E10" s="332" t="s">
        <v>494</v>
      </c>
      <c r="F10" s="334"/>
    </row>
    <row r="11" spans="1:6" ht="26.25" thickBot="1">
      <c r="A11" s="332" t="s">
        <v>484</v>
      </c>
      <c r="B11" s="333">
        <v>36639.65</v>
      </c>
      <c r="C11" s="333">
        <v>30000</v>
      </c>
      <c r="D11" s="333">
        <f t="shared" si="0"/>
        <v>6639.6500000000015</v>
      </c>
      <c r="E11" s="336" t="s">
        <v>497</v>
      </c>
      <c r="F11" s="334"/>
    </row>
    <row r="12" spans="1:6" ht="51.75" thickBot="1">
      <c r="A12" s="332" t="s">
        <v>428</v>
      </c>
      <c r="B12" s="333">
        <v>39295.28</v>
      </c>
      <c r="C12" s="333">
        <v>55000</v>
      </c>
      <c r="D12" s="333">
        <f t="shared" si="0"/>
        <v>-15704.720000000001</v>
      </c>
      <c r="E12" s="332" t="s">
        <v>577</v>
      </c>
      <c r="F12" s="334"/>
    </row>
    <row r="13" spans="1:6" ht="51">
      <c r="A13" s="332" t="s">
        <v>399</v>
      </c>
      <c r="B13" s="333">
        <v>39703.32</v>
      </c>
      <c r="C13" s="333">
        <v>12000</v>
      </c>
      <c r="D13" s="333">
        <f t="shared" si="0"/>
        <v>27703.32</v>
      </c>
      <c r="E13" s="332" t="s">
        <v>495</v>
      </c>
      <c r="F13" s="334"/>
    </row>
    <row r="14" spans="1:6" ht="12.75">
      <c r="A14" s="334"/>
      <c r="B14" s="334"/>
      <c r="C14" s="334"/>
      <c r="D14" s="334"/>
      <c r="E14" s="334"/>
      <c r="F14" s="334"/>
    </row>
    <row r="15" spans="1:6" ht="12.75">
      <c r="A15" s="334"/>
      <c r="B15" s="334"/>
      <c r="C15" s="334"/>
      <c r="D15" s="334"/>
      <c r="E15" s="334"/>
      <c r="F15" s="334"/>
    </row>
    <row r="16" spans="1:6" ht="12.75">
      <c r="A16" s="334"/>
      <c r="B16" s="334"/>
      <c r="C16" s="334"/>
      <c r="D16" s="334"/>
      <c r="E16" s="334"/>
      <c r="F16" s="334"/>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1:O60"/>
  <sheetViews>
    <sheetView zoomScalePageLayoutView="0" workbookViewId="0" topLeftCell="A23">
      <selection activeCell="F39" sqref="F39"/>
    </sheetView>
  </sheetViews>
  <sheetFormatPr defaultColWidth="11.421875" defaultRowHeight="15"/>
  <cols>
    <col min="1" max="1" width="1.421875" style="25" customWidth="1"/>
    <col min="2" max="2" width="1.421875" style="24" customWidth="1"/>
    <col min="3" max="3" width="10.28125" style="24" customWidth="1"/>
    <col min="4" max="4" width="18.8515625" style="24" customWidth="1"/>
    <col min="5" max="5" width="25.421875" style="25" customWidth="1"/>
    <col min="6" max="6" width="14.140625" style="25" customWidth="1"/>
    <col min="7" max="7" width="13.421875" style="25" customWidth="1"/>
    <col min="8" max="8" width="1.1484375" style="25" customWidth="1"/>
    <col min="9" max="9" width="1.421875" style="25" customWidth="1"/>
    <col min="10" max="10" width="11.421875" style="25" customWidth="1"/>
    <col min="11" max="13" width="18.140625" style="25" customWidth="1"/>
    <col min="14" max="14" width="18.28125" style="25" customWidth="1"/>
    <col min="15" max="15" width="9.28125" style="25" customWidth="1"/>
    <col min="16" max="16384" width="11.421875" style="25" customWidth="1"/>
  </cols>
  <sheetData>
    <row r="1" spans="5:15" ht="15.75" thickBot="1">
      <c r="E1" s="244"/>
      <c r="F1" s="244"/>
      <c r="G1" s="244"/>
      <c r="H1" s="244"/>
      <c r="I1" s="244"/>
      <c r="J1" s="244"/>
      <c r="K1" s="244"/>
      <c r="L1" s="244"/>
      <c r="M1" s="244"/>
      <c r="N1" s="244"/>
      <c r="O1" s="244"/>
    </row>
    <row r="2" spans="2:15" ht="15.75" thickBot="1">
      <c r="B2" s="73"/>
      <c r="C2" s="74"/>
      <c r="D2" s="74"/>
      <c r="E2" s="75"/>
      <c r="F2" s="75"/>
      <c r="G2" s="75"/>
      <c r="H2" s="76"/>
      <c r="I2" s="244"/>
      <c r="J2" s="244"/>
      <c r="K2" s="244"/>
      <c r="L2" s="244"/>
      <c r="M2" s="244"/>
      <c r="N2" s="244"/>
      <c r="O2" s="244"/>
    </row>
    <row r="3" spans="2:15" ht="21" thickBot="1">
      <c r="B3" s="77"/>
      <c r="C3" s="423" t="s">
        <v>501</v>
      </c>
      <c r="D3" s="424"/>
      <c r="E3" s="424"/>
      <c r="F3" s="424"/>
      <c r="G3" s="425"/>
      <c r="H3" s="247"/>
      <c r="I3" s="244"/>
      <c r="J3" s="244"/>
      <c r="K3" s="244"/>
      <c r="L3" s="244"/>
      <c r="M3" s="244"/>
      <c r="N3" s="244"/>
      <c r="O3" s="244"/>
    </row>
    <row r="4" spans="2:15" ht="15">
      <c r="B4" s="416"/>
      <c r="C4" s="417"/>
      <c r="D4" s="417"/>
      <c r="E4" s="417"/>
      <c r="F4" s="417"/>
      <c r="G4" s="249"/>
      <c r="H4" s="247"/>
      <c r="I4" s="244"/>
      <c r="J4" s="244"/>
      <c r="K4" s="244"/>
      <c r="L4" s="244"/>
      <c r="M4" s="244"/>
      <c r="N4" s="244"/>
      <c r="O4" s="244"/>
    </row>
    <row r="5" spans="2:15" ht="15">
      <c r="B5" s="248"/>
      <c r="C5" s="429"/>
      <c r="D5" s="429"/>
      <c r="E5" s="429"/>
      <c r="F5" s="429"/>
      <c r="G5" s="249"/>
      <c r="H5" s="247"/>
      <c r="I5" s="244"/>
      <c r="J5" s="244"/>
      <c r="K5" s="244"/>
      <c r="L5" s="244"/>
      <c r="M5" s="244"/>
      <c r="N5" s="244"/>
      <c r="O5" s="244"/>
    </row>
    <row r="6" spans="2:15" ht="15">
      <c r="B6" s="248"/>
      <c r="C6" s="55"/>
      <c r="D6" s="60"/>
      <c r="E6" s="56"/>
      <c r="F6" s="249"/>
      <c r="G6" s="249"/>
      <c r="H6" s="247"/>
      <c r="I6" s="244"/>
      <c r="J6" s="244"/>
      <c r="K6" s="244"/>
      <c r="L6" s="244"/>
      <c r="M6" s="244"/>
      <c r="N6" s="244"/>
      <c r="O6" s="244"/>
    </row>
    <row r="7" spans="2:15" ht="15" customHeight="1">
      <c r="B7" s="248"/>
      <c r="C7" s="406" t="s">
        <v>239</v>
      </c>
      <c r="D7" s="406"/>
      <c r="E7" s="57"/>
      <c r="F7" s="249"/>
      <c r="G7" s="249"/>
      <c r="H7" s="247"/>
      <c r="I7" s="244"/>
      <c r="J7" s="244"/>
      <c r="K7" s="244"/>
      <c r="L7" s="244"/>
      <c r="M7" s="244"/>
      <c r="N7" s="244"/>
      <c r="O7" s="244"/>
    </row>
    <row r="8" spans="2:15" ht="27.75" customHeight="1" thickBot="1">
      <c r="B8" s="248"/>
      <c r="C8" s="422" t="s">
        <v>264</v>
      </c>
      <c r="D8" s="422"/>
      <c r="E8" s="422"/>
      <c r="F8" s="422"/>
      <c r="G8" s="249"/>
      <c r="H8" s="247"/>
      <c r="I8" s="244"/>
      <c r="J8" s="244"/>
      <c r="K8" s="244"/>
      <c r="L8" s="244"/>
      <c r="M8" s="244"/>
      <c r="N8" s="244"/>
      <c r="O8" s="244"/>
    </row>
    <row r="9" spans="2:15" ht="49.5" customHeight="1" thickBot="1">
      <c r="B9" s="248"/>
      <c r="C9" s="406" t="s">
        <v>456</v>
      </c>
      <c r="D9" s="407"/>
      <c r="E9" s="418">
        <v>1098415</v>
      </c>
      <c r="F9" s="419"/>
      <c r="G9" s="249"/>
      <c r="H9" s="247"/>
      <c r="I9" s="244"/>
      <c r="J9" s="244"/>
      <c r="K9" s="245"/>
      <c r="L9" s="244"/>
      <c r="M9" s="244"/>
      <c r="N9" s="244"/>
      <c r="O9" s="244"/>
    </row>
    <row r="10" spans="2:15" ht="225.75" customHeight="1" thickBot="1">
      <c r="B10" s="248"/>
      <c r="C10" s="406" t="s">
        <v>240</v>
      </c>
      <c r="D10" s="407"/>
      <c r="E10" s="420" t="s">
        <v>582</v>
      </c>
      <c r="F10" s="421"/>
      <c r="G10" s="249"/>
      <c r="H10" s="247"/>
      <c r="I10" s="244"/>
      <c r="J10" s="244"/>
      <c r="K10" s="244"/>
      <c r="L10" s="244"/>
      <c r="M10" s="244"/>
      <c r="N10" s="244"/>
      <c r="O10" s="244"/>
    </row>
    <row r="11" spans="2:15" ht="15">
      <c r="B11" s="248"/>
      <c r="C11" s="60"/>
      <c r="D11" s="60"/>
      <c r="E11" s="249"/>
      <c r="F11" s="249"/>
      <c r="G11" s="249"/>
      <c r="H11" s="247"/>
      <c r="I11" s="244"/>
      <c r="J11" s="244"/>
      <c r="K11" s="244"/>
      <c r="L11" s="244"/>
      <c r="M11" s="244"/>
      <c r="N11" s="244"/>
      <c r="O11" s="244"/>
    </row>
    <row r="12" spans="2:15" ht="15.75" customHeight="1" thickBot="1">
      <c r="B12" s="248"/>
      <c r="C12" s="406" t="s">
        <v>216</v>
      </c>
      <c r="D12" s="406"/>
      <c r="E12" s="249"/>
      <c r="F12" s="249"/>
      <c r="G12" s="249"/>
      <c r="H12" s="247"/>
      <c r="I12" s="244"/>
      <c r="J12" s="245"/>
      <c r="K12" s="245"/>
      <c r="L12" s="245"/>
      <c r="M12" s="245"/>
      <c r="N12" s="245"/>
      <c r="O12" s="245"/>
    </row>
    <row r="13" spans="2:15" ht="49.5" customHeight="1" thickBot="1">
      <c r="B13" s="248"/>
      <c r="C13" s="406" t="s">
        <v>308</v>
      </c>
      <c r="D13" s="407"/>
      <c r="E13" s="251" t="s">
        <v>217</v>
      </c>
      <c r="F13" s="252" t="s">
        <v>218</v>
      </c>
      <c r="G13" s="249"/>
      <c r="H13" s="247"/>
      <c r="I13" s="244"/>
      <c r="J13" s="245"/>
      <c r="K13" s="26"/>
      <c r="L13" s="26"/>
      <c r="M13" s="26"/>
      <c r="N13" s="26"/>
      <c r="O13" s="245"/>
    </row>
    <row r="14" spans="2:15" ht="30">
      <c r="B14" s="248"/>
      <c r="C14" s="60"/>
      <c r="D14" s="60"/>
      <c r="E14" s="253" t="s">
        <v>416</v>
      </c>
      <c r="F14" s="254">
        <v>23452.33</v>
      </c>
      <c r="G14" s="249"/>
      <c r="H14" s="247"/>
      <c r="I14" s="244"/>
      <c r="J14" s="245"/>
      <c r="K14" s="28"/>
      <c r="L14" s="28"/>
      <c r="M14" s="28"/>
      <c r="N14" s="28"/>
      <c r="O14" s="245"/>
    </row>
    <row r="15" spans="2:15" ht="30">
      <c r="B15" s="248"/>
      <c r="C15" s="60"/>
      <c r="D15" s="60"/>
      <c r="E15" s="246" t="s">
        <v>417</v>
      </c>
      <c r="F15" s="255">
        <v>7548.85</v>
      </c>
      <c r="G15" s="249"/>
      <c r="H15" s="247"/>
      <c r="I15" s="244"/>
      <c r="J15" s="245"/>
      <c r="K15" s="28"/>
      <c r="L15" s="28"/>
      <c r="M15" s="28"/>
      <c r="N15" s="28"/>
      <c r="O15" s="245"/>
    </row>
    <row r="16" spans="2:15" ht="45">
      <c r="B16" s="248"/>
      <c r="C16" s="60"/>
      <c r="D16" s="60"/>
      <c r="E16" s="246" t="s">
        <v>418</v>
      </c>
      <c r="F16" s="255">
        <v>243857.52</v>
      </c>
      <c r="G16" s="249"/>
      <c r="H16" s="247"/>
      <c r="I16" s="244"/>
      <c r="J16" s="245"/>
      <c r="K16" s="28"/>
      <c r="L16" s="28"/>
      <c r="M16" s="28"/>
      <c r="N16" s="28"/>
      <c r="O16" s="245"/>
    </row>
    <row r="17" spans="2:15" ht="45">
      <c r="B17" s="248"/>
      <c r="C17" s="60"/>
      <c r="D17" s="60"/>
      <c r="E17" s="246" t="s">
        <v>419</v>
      </c>
      <c r="F17" s="330">
        <v>164399.95</v>
      </c>
      <c r="G17" s="249"/>
      <c r="H17" s="247"/>
      <c r="I17" s="244"/>
      <c r="J17" s="245"/>
      <c r="K17" s="28"/>
      <c r="L17" s="28"/>
      <c r="M17" s="28"/>
      <c r="N17" s="28"/>
      <c r="O17" s="245"/>
    </row>
    <row r="18" spans="2:15" ht="30">
      <c r="B18" s="248"/>
      <c r="C18" s="60"/>
      <c r="D18" s="60"/>
      <c r="E18" s="246" t="s">
        <v>420</v>
      </c>
      <c r="F18" s="255">
        <v>79329.68</v>
      </c>
      <c r="G18" s="249"/>
      <c r="H18" s="247"/>
      <c r="I18" s="244"/>
      <c r="J18" s="245"/>
      <c r="K18" s="28"/>
      <c r="L18" s="28"/>
      <c r="M18" s="28"/>
      <c r="N18" s="28"/>
      <c r="O18" s="245"/>
    </row>
    <row r="19" spans="2:15" ht="51" customHeight="1">
      <c r="B19" s="248"/>
      <c r="C19" s="60"/>
      <c r="D19" s="60"/>
      <c r="E19" s="246" t="s">
        <v>421</v>
      </c>
      <c r="F19" s="255">
        <v>136266.47</v>
      </c>
      <c r="G19" s="249"/>
      <c r="H19" s="247"/>
      <c r="I19" s="244"/>
      <c r="J19" s="245"/>
      <c r="K19" s="28"/>
      <c r="L19" s="28"/>
      <c r="M19" s="28"/>
      <c r="N19" s="28"/>
      <c r="O19" s="245"/>
    </row>
    <row r="20" spans="2:15" s="244" customFormat="1" ht="51" customHeight="1">
      <c r="B20" s="248"/>
      <c r="C20" s="60"/>
      <c r="D20" s="60"/>
      <c r="E20" s="246" t="s">
        <v>484</v>
      </c>
      <c r="F20" s="255">
        <v>36639.65</v>
      </c>
      <c r="G20" s="249"/>
      <c r="H20" s="247"/>
      <c r="J20" s="245"/>
      <c r="K20" s="28"/>
      <c r="L20" s="28"/>
      <c r="M20" s="28"/>
      <c r="N20" s="28"/>
      <c r="O20" s="245"/>
    </row>
    <row r="21" spans="2:15" s="244" customFormat="1" ht="24" customHeight="1">
      <c r="B21" s="248"/>
      <c r="C21" s="60"/>
      <c r="D21" s="60"/>
      <c r="E21" s="246" t="s">
        <v>428</v>
      </c>
      <c r="F21" s="255">
        <v>39295.28</v>
      </c>
      <c r="G21" s="249"/>
      <c r="H21" s="247"/>
      <c r="J21" s="245"/>
      <c r="K21" s="28"/>
      <c r="L21" s="28"/>
      <c r="M21" s="28"/>
      <c r="N21" s="28"/>
      <c r="O21" s="245"/>
    </row>
    <row r="22" spans="2:15" ht="15">
      <c r="B22" s="248"/>
      <c r="C22" s="60"/>
      <c r="D22" s="60"/>
      <c r="E22" s="246" t="s">
        <v>399</v>
      </c>
      <c r="F22" s="255">
        <v>39703.32</v>
      </c>
      <c r="G22" s="249"/>
      <c r="H22" s="247"/>
      <c r="I22" s="244"/>
      <c r="J22" s="245"/>
      <c r="K22" s="28"/>
      <c r="L22" s="28"/>
      <c r="M22" s="28"/>
      <c r="N22" s="28"/>
      <c r="O22" s="245"/>
    </row>
    <row r="23" spans="2:15" ht="15.75" thickBot="1">
      <c r="B23" s="248"/>
      <c r="C23" s="60"/>
      <c r="D23" s="60"/>
      <c r="E23" s="256" t="s">
        <v>499</v>
      </c>
      <c r="F23" s="337">
        <f>141836.21+14000</f>
        <v>155836.21</v>
      </c>
      <c r="G23" s="249"/>
      <c r="H23" s="247"/>
      <c r="I23" s="244"/>
      <c r="J23" s="245"/>
      <c r="K23" s="245"/>
      <c r="L23" s="245"/>
      <c r="M23" s="245"/>
      <c r="N23" s="245"/>
      <c r="O23" s="245"/>
    </row>
    <row r="24" spans="2:15" ht="15.75" thickBot="1">
      <c r="B24" s="248"/>
      <c r="C24" s="244"/>
      <c r="D24" s="244"/>
      <c r="E24" s="250" t="s">
        <v>299</v>
      </c>
      <c r="F24" s="257">
        <f>SUM(F14:F23)</f>
        <v>926329.26</v>
      </c>
      <c r="G24" s="249"/>
      <c r="H24" s="247"/>
      <c r="I24" s="244"/>
      <c r="J24" s="245"/>
      <c r="K24" s="245"/>
      <c r="L24" s="245"/>
      <c r="M24" s="245"/>
      <c r="N24" s="245"/>
      <c r="O24" s="245"/>
    </row>
    <row r="25" spans="2:15" s="244" customFormat="1" ht="15">
      <c r="B25" s="248"/>
      <c r="C25" s="266"/>
      <c r="D25" s="266"/>
      <c r="E25" s="258"/>
      <c r="F25" s="259"/>
      <c r="G25" s="249"/>
      <c r="H25" s="247"/>
      <c r="J25" s="245"/>
      <c r="K25" s="245"/>
      <c r="L25" s="245"/>
      <c r="M25" s="245"/>
      <c r="N25" s="245"/>
      <c r="O25" s="245"/>
    </row>
    <row r="26" spans="2:15" s="244" customFormat="1" ht="24.75" customHeight="1" thickBot="1">
      <c r="B26" s="248"/>
      <c r="C26" s="406" t="s">
        <v>306</v>
      </c>
      <c r="D26" s="407"/>
      <c r="E26" s="260"/>
      <c r="F26" s="261"/>
      <c r="G26" s="249"/>
      <c r="H26" s="247"/>
      <c r="J26" s="245"/>
      <c r="K26" s="245"/>
      <c r="L26" s="245"/>
      <c r="M26" s="245"/>
      <c r="N26" s="245"/>
      <c r="O26" s="245"/>
    </row>
    <row r="27" spans="2:15" ht="54.75" customHeight="1" thickBot="1">
      <c r="B27" s="248"/>
      <c r="C27" s="406" t="s">
        <v>309</v>
      </c>
      <c r="D27" s="407"/>
      <c r="E27" s="134" t="s">
        <v>217</v>
      </c>
      <c r="F27" s="150" t="s">
        <v>219</v>
      </c>
      <c r="G27" s="109" t="s">
        <v>265</v>
      </c>
      <c r="H27" s="247"/>
      <c r="I27" s="244"/>
      <c r="J27" s="244"/>
      <c r="K27" s="271"/>
      <c r="L27" s="244"/>
      <c r="M27" s="244"/>
      <c r="N27" s="244"/>
      <c r="O27" s="244"/>
    </row>
    <row r="28" spans="2:15" ht="15.75" thickBot="1">
      <c r="B28" s="248"/>
      <c r="C28" s="60"/>
      <c r="D28" s="60"/>
      <c r="E28" s="27" t="s">
        <v>422</v>
      </c>
      <c r="F28" s="275">
        <v>23078.947368421053</v>
      </c>
      <c r="G28" s="268" t="s">
        <v>448</v>
      </c>
      <c r="H28" s="247"/>
      <c r="I28" s="244"/>
      <c r="J28" s="244"/>
      <c r="K28" s="244"/>
      <c r="L28" s="244"/>
      <c r="M28" s="244"/>
      <c r="N28" s="244"/>
      <c r="O28" s="244"/>
    </row>
    <row r="29" spans="2:15" ht="15.75" thickBot="1">
      <c r="B29" s="248"/>
      <c r="C29" s="60"/>
      <c r="D29" s="60"/>
      <c r="E29" s="246" t="s">
        <v>423</v>
      </c>
      <c r="F29" s="275">
        <v>26315.78947368421</v>
      </c>
      <c r="G29" s="268" t="s">
        <v>448</v>
      </c>
      <c r="H29" s="247"/>
      <c r="I29" s="244"/>
      <c r="J29" s="244"/>
      <c r="K29" s="244"/>
      <c r="L29" s="244"/>
      <c r="M29" s="244"/>
      <c r="N29" s="244"/>
      <c r="O29" s="244"/>
    </row>
    <row r="30" spans="2:15" ht="15.75" thickBot="1">
      <c r="B30" s="248"/>
      <c r="C30" s="60"/>
      <c r="D30" s="60"/>
      <c r="E30" s="246" t="s">
        <v>392</v>
      </c>
      <c r="F30" s="275">
        <v>600000</v>
      </c>
      <c r="G30" s="268" t="s">
        <v>448</v>
      </c>
      <c r="H30" s="247"/>
      <c r="I30" s="244"/>
      <c r="J30" s="244"/>
      <c r="K30" s="244"/>
      <c r="L30" s="244"/>
      <c r="M30" s="244"/>
      <c r="N30" s="244"/>
      <c r="O30" s="244"/>
    </row>
    <row r="31" spans="2:15" ht="15.75" thickBot="1">
      <c r="B31" s="248"/>
      <c r="C31" s="60"/>
      <c r="D31" s="60"/>
      <c r="E31" s="246" t="s">
        <v>424</v>
      </c>
      <c r="F31" s="275">
        <v>482894.7368421053</v>
      </c>
      <c r="G31" s="268" t="s">
        <v>448</v>
      </c>
      <c r="H31" s="247"/>
      <c r="I31" s="244"/>
      <c r="J31" s="244"/>
      <c r="K31" s="244"/>
      <c r="L31" s="244"/>
      <c r="M31" s="244"/>
      <c r="N31" s="244"/>
      <c r="O31" s="244"/>
    </row>
    <row r="32" spans="2:15" ht="15.75" thickBot="1">
      <c r="B32" s="248"/>
      <c r="C32" s="60"/>
      <c r="D32" s="60"/>
      <c r="E32" s="246" t="s">
        <v>394</v>
      </c>
      <c r="F32" s="275">
        <v>334210.5263157895</v>
      </c>
      <c r="G32" s="268" t="s">
        <v>448</v>
      </c>
      <c r="H32" s="247"/>
      <c r="I32" s="244"/>
      <c r="J32" s="244"/>
      <c r="K32" s="244"/>
      <c r="L32" s="244"/>
      <c r="M32" s="244"/>
      <c r="N32" s="244"/>
      <c r="O32" s="244"/>
    </row>
    <row r="33" spans="2:15" ht="15.75" thickBot="1">
      <c r="B33" s="248"/>
      <c r="C33" s="60"/>
      <c r="D33" s="60"/>
      <c r="E33" s="246" t="s">
        <v>396</v>
      </c>
      <c r="F33" s="275">
        <v>65131.57894736843</v>
      </c>
      <c r="G33" s="268" t="s">
        <v>448</v>
      </c>
      <c r="H33" s="247"/>
      <c r="I33" s="244"/>
      <c r="J33" s="244"/>
      <c r="K33" s="244"/>
      <c r="L33" s="244"/>
      <c r="M33" s="244"/>
      <c r="N33" s="244"/>
      <c r="O33" s="244"/>
    </row>
    <row r="34" spans="2:8" s="244" customFormat="1" ht="15.75" thickBot="1">
      <c r="B34" s="248"/>
      <c r="C34" s="60"/>
      <c r="D34" s="60"/>
      <c r="E34" s="246" t="s">
        <v>397</v>
      </c>
      <c r="F34" s="275">
        <v>42631.57894736842</v>
      </c>
      <c r="G34" s="268" t="s">
        <v>448</v>
      </c>
      <c r="H34" s="247"/>
    </row>
    <row r="35" spans="2:8" s="244" customFormat="1" ht="15.75" thickBot="1">
      <c r="B35" s="248"/>
      <c r="C35" s="60"/>
      <c r="D35" s="60"/>
      <c r="E35" s="246" t="s">
        <v>428</v>
      </c>
      <c r="F35" s="275">
        <v>75684.21052631579</v>
      </c>
      <c r="G35" s="268" t="s">
        <v>448</v>
      </c>
      <c r="H35" s="247"/>
    </row>
    <row r="36" spans="2:8" s="244" customFormat="1" ht="15.75" thickBot="1">
      <c r="B36" s="248"/>
      <c r="C36" s="60"/>
      <c r="D36" s="60"/>
      <c r="E36" s="246" t="s">
        <v>429</v>
      </c>
      <c r="F36" s="275">
        <v>12500</v>
      </c>
      <c r="G36" s="268" t="s">
        <v>448</v>
      </c>
      <c r="H36" s="247"/>
    </row>
    <row r="37" spans="2:8" s="244" customFormat="1" ht="15.75" thickBot="1">
      <c r="B37" s="248"/>
      <c r="C37" s="60"/>
      <c r="D37" s="60"/>
      <c r="E37" s="246" t="s">
        <v>299</v>
      </c>
      <c r="F37" s="275">
        <f>SUM(F28:F36)</f>
        <v>1662447.3684210526</v>
      </c>
      <c r="G37" s="268"/>
      <c r="H37" s="247"/>
    </row>
    <row r="38" spans="2:10" ht="15.75" thickBot="1">
      <c r="B38" s="248"/>
      <c r="C38" s="60"/>
      <c r="D38" s="60"/>
      <c r="E38" s="177" t="s">
        <v>342</v>
      </c>
      <c r="F38" s="275">
        <f>F37*9.5/100</f>
        <v>157932.5</v>
      </c>
      <c r="G38" s="268" t="s">
        <v>448</v>
      </c>
      <c r="H38" s="247"/>
      <c r="J38" s="395"/>
    </row>
    <row r="39" spans="2:10" ht="30.75" thickBot="1">
      <c r="B39" s="248"/>
      <c r="C39" s="60"/>
      <c r="D39" s="60"/>
      <c r="E39" s="177" t="s">
        <v>343</v>
      </c>
      <c r="F39" s="275">
        <f>F37*8/100</f>
        <v>132995.7894736842</v>
      </c>
      <c r="G39" s="268" t="s">
        <v>448</v>
      </c>
      <c r="H39" s="247"/>
      <c r="J39" s="395"/>
    </row>
    <row r="40" spans="2:8" ht="15.75" thickBot="1">
      <c r="B40" s="248"/>
      <c r="C40" s="60"/>
      <c r="D40" s="60"/>
      <c r="E40" s="250" t="s">
        <v>299</v>
      </c>
      <c r="F40" s="267">
        <f>F37+F38+F39</f>
        <v>1953375.6578947369</v>
      </c>
      <c r="G40" s="149"/>
      <c r="H40" s="247"/>
    </row>
    <row r="41" spans="2:8" ht="15">
      <c r="B41" s="248"/>
      <c r="C41" s="60"/>
      <c r="D41" s="60"/>
      <c r="E41" s="249"/>
      <c r="F41" s="249"/>
      <c r="G41" s="249"/>
      <c r="H41" s="247"/>
    </row>
    <row r="42" spans="2:8" ht="34.5" customHeight="1" thickBot="1">
      <c r="B42" s="248"/>
      <c r="C42" s="406" t="s">
        <v>310</v>
      </c>
      <c r="D42" s="406"/>
      <c r="E42" s="406"/>
      <c r="F42" s="406"/>
      <c r="G42" s="152"/>
      <c r="H42" s="247"/>
    </row>
    <row r="43" spans="2:8" ht="107.25" customHeight="1" thickBot="1">
      <c r="B43" s="248"/>
      <c r="C43" s="406" t="s">
        <v>213</v>
      </c>
      <c r="D43" s="407"/>
      <c r="E43" s="427" t="s">
        <v>583</v>
      </c>
      <c r="F43" s="428"/>
      <c r="G43" s="249"/>
      <c r="H43" s="247"/>
    </row>
    <row r="44" spans="2:8" ht="15.75" thickBot="1">
      <c r="B44" s="248"/>
      <c r="C44" s="426"/>
      <c r="D44" s="426"/>
      <c r="E44" s="426"/>
      <c r="F44" s="426"/>
      <c r="G44" s="249"/>
      <c r="H44" s="247"/>
    </row>
    <row r="45" spans="2:8" ht="59.25" customHeight="1" thickBot="1">
      <c r="B45" s="248"/>
      <c r="C45" s="406" t="s">
        <v>214</v>
      </c>
      <c r="D45" s="407"/>
      <c r="E45" s="410"/>
      <c r="F45" s="411"/>
      <c r="G45" s="249"/>
      <c r="H45" s="247"/>
    </row>
    <row r="46" spans="2:8" ht="99.75" customHeight="1" thickBot="1">
      <c r="B46" s="248"/>
      <c r="C46" s="406" t="s">
        <v>215</v>
      </c>
      <c r="D46" s="407"/>
      <c r="E46" s="408" t="s">
        <v>502</v>
      </c>
      <c r="F46" s="409"/>
      <c r="G46" s="249"/>
      <c r="H46" s="247"/>
    </row>
    <row r="47" spans="2:8" ht="15">
      <c r="B47" s="248"/>
      <c r="C47" s="60"/>
      <c r="D47" s="60"/>
      <c r="E47" s="249"/>
      <c r="F47" s="249"/>
      <c r="G47" s="249"/>
      <c r="H47" s="247"/>
    </row>
    <row r="48" spans="2:8" ht="15.75" thickBot="1">
      <c r="B48" s="78"/>
      <c r="C48" s="403"/>
      <c r="D48" s="403"/>
      <c r="E48" s="79"/>
      <c r="F48" s="64"/>
      <c r="G48" s="64"/>
      <c r="H48" s="80"/>
    </row>
    <row r="49" spans="2:7" s="30" customFormat="1" ht="64.5" customHeight="1">
      <c r="B49" s="29"/>
      <c r="C49" s="404"/>
      <c r="D49" s="404"/>
      <c r="E49" s="405"/>
      <c r="F49" s="405"/>
      <c r="G49" s="15"/>
    </row>
    <row r="50" spans="2:8" ht="59.25" customHeight="1">
      <c r="B50" s="29"/>
      <c r="C50" s="31"/>
      <c r="D50" s="31"/>
      <c r="E50" s="28"/>
      <c r="F50" s="28"/>
      <c r="G50" s="15"/>
      <c r="H50" s="244"/>
    </row>
    <row r="51" spans="2:8" ht="49.5" customHeight="1">
      <c r="B51" s="29"/>
      <c r="C51" s="412"/>
      <c r="D51" s="412"/>
      <c r="E51" s="414"/>
      <c r="F51" s="414"/>
      <c r="G51" s="15"/>
      <c r="H51" s="244"/>
    </row>
    <row r="52" spans="2:8" ht="99.75" customHeight="1">
      <c r="B52" s="29"/>
      <c r="C52" s="412"/>
      <c r="D52" s="412"/>
      <c r="E52" s="413"/>
      <c r="F52" s="413"/>
      <c r="G52" s="15"/>
      <c r="H52" s="244"/>
    </row>
    <row r="53" spans="2:8" ht="15">
      <c r="B53" s="29"/>
      <c r="C53" s="29"/>
      <c r="D53" s="29"/>
      <c r="E53" s="15"/>
      <c r="F53" s="15"/>
      <c r="G53" s="15"/>
      <c r="H53" s="244"/>
    </row>
    <row r="54" spans="2:7" ht="15">
      <c r="B54" s="29"/>
      <c r="C54" s="415"/>
      <c r="D54" s="415"/>
      <c r="E54" s="15"/>
      <c r="F54" s="15"/>
      <c r="G54" s="15"/>
    </row>
    <row r="55" spans="2:7" ht="49.5" customHeight="1">
      <c r="B55" s="29"/>
      <c r="C55" s="415"/>
      <c r="D55" s="415"/>
      <c r="E55" s="413"/>
      <c r="F55" s="413"/>
      <c r="G55" s="15"/>
    </row>
    <row r="56" spans="2:7" ht="99.75" customHeight="1">
      <c r="B56" s="29"/>
      <c r="C56" s="412"/>
      <c r="D56" s="412"/>
      <c r="E56" s="413"/>
      <c r="F56" s="413"/>
      <c r="G56" s="15"/>
    </row>
    <row r="57" spans="2:7" ht="15">
      <c r="B57" s="29"/>
      <c r="C57" s="32"/>
      <c r="D57" s="29"/>
      <c r="E57" s="33"/>
      <c r="F57" s="15"/>
      <c r="G57" s="15"/>
    </row>
    <row r="58" spans="2:7" ht="15">
      <c r="B58" s="29"/>
      <c r="C58" s="32"/>
      <c r="D58" s="32"/>
      <c r="E58" s="33"/>
      <c r="F58" s="33"/>
      <c r="G58" s="14"/>
    </row>
    <row r="59" spans="5:7" ht="15">
      <c r="E59" s="34"/>
      <c r="F59" s="34"/>
      <c r="G59" s="244"/>
    </row>
    <row r="60" spans="5:7" ht="15">
      <c r="E60" s="34"/>
      <c r="F60" s="34"/>
      <c r="G60" s="244"/>
    </row>
  </sheetData>
  <sheetProtection/>
  <mergeCells count="33">
    <mergeCell ref="C42:F42"/>
    <mergeCell ref="C3:G3"/>
    <mergeCell ref="C44:F44"/>
    <mergeCell ref="C9:D9"/>
    <mergeCell ref="C10:D10"/>
    <mergeCell ref="C26:D26"/>
    <mergeCell ref="C27:D27"/>
    <mergeCell ref="C43:D43"/>
    <mergeCell ref="E43:F43"/>
    <mergeCell ref="C5:F5"/>
    <mergeCell ref="B4:F4"/>
    <mergeCell ref="C13:D13"/>
    <mergeCell ref="C7:D7"/>
    <mergeCell ref="E9:F9"/>
    <mergeCell ref="E10:F10"/>
    <mergeCell ref="C8:F8"/>
    <mergeCell ref="C12:D12"/>
    <mergeCell ref="C56:D56"/>
    <mergeCell ref="E55:F55"/>
    <mergeCell ref="E56:F56"/>
    <mergeCell ref="E52:F52"/>
    <mergeCell ref="E51:F51"/>
    <mergeCell ref="C51:D51"/>
    <mergeCell ref="C52:D52"/>
    <mergeCell ref="C55:D55"/>
    <mergeCell ref="C54:D54"/>
    <mergeCell ref="C48:D48"/>
    <mergeCell ref="C49:D49"/>
    <mergeCell ref="E49:F49"/>
    <mergeCell ref="C46:D46"/>
    <mergeCell ref="C45:D45"/>
    <mergeCell ref="E46:F46"/>
    <mergeCell ref="E45:F45"/>
  </mergeCells>
  <dataValidations count="2">
    <dataValidation type="whole" allowBlank="1" showInputMessage="1" showErrorMessage="1" sqref="E51 E45 E9">
      <formula1>-999999999</formula1>
      <formula2>999999999</formula2>
    </dataValidation>
    <dataValidation type="list" allowBlank="1" showInputMessage="1" showErrorMessage="1" sqref="E55">
      <formula1>$K$61:$K$62</formula1>
    </dataValidation>
  </dataValidations>
  <printOptions/>
  <pageMargins left="0.25" right="0.25" top="0.18" bottom="0.19" header="0.17" footer="0.17"/>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B2:J24"/>
  <sheetViews>
    <sheetView zoomScalePageLayoutView="0" workbookViewId="0" topLeftCell="A1">
      <selection activeCell="A1" sqref="A1"/>
    </sheetView>
  </sheetViews>
  <sheetFormatPr defaultColWidth="8.8515625" defaultRowHeight="15"/>
  <cols>
    <col min="1" max="1" width="3.7109375" style="281" customWidth="1"/>
    <col min="2" max="2" width="1.421875" style="281" customWidth="1"/>
    <col min="3" max="3" width="19.00390625" style="281" customWidth="1"/>
    <col min="4" max="4" width="18.28125" style="303" customWidth="1"/>
    <col min="5" max="5" width="17.8515625" style="303" customWidth="1"/>
    <col min="6" max="6" width="14.00390625" style="298" customWidth="1"/>
    <col min="7" max="7" width="26.8515625" style="281" customWidth="1"/>
    <col min="8" max="8" width="18.140625" style="293" customWidth="1"/>
    <col min="9" max="9" width="10.8515625" style="281" customWidth="1"/>
    <col min="10" max="10" width="1.421875" style="281" customWidth="1"/>
    <col min="11" max="16384" width="8.8515625" style="281" customWidth="1"/>
  </cols>
  <sheetData>
    <row r="1" ht="8.25" customHeight="1" thickBot="1"/>
    <row r="2" spans="2:10" ht="15.75" thickBot="1">
      <c r="B2" s="288"/>
      <c r="C2" s="289"/>
      <c r="D2" s="304"/>
      <c r="E2" s="304"/>
      <c r="F2" s="299"/>
      <c r="G2" s="289"/>
      <c r="H2" s="294"/>
      <c r="I2" s="290"/>
      <c r="J2" s="290"/>
    </row>
    <row r="3" spans="2:10" ht="21" thickBot="1">
      <c r="B3" s="291"/>
      <c r="C3" s="98"/>
      <c r="D3" s="423" t="s">
        <v>220</v>
      </c>
      <c r="E3" s="424"/>
      <c r="F3" s="424"/>
      <c r="G3" s="424"/>
      <c r="H3" s="424"/>
      <c r="I3" s="425"/>
      <c r="J3" s="283"/>
    </row>
    <row r="4" spans="2:10" ht="15">
      <c r="B4" s="430"/>
      <c r="C4" s="431"/>
      <c r="D4" s="431"/>
      <c r="E4" s="431"/>
      <c r="F4" s="431"/>
      <c r="G4" s="431"/>
      <c r="H4" s="431"/>
      <c r="I4" s="432"/>
      <c r="J4" s="283"/>
    </row>
    <row r="5" spans="2:10" ht="16.5" thickBot="1">
      <c r="B5" s="284"/>
      <c r="C5" s="286"/>
      <c r="D5" s="433" t="s">
        <v>316</v>
      </c>
      <c r="E5" s="433"/>
      <c r="F5" s="433"/>
      <c r="G5" s="433"/>
      <c r="H5" s="433"/>
      <c r="I5" s="434"/>
      <c r="J5" s="283"/>
    </row>
    <row r="6" spans="2:10" ht="15.75" thickBot="1">
      <c r="B6" s="284"/>
      <c r="C6" s="286"/>
      <c r="D6" s="435" t="s">
        <v>331</v>
      </c>
      <c r="E6" s="435"/>
      <c r="F6" s="435"/>
      <c r="G6" s="436"/>
      <c r="H6" s="309">
        <v>502</v>
      </c>
      <c r="I6" s="350"/>
      <c r="J6" s="283"/>
    </row>
    <row r="7" spans="2:10" ht="15">
      <c r="B7" s="284"/>
      <c r="C7" s="286"/>
      <c r="D7" s="338"/>
      <c r="E7" s="305"/>
      <c r="F7" s="300"/>
      <c r="G7" s="285"/>
      <c r="H7" s="295"/>
      <c r="I7" s="350"/>
      <c r="J7" s="283"/>
    </row>
    <row r="8" spans="2:10" ht="15">
      <c r="B8" s="284"/>
      <c r="C8" s="286"/>
      <c r="D8" s="437" t="s">
        <v>235</v>
      </c>
      <c r="E8" s="437"/>
      <c r="F8" s="301"/>
      <c r="G8" s="287"/>
      <c r="H8" s="296"/>
      <c r="I8" s="351"/>
      <c r="J8" s="283"/>
    </row>
    <row r="9" spans="2:10" ht="15.75" thickBot="1">
      <c r="B9" s="284"/>
      <c r="C9" s="286"/>
      <c r="D9" s="437" t="s">
        <v>236</v>
      </c>
      <c r="E9" s="437"/>
      <c r="F9" s="437"/>
      <c r="G9" s="437"/>
      <c r="H9" s="437"/>
      <c r="I9" s="438"/>
      <c r="J9" s="283"/>
    </row>
    <row r="10" spans="2:10" ht="42.75">
      <c r="B10" s="284"/>
      <c r="C10" s="308"/>
      <c r="D10" s="307" t="s">
        <v>238</v>
      </c>
      <c r="E10" s="306" t="s">
        <v>237</v>
      </c>
      <c r="F10" s="302" t="s">
        <v>303</v>
      </c>
      <c r="G10" s="292" t="s">
        <v>433</v>
      </c>
      <c r="H10" s="297" t="s">
        <v>305</v>
      </c>
      <c r="I10" s="282" t="s">
        <v>304</v>
      </c>
      <c r="J10" s="283"/>
    </row>
    <row r="11" spans="2:10" ht="15.75" customHeight="1" thickBot="1">
      <c r="B11" s="328"/>
      <c r="C11" s="352"/>
      <c r="D11" s="445"/>
      <c r="E11" s="445"/>
      <c r="F11" s="445"/>
      <c r="G11" s="445"/>
      <c r="H11" s="445"/>
      <c r="I11" s="446"/>
      <c r="J11" s="327"/>
    </row>
    <row r="13" spans="3:7" ht="15">
      <c r="C13" s="437" t="s">
        <v>409</v>
      </c>
      <c r="D13" s="437"/>
      <c r="E13" s="286"/>
      <c r="F13" s="286"/>
      <c r="G13" s="286"/>
    </row>
    <row r="14" spans="3:7" ht="15.75" thickBot="1">
      <c r="C14" s="447" t="s">
        <v>410</v>
      </c>
      <c r="D14" s="447"/>
      <c r="E14" s="447"/>
      <c r="F14" s="329"/>
      <c r="G14" s="329"/>
    </row>
    <row r="15" spans="3:7" ht="43.5" thickBot="1">
      <c r="C15" s="312" t="s">
        <v>411</v>
      </c>
      <c r="D15" s="340" t="s">
        <v>412</v>
      </c>
      <c r="E15" s="341" t="s">
        <v>413</v>
      </c>
      <c r="F15" s="339" t="s">
        <v>414</v>
      </c>
      <c r="G15" s="349" t="s">
        <v>415</v>
      </c>
    </row>
    <row r="16" spans="2:7" ht="14.25" customHeight="1">
      <c r="B16" s="322"/>
      <c r="C16" s="448" t="s">
        <v>504</v>
      </c>
      <c r="D16" s="346" t="s">
        <v>469</v>
      </c>
      <c r="E16" s="342">
        <v>16443</v>
      </c>
      <c r="F16" s="323">
        <v>16443</v>
      </c>
      <c r="G16" s="442" t="s">
        <v>470</v>
      </c>
    </row>
    <row r="17" spans="2:7" ht="14.25" customHeight="1">
      <c r="B17" s="322"/>
      <c r="C17" s="448"/>
      <c r="D17" s="232" t="s">
        <v>471</v>
      </c>
      <c r="E17" s="343">
        <v>17100</v>
      </c>
      <c r="F17" s="324"/>
      <c r="G17" s="443"/>
    </row>
    <row r="18" spans="2:7" ht="15" customHeight="1" thickBot="1">
      <c r="B18" s="322"/>
      <c r="C18" s="449"/>
      <c r="D18" s="347" t="s">
        <v>472</v>
      </c>
      <c r="E18" s="344">
        <v>16950</v>
      </c>
      <c r="F18" s="325"/>
      <c r="G18" s="444"/>
    </row>
    <row r="19" spans="3:7" ht="14.25" customHeight="1">
      <c r="C19" s="450" t="s">
        <v>505</v>
      </c>
      <c r="D19" s="348" t="s">
        <v>473</v>
      </c>
      <c r="E19" s="345">
        <v>44151</v>
      </c>
      <c r="F19" s="324">
        <v>44151</v>
      </c>
      <c r="G19" s="442" t="s">
        <v>470</v>
      </c>
    </row>
    <row r="20" spans="3:7" ht="14.25" customHeight="1">
      <c r="C20" s="450"/>
      <c r="D20" s="232" t="s">
        <v>474</v>
      </c>
      <c r="E20" s="343">
        <v>46500</v>
      </c>
      <c r="F20" s="324"/>
      <c r="G20" s="443"/>
    </row>
    <row r="21" spans="3:7" ht="15" customHeight="1" thickBot="1">
      <c r="C21" s="451"/>
      <c r="D21" s="347" t="s">
        <v>475</v>
      </c>
      <c r="E21" s="344">
        <v>47230</v>
      </c>
      <c r="F21" s="325"/>
      <c r="G21" s="444"/>
    </row>
    <row r="22" spans="3:7" ht="14.25" customHeight="1">
      <c r="C22" s="439" t="s">
        <v>505</v>
      </c>
      <c r="D22" s="348" t="s">
        <v>476</v>
      </c>
      <c r="E22" s="345">
        <v>28000</v>
      </c>
      <c r="F22" s="452">
        <v>27767</v>
      </c>
      <c r="G22" s="442" t="s">
        <v>470</v>
      </c>
    </row>
    <row r="23" spans="3:7" ht="14.25" customHeight="1">
      <c r="C23" s="440"/>
      <c r="D23" s="232" t="s">
        <v>477</v>
      </c>
      <c r="E23" s="343">
        <v>27767</v>
      </c>
      <c r="F23" s="453"/>
      <c r="G23" s="443"/>
    </row>
    <row r="24" spans="3:7" ht="15" customHeight="1" thickBot="1">
      <c r="C24" s="441"/>
      <c r="D24" s="347" t="s">
        <v>478</v>
      </c>
      <c r="E24" s="344">
        <v>29520</v>
      </c>
      <c r="F24" s="454"/>
      <c r="G24" s="444"/>
    </row>
  </sheetData>
  <sheetProtection/>
  <mergeCells count="16">
    <mergeCell ref="C22:C24"/>
    <mergeCell ref="G22:G24"/>
    <mergeCell ref="D11:I11"/>
    <mergeCell ref="C13:D13"/>
    <mergeCell ref="C14:E14"/>
    <mergeCell ref="C16:C18"/>
    <mergeCell ref="G16:G18"/>
    <mergeCell ref="C19:C21"/>
    <mergeCell ref="G19:G21"/>
    <mergeCell ref="F22:F24"/>
    <mergeCell ref="D3:I3"/>
    <mergeCell ref="B4:I4"/>
    <mergeCell ref="D5:I5"/>
    <mergeCell ref="D6:G6"/>
    <mergeCell ref="D8:E8"/>
    <mergeCell ref="D9:I9"/>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AZ63"/>
  <sheetViews>
    <sheetView zoomScalePageLayoutView="0" workbookViewId="0" topLeftCell="C1">
      <selection activeCell="C1" sqref="C1:H1"/>
    </sheetView>
  </sheetViews>
  <sheetFormatPr defaultColWidth="11.421875" defaultRowHeight="39.75" customHeight="1"/>
  <cols>
    <col min="1" max="1" width="0.42578125" style="198" customWidth="1"/>
    <col min="2" max="2" width="1.8515625" style="198" hidden="1" customWidth="1"/>
    <col min="3" max="3" width="12.57421875" style="198" customWidth="1"/>
    <col min="4" max="4" width="16.28125" style="199" customWidth="1"/>
    <col min="5" max="5" width="13.421875" style="199" customWidth="1"/>
    <col min="6" max="6" width="23.8515625" style="198" customWidth="1"/>
    <col min="7" max="7" width="44.140625" style="198" customWidth="1"/>
    <col min="8" max="8" width="38.00390625" style="224" customWidth="1"/>
    <col min="9" max="10" width="1.7109375" style="198" customWidth="1"/>
    <col min="11" max="16384" width="11.421875" style="198" customWidth="1"/>
  </cols>
  <sheetData>
    <row r="1" spans="2:52" ht="39.75" customHeight="1">
      <c r="B1" s="214"/>
      <c r="C1" s="455" t="s">
        <v>261</v>
      </c>
      <c r="D1" s="456"/>
      <c r="E1" s="456"/>
      <c r="F1" s="456"/>
      <c r="G1" s="456"/>
      <c r="H1" s="456"/>
      <c r="I1" s="219"/>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row>
    <row r="2" spans="2:52" ht="39.75" customHeight="1">
      <c r="B2" s="215"/>
      <c r="C2" s="457" t="s">
        <v>262</v>
      </c>
      <c r="D2" s="457"/>
      <c r="E2" s="457"/>
      <c r="F2" s="457"/>
      <c r="G2" s="457"/>
      <c r="H2" s="457"/>
      <c r="I2" s="220"/>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211"/>
      <c r="AY2" s="211"/>
      <c r="AZ2" s="211"/>
    </row>
    <row r="3" spans="2:52" ht="39.75" customHeight="1">
      <c r="B3" s="215"/>
      <c r="C3" s="458"/>
      <c r="D3" s="458"/>
      <c r="E3" s="458"/>
      <c r="F3" s="458"/>
      <c r="G3" s="458"/>
      <c r="H3" s="458"/>
      <c r="I3" s="220"/>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row>
    <row r="4" spans="2:52" ht="39.75" customHeight="1">
      <c r="B4" s="215"/>
      <c r="C4" s="459" t="s">
        <v>263</v>
      </c>
      <c r="D4" s="460"/>
      <c r="E4" s="460"/>
      <c r="F4" s="460"/>
      <c r="G4" s="460"/>
      <c r="H4" s="461"/>
      <c r="I4" s="220"/>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row>
    <row r="5" spans="2:52" s="202" customFormat="1" ht="39.75" customHeight="1">
      <c r="B5" s="216"/>
      <c r="C5" s="200" t="s">
        <v>260</v>
      </c>
      <c r="D5" s="462" t="s">
        <v>259</v>
      </c>
      <c r="E5" s="462"/>
      <c r="F5" s="201" t="s">
        <v>256</v>
      </c>
      <c r="G5" s="201" t="s">
        <v>293</v>
      </c>
      <c r="H5" s="201" t="s">
        <v>301</v>
      </c>
      <c r="I5" s="221"/>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row>
    <row r="6" spans="2:52" ht="78" customHeight="1">
      <c r="B6" s="215"/>
      <c r="C6" s="203" t="s">
        <v>370</v>
      </c>
      <c r="D6" s="463" t="s">
        <v>371</v>
      </c>
      <c r="E6" s="463"/>
      <c r="F6" s="353" t="s">
        <v>372</v>
      </c>
      <c r="G6" s="393" t="s">
        <v>468</v>
      </c>
      <c r="H6" s="354" t="s">
        <v>373</v>
      </c>
      <c r="I6" s="220"/>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1"/>
    </row>
    <row r="7" spans="2:52" ht="82.5" customHeight="1">
      <c r="B7" s="217"/>
      <c r="C7" s="464" t="s">
        <v>389</v>
      </c>
      <c r="D7" s="463" t="s">
        <v>401</v>
      </c>
      <c r="E7" s="465"/>
      <c r="F7" s="353" t="s">
        <v>364</v>
      </c>
      <c r="G7" s="353" t="s">
        <v>449</v>
      </c>
      <c r="H7" s="354" t="s">
        <v>365</v>
      </c>
      <c r="I7" s="222"/>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1"/>
      <c r="AR7" s="211"/>
      <c r="AS7" s="211"/>
      <c r="AT7" s="211"/>
      <c r="AU7" s="211"/>
      <c r="AV7" s="211"/>
      <c r="AW7" s="211"/>
      <c r="AX7" s="211"/>
      <c r="AY7" s="211"/>
      <c r="AZ7" s="211"/>
    </row>
    <row r="8" spans="2:52" ht="180">
      <c r="B8" s="217"/>
      <c r="C8" s="464"/>
      <c r="D8" s="463" t="s">
        <v>507</v>
      </c>
      <c r="E8" s="463"/>
      <c r="F8" s="353" t="s">
        <v>366</v>
      </c>
      <c r="G8" s="355" t="s">
        <v>506</v>
      </c>
      <c r="H8" s="354" t="s">
        <v>367</v>
      </c>
      <c r="I8" s="222"/>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1"/>
      <c r="AY8" s="211"/>
      <c r="AZ8" s="211"/>
    </row>
    <row r="9" spans="2:52" ht="72" customHeight="1">
      <c r="B9" s="217"/>
      <c r="C9" s="464"/>
      <c r="D9" s="463" t="s">
        <v>509</v>
      </c>
      <c r="E9" s="463"/>
      <c r="F9" s="353" t="s">
        <v>510</v>
      </c>
      <c r="G9" s="356" t="s">
        <v>511</v>
      </c>
      <c r="H9" s="354" t="s">
        <v>368</v>
      </c>
      <c r="I9" s="222"/>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1"/>
      <c r="AZ9" s="211"/>
    </row>
    <row r="10" spans="2:52" ht="71.25" customHeight="1">
      <c r="B10" s="217"/>
      <c r="C10" s="204" t="s">
        <v>391</v>
      </c>
      <c r="D10" s="463" t="s">
        <v>376</v>
      </c>
      <c r="E10" s="463"/>
      <c r="F10" s="353" t="s">
        <v>404</v>
      </c>
      <c r="G10" s="357" t="s">
        <v>508</v>
      </c>
      <c r="H10" s="354" t="s">
        <v>512</v>
      </c>
      <c r="I10" s="222"/>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row>
    <row r="11" spans="2:52" ht="45.75" customHeight="1">
      <c r="B11" s="217"/>
      <c r="C11" s="464" t="s">
        <v>390</v>
      </c>
      <c r="D11" s="463" t="s">
        <v>374</v>
      </c>
      <c r="E11" s="463"/>
      <c r="F11" s="353" t="s">
        <v>513</v>
      </c>
      <c r="G11" s="466" t="s">
        <v>514</v>
      </c>
      <c r="H11" s="354" t="s">
        <v>515</v>
      </c>
      <c r="I11" s="222"/>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row>
    <row r="12" spans="2:52" ht="65.25" customHeight="1">
      <c r="B12" s="217"/>
      <c r="C12" s="464"/>
      <c r="D12" s="463" t="s">
        <v>375</v>
      </c>
      <c r="E12" s="463"/>
      <c r="F12" s="353" t="s">
        <v>513</v>
      </c>
      <c r="G12" s="467"/>
      <c r="H12" s="354" t="s">
        <v>516</v>
      </c>
      <c r="I12" s="222"/>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row>
    <row r="13" spans="2:52" ht="58.5" customHeight="1">
      <c r="B13" s="217"/>
      <c r="C13" s="464" t="s">
        <v>392</v>
      </c>
      <c r="D13" s="463" t="s">
        <v>517</v>
      </c>
      <c r="E13" s="463"/>
      <c r="F13" s="353" t="s">
        <v>405</v>
      </c>
      <c r="G13" s="357" t="s">
        <v>450</v>
      </c>
      <c r="H13" s="354" t="s">
        <v>521</v>
      </c>
      <c r="I13" s="222"/>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row>
    <row r="14" spans="2:52" ht="58.5" customHeight="1">
      <c r="B14" s="217"/>
      <c r="C14" s="464"/>
      <c r="D14" s="463" t="s">
        <v>518</v>
      </c>
      <c r="E14" s="463"/>
      <c r="F14" s="353" t="s">
        <v>519</v>
      </c>
      <c r="G14" s="355" t="s">
        <v>520</v>
      </c>
      <c r="H14" s="354" t="s">
        <v>522</v>
      </c>
      <c r="I14" s="222"/>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row>
    <row r="15" spans="2:52" ht="99.75" customHeight="1">
      <c r="B15" s="217"/>
      <c r="C15" s="204" t="s">
        <v>393</v>
      </c>
      <c r="D15" s="463" t="s">
        <v>524</v>
      </c>
      <c r="E15" s="463"/>
      <c r="F15" s="353" t="s">
        <v>523</v>
      </c>
      <c r="G15" s="357" t="s">
        <v>525</v>
      </c>
      <c r="H15" s="354" t="s">
        <v>526</v>
      </c>
      <c r="I15" s="222"/>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row>
    <row r="16" spans="2:52" ht="61.5" customHeight="1">
      <c r="B16" s="217"/>
      <c r="C16" s="204" t="s">
        <v>393</v>
      </c>
      <c r="D16" s="468" t="s">
        <v>527</v>
      </c>
      <c r="E16" s="468"/>
      <c r="F16" s="353" t="s">
        <v>528</v>
      </c>
      <c r="G16" s="357" t="s">
        <v>529</v>
      </c>
      <c r="H16" s="358" t="s">
        <v>382</v>
      </c>
      <c r="I16" s="222"/>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row>
    <row r="17" spans="2:52" ht="69" customHeight="1">
      <c r="B17" s="217"/>
      <c r="C17" s="204" t="s">
        <v>394</v>
      </c>
      <c r="D17" s="465" t="s">
        <v>377</v>
      </c>
      <c r="E17" s="465"/>
      <c r="F17" s="353" t="s">
        <v>531</v>
      </c>
      <c r="G17" s="357" t="s">
        <v>530</v>
      </c>
      <c r="H17" s="359" t="s">
        <v>383</v>
      </c>
      <c r="I17" s="222"/>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row>
    <row r="18" spans="2:52" ht="81" customHeight="1">
      <c r="B18" s="217"/>
      <c r="C18" s="204" t="s">
        <v>394</v>
      </c>
      <c r="D18" s="465" t="s">
        <v>532</v>
      </c>
      <c r="E18" s="465"/>
      <c r="F18" s="353" t="s">
        <v>533</v>
      </c>
      <c r="G18" s="357" t="s">
        <v>534</v>
      </c>
      <c r="H18" s="359" t="s">
        <v>384</v>
      </c>
      <c r="I18" s="222"/>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row>
    <row r="19" spans="2:52" ht="62.25" customHeight="1">
      <c r="B19" s="217"/>
      <c r="C19" s="204" t="s">
        <v>394</v>
      </c>
      <c r="D19" s="465" t="s">
        <v>535</v>
      </c>
      <c r="E19" s="465"/>
      <c r="F19" s="353" t="s">
        <v>536</v>
      </c>
      <c r="G19" s="357" t="s">
        <v>453</v>
      </c>
      <c r="H19" s="359" t="s">
        <v>537</v>
      </c>
      <c r="I19" s="222"/>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row>
    <row r="20" spans="2:52" ht="77.25" customHeight="1">
      <c r="B20" s="217"/>
      <c r="C20" s="204" t="s">
        <v>395</v>
      </c>
      <c r="D20" s="465" t="s">
        <v>538</v>
      </c>
      <c r="E20" s="465"/>
      <c r="F20" s="353" t="s">
        <v>369</v>
      </c>
      <c r="G20" s="353" t="s">
        <v>406</v>
      </c>
      <c r="H20" s="354" t="s">
        <v>543</v>
      </c>
      <c r="I20" s="222"/>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row>
    <row r="21" spans="2:52" ht="207" customHeight="1">
      <c r="B21" s="217"/>
      <c r="C21" s="204" t="s">
        <v>395</v>
      </c>
      <c r="D21" s="463" t="s">
        <v>539</v>
      </c>
      <c r="E21" s="463"/>
      <c r="F21" s="353" t="s">
        <v>540</v>
      </c>
      <c r="G21" s="353" t="s">
        <v>541</v>
      </c>
      <c r="H21" s="354" t="s">
        <v>542</v>
      </c>
      <c r="I21" s="222"/>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row>
    <row r="22" spans="2:52" ht="95.25" customHeight="1">
      <c r="B22" s="217"/>
      <c r="C22" s="204" t="s">
        <v>396</v>
      </c>
      <c r="D22" s="463" t="s">
        <v>544</v>
      </c>
      <c r="E22" s="463"/>
      <c r="F22" s="353" t="s">
        <v>545</v>
      </c>
      <c r="G22" s="353" t="s">
        <v>546</v>
      </c>
      <c r="H22" s="357" t="s">
        <v>547</v>
      </c>
      <c r="I22" s="222"/>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1"/>
    </row>
    <row r="23" spans="2:52" ht="72">
      <c r="B23" s="217"/>
      <c r="C23" s="204" t="s">
        <v>396</v>
      </c>
      <c r="D23" s="463" t="s">
        <v>378</v>
      </c>
      <c r="E23" s="463"/>
      <c r="F23" s="353" t="s">
        <v>369</v>
      </c>
      <c r="G23" s="353" t="s">
        <v>584</v>
      </c>
      <c r="H23" s="359" t="s">
        <v>385</v>
      </c>
      <c r="I23" s="222"/>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row>
    <row r="24" spans="2:52" ht="120">
      <c r="B24" s="217"/>
      <c r="C24" s="204" t="s">
        <v>397</v>
      </c>
      <c r="D24" s="472" t="s">
        <v>379</v>
      </c>
      <c r="E24" s="472"/>
      <c r="F24" s="353" t="s">
        <v>548</v>
      </c>
      <c r="G24" s="353" t="s">
        <v>585</v>
      </c>
      <c r="H24" s="354" t="s">
        <v>388</v>
      </c>
      <c r="I24" s="222"/>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row>
    <row r="25" spans="2:52" ht="39.75" customHeight="1">
      <c r="B25" s="217"/>
      <c r="C25" s="204" t="s">
        <v>398</v>
      </c>
      <c r="D25" s="463" t="s">
        <v>380</v>
      </c>
      <c r="E25" s="463"/>
      <c r="F25" s="353" t="s">
        <v>369</v>
      </c>
      <c r="G25" s="353" t="s">
        <v>452</v>
      </c>
      <c r="H25" s="354" t="s">
        <v>549</v>
      </c>
      <c r="I25" s="222"/>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1"/>
      <c r="AZ25" s="211"/>
    </row>
    <row r="26" spans="2:52" ht="36">
      <c r="B26" s="217"/>
      <c r="C26" s="204" t="s">
        <v>398</v>
      </c>
      <c r="D26" s="463" t="s">
        <v>551</v>
      </c>
      <c r="E26" s="463"/>
      <c r="F26" s="392" t="s">
        <v>369</v>
      </c>
      <c r="G26" s="353" t="s">
        <v>451</v>
      </c>
      <c r="H26" s="358" t="s">
        <v>387</v>
      </c>
      <c r="I26" s="222"/>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row>
    <row r="27" spans="2:52" ht="47.25" customHeight="1">
      <c r="B27" s="217"/>
      <c r="C27" s="204" t="s">
        <v>400</v>
      </c>
      <c r="D27" s="463" t="s">
        <v>550</v>
      </c>
      <c r="E27" s="463"/>
      <c r="F27" s="392" t="s">
        <v>369</v>
      </c>
      <c r="G27" s="353" t="s">
        <v>552</v>
      </c>
      <c r="H27" s="354" t="s">
        <v>549</v>
      </c>
      <c r="I27" s="222"/>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row>
    <row r="28" spans="2:52" ht="60">
      <c r="B28" s="217"/>
      <c r="C28" s="204" t="s">
        <v>399</v>
      </c>
      <c r="D28" s="463" t="s">
        <v>381</v>
      </c>
      <c r="E28" s="463"/>
      <c r="F28" s="392" t="s">
        <v>369</v>
      </c>
      <c r="G28" s="353" t="s">
        <v>553</v>
      </c>
      <c r="H28" s="354" t="s">
        <v>386</v>
      </c>
      <c r="I28" s="222"/>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row>
    <row r="29" spans="2:52" s="208" customFormat="1" ht="39.75" customHeight="1">
      <c r="B29" s="218"/>
      <c r="C29" s="469"/>
      <c r="D29" s="470"/>
      <c r="E29" s="470"/>
      <c r="F29" s="470"/>
      <c r="G29" s="470"/>
      <c r="H29" s="471"/>
      <c r="I29" s="223"/>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row>
    <row r="30" spans="4:8" s="211" customFormat="1" ht="39.75" customHeight="1">
      <c r="D30" s="212"/>
      <c r="E30" s="212"/>
      <c r="H30" s="225"/>
    </row>
    <row r="31" spans="4:8" s="211" customFormat="1" ht="39.75" customHeight="1">
      <c r="D31" s="212"/>
      <c r="E31" s="212"/>
      <c r="H31" s="225"/>
    </row>
    <row r="32" spans="4:8" s="211" customFormat="1" ht="39.75" customHeight="1">
      <c r="D32" s="212"/>
      <c r="E32" s="212"/>
      <c r="H32" s="225"/>
    </row>
    <row r="33" spans="4:8" s="211" customFormat="1" ht="39.75" customHeight="1">
      <c r="D33" s="212"/>
      <c r="E33" s="212"/>
      <c r="H33" s="225"/>
    </row>
    <row r="34" spans="4:8" s="211" customFormat="1" ht="39.75" customHeight="1">
      <c r="D34" s="212"/>
      <c r="E34" s="212"/>
      <c r="H34" s="225"/>
    </row>
    <row r="35" spans="4:8" s="211" customFormat="1" ht="39.75" customHeight="1">
      <c r="D35" s="212"/>
      <c r="E35" s="212"/>
      <c r="H35" s="225"/>
    </row>
    <row r="36" spans="4:8" s="211" customFormat="1" ht="39.75" customHeight="1">
      <c r="D36" s="212"/>
      <c r="E36" s="212"/>
      <c r="H36" s="225"/>
    </row>
    <row r="37" spans="4:8" s="211" customFormat="1" ht="39.75" customHeight="1">
      <c r="D37" s="212"/>
      <c r="E37" s="212"/>
      <c r="H37" s="225"/>
    </row>
    <row r="38" spans="4:8" s="211" customFormat="1" ht="39.75" customHeight="1">
      <c r="D38" s="212"/>
      <c r="E38" s="212"/>
      <c r="H38" s="225"/>
    </row>
    <row r="39" spans="4:8" s="211" customFormat="1" ht="39.75" customHeight="1">
      <c r="D39" s="212"/>
      <c r="E39" s="212"/>
      <c r="H39" s="225"/>
    </row>
    <row r="40" spans="4:8" s="211" customFormat="1" ht="39.75" customHeight="1">
      <c r="D40" s="212"/>
      <c r="E40" s="212"/>
      <c r="H40" s="225"/>
    </row>
    <row r="41" spans="4:8" s="211" customFormat="1" ht="39.75" customHeight="1">
      <c r="D41" s="212"/>
      <c r="E41" s="212"/>
      <c r="H41" s="225"/>
    </row>
    <row r="42" spans="4:8" s="211" customFormat="1" ht="39.75" customHeight="1">
      <c r="D42" s="212"/>
      <c r="E42" s="212"/>
      <c r="H42" s="225"/>
    </row>
    <row r="43" spans="4:8" s="211" customFormat="1" ht="39.75" customHeight="1">
      <c r="D43" s="212"/>
      <c r="E43" s="212"/>
      <c r="H43" s="225"/>
    </row>
    <row r="44" spans="4:8" s="211" customFormat="1" ht="39.75" customHeight="1">
      <c r="D44" s="212"/>
      <c r="E44" s="212"/>
      <c r="H44" s="225"/>
    </row>
    <row r="45" spans="4:8" s="211" customFormat="1" ht="39.75" customHeight="1">
      <c r="D45" s="212"/>
      <c r="E45" s="212"/>
      <c r="H45" s="225"/>
    </row>
    <row r="46" spans="4:8" s="211" customFormat="1" ht="39.75" customHeight="1">
      <c r="D46" s="212"/>
      <c r="E46" s="212"/>
      <c r="H46" s="225"/>
    </row>
    <row r="47" spans="4:8" s="211" customFormat="1" ht="39.75" customHeight="1">
      <c r="D47" s="212"/>
      <c r="E47" s="212"/>
      <c r="H47" s="225"/>
    </row>
    <row r="48" spans="4:8" s="211" customFormat="1" ht="39.75" customHeight="1">
      <c r="D48" s="212"/>
      <c r="E48" s="212"/>
      <c r="H48" s="225"/>
    </row>
    <row r="49" spans="4:8" s="211" customFormat="1" ht="39.75" customHeight="1">
      <c r="D49" s="212"/>
      <c r="E49" s="212"/>
      <c r="H49" s="225"/>
    </row>
    <row r="50" spans="4:8" s="211" customFormat="1" ht="39.75" customHeight="1">
      <c r="D50" s="212"/>
      <c r="E50" s="212"/>
      <c r="H50" s="225"/>
    </row>
    <row r="51" spans="4:8" s="211" customFormat="1" ht="39.75" customHeight="1">
      <c r="D51" s="212"/>
      <c r="E51" s="212"/>
      <c r="H51" s="225"/>
    </row>
    <row r="52" spans="4:8" s="211" customFormat="1" ht="39.75" customHeight="1">
      <c r="D52" s="212"/>
      <c r="E52" s="212"/>
      <c r="H52" s="225"/>
    </row>
    <row r="53" spans="4:8" s="211" customFormat="1" ht="39.75" customHeight="1">
      <c r="D53" s="212"/>
      <c r="E53" s="212"/>
      <c r="H53" s="225"/>
    </row>
    <row r="54" spans="4:8" s="211" customFormat="1" ht="39.75" customHeight="1">
      <c r="D54" s="212"/>
      <c r="E54" s="212"/>
      <c r="H54" s="225"/>
    </row>
    <row r="55" spans="4:8" s="211" customFormat="1" ht="39.75" customHeight="1">
      <c r="D55" s="212"/>
      <c r="E55" s="212"/>
      <c r="H55" s="225"/>
    </row>
    <row r="56" spans="4:8" s="211" customFormat="1" ht="39.75" customHeight="1">
      <c r="D56" s="212"/>
      <c r="E56" s="212"/>
      <c r="H56" s="225"/>
    </row>
    <row r="57" spans="4:8" s="211" customFormat="1" ht="39.75" customHeight="1">
      <c r="D57" s="212"/>
      <c r="E57" s="212"/>
      <c r="H57" s="225"/>
    </row>
    <row r="58" spans="4:8" s="211" customFormat="1" ht="39.75" customHeight="1">
      <c r="D58" s="212"/>
      <c r="E58" s="212"/>
      <c r="H58" s="225"/>
    </row>
    <row r="59" spans="4:8" s="211" customFormat="1" ht="39.75" customHeight="1">
      <c r="D59" s="212"/>
      <c r="E59" s="212"/>
      <c r="H59" s="225"/>
    </row>
    <row r="60" spans="4:8" s="211" customFormat="1" ht="39.75" customHeight="1">
      <c r="D60" s="212"/>
      <c r="E60" s="212"/>
      <c r="H60" s="225"/>
    </row>
    <row r="61" spans="4:8" s="211" customFormat="1" ht="39.75" customHeight="1">
      <c r="D61" s="212"/>
      <c r="E61" s="212"/>
      <c r="H61" s="225"/>
    </row>
    <row r="62" spans="4:8" s="211" customFormat="1" ht="39.75" customHeight="1">
      <c r="D62" s="212"/>
      <c r="E62" s="212"/>
      <c r="H62" s="225"/>
    </row>
    <row r="63" spans="4:8" s="209" customFormat="1" ht="39.75" customHeight="1">
      <c r="D63" s="210"/>
      <c r="E63" s="210"/>
      <c r="H63" s="226"/>
    </row>
  </sheetData>
  <sheetProtection/>
  <mergeCells count="33">
    <mergeCell ref="D28:E28"/>
    <mergeCell ref="C29:H29"/>
    <mergeCell ref="D22:E22"/>
    <mergeCell ref="D23:E23"/>
    <mergeCell ref="D24:E24"/>
    <mergeCell ref="D25:E25"/>
    <mergeCell ref="D26:E26"/>
    <mergeCell ref="D27:E27"/>
    <mergeCell ref="D16:E16"/>
    <mergeCell ref="D17:E17"/>
    <mergeCell ref="D18:E18"/>
    <mergeCell ref="D19:E19"/>
    <mergeCell ref="D20:E20"/>
    <mergeCell ref="D21:E21"/>
    <mergeCell ref="G11:G12"/>
    <mergeCell ref="D12:E12"/>
    <mergeCell ref="C13:C14"/>
    <mergeCell ref="D13:E13"/>
    <mergeCell ref="D14:E14"/>
    <mergeCell ref="D15:E15"/>
    <mergeCell ref="C7:C9"/>
    <mergeCell ref="D7:E7"/>
    <mergeCell ref="D8:E8"/>
    <mergeCell ref="D9:E9"/>
    <mergeCell ref="D10:E10"/>
    <mergeCell ref="C11:C12"/>
    <mergeCell ref="D11:E11"/>
    <mergeCell ref="C1:H1"/>
    <mergeCell ref="C2:H2"/>
    <mergeCell ref="C3:H3"/>
    <mergeCell ref="C4:H4"/>
    <mergeCell ref="D5:E5"/>
    <mergeCell ref="D6:E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G51"/>
  <sheetViews>
    <sheetView zoomScalePageLayoutView="0" workbookViewId="0" topLeftCell="A1">
      <selection activeCell="B1" sqref="B1"/>
    </sheetView>
  </sheetViews>
  <sheetFormatPr defaultColWidth="8.8515625" defaultRowHeight="15"/>
  <cols>
    <col min="1" max="2" width="1.8515625" style="0" customWidth="1"/>
    <col min="3" max="3" width="30.7109375" style="0" customWidth="1"/>
    <col min="4" max="5" width="22.8515625" style="0" customWidth="1"/>
    <col min="6" max="6" width="43.140625" style="0" customWidth="1"/>
    <col min="7" max="7" width="2.00390625" style="0" customWidth="1"/>
    <col min="8" max="8" width="1.421875" style="0" customWidth="1"/>
  </cols>
  <sheetData>
    <row r="1" ht="15.75" thickBot="1"/>
    <row r="2" spans="2:7" ht="15.75" thickBot="1">
      <c r="B2" s="94"/>
      <c r="C2" s="95"/>
      <c r="D2" s="95"/>
      <c r="E2" s="95"/>
      <c r="F2" s="95"/>
      <c r="G2" s="96"/>
    </row>
    <row r="3" spans="2:7" ht="21" thickBot="1">
      <c r="B3" s="97"/>
      <c r="C3" s="423" t="s">
        <v>221</v>
      </c>
      <c r="D3" s="424"/>
      <c r="E3" s="424"/>
      <c r="F3" s="425"/>
      <c r="G3" s="66"/>
    </row>
    <row r="4" spans="2:7" ht="15">
      <c r="B4" s="430"/>
      <c r="C4" s="431"/>
      <c r="D4" s="431"/>
      <c r="E4" s="431"/>
      <c r="F4" s="431"/>
      <c r="G4" s="66"/>
    </row>
    <row r="5" spans="2:7" ht="15">
      <c r="B5" s="67"/>
      <c r="C5" s="437" t="s">
        <v>232</v>
      </c>
      <c r="D5" s="437"/>
      <c r="E5" s="69"/>
      <c r="F5" s="68"/>
      <c r="G5" s="66"/>
    </row>
    <row r="6" spans="2:7" ht="15.75" thickBot="1">
      <c r="B6" s="67"/>
      <c r="C6" s="473" t="s">
        <v>317</v>
      </c>
      <c r="D6" s="473"/>
      <c r="E6" s="473"/>
      <c r="F6" s="473"/>
      <c r="G6" s="66"/>
    </row>
    <row r="7" spans="2:7" ht="15.75" thickBot="1">
      <c r="B7" s="67"/>
      <c r="C7" s="35" t="s">
        <v>234</v>
      </c>
      <c r="D7" s="36" t="s">
        <v>233</v>
      </c>
      <c r="E7" s="474" t="s">
        <v>291</v>
      </c>
      <c r="F7" s="475"/>
      <c r="G7" s="66"/>
    </row>
    <row r="8" spans="2:7" ht="86.25" customHeight="1">
      <c r="B8" s="67"/>
      <c r="C8" s="360" t="s">
        <v>554</v>
      </c>
      <c r="D8" s="361" t="s">
        <v>346</v>
      </c>
      <c r="E8" s="476" t="s">
        <v>586</v>
      </c>
      <c r="F8" s="477"/>
      <c r="G8" s="66"/>
    </row>
    <row r="9" spans="2:7" ht="51" customHeight="1">
      <c r="B9" s="67"/>
      <c r="C9" s="360" t="s">
        <v>555</v>
      </c>
      <c r="D9" s="361" t="s">
        <v>347</v>
      </c>
      <c r="E9" s="479" t="s">
        <v>462</v>
      </c>
      <c r="F9" s="480"/>
      <c r="G9" s="66"/>
    </row>
    <row r="10" spans="2:7" ht="148.5" customHeight="1">
      <c r="B10" s="67"/>
      <c r="C10" s="360" t="s">
        <v>556</v>
      </c>
      <c r="D10" s="362" t="s">
        <v>344</v>
      </c>
      <c r="E10" s="479" t="s">
        <v>587</v>
      </c>
      <c r="F10" s="480"/>
      <c r="G10" s="66"/>
    </row>
    <row r="11" spans="2:7" ht="144" customHeight="1">
      <c r="B11" s="67"/>
      <c r="C11" s="360" t="s">
        <v>360</v>
      </c>
      <c r="D11" s="362" t="s">
        <v>344</v>
      </c>
      <c r="E11" s="491" t="s">
        <v>588</v>
      </c>
      <c r="F11" s="492"/>
      <c r="G11" s="66"/>
    </row>
    <row r="12" spans="2:7" ht="66" customHeight="1">
      <c r="B12" s="67"/>
      <c r="C12" s="360" t="s">
        <v>361</v>
      </c>
      <c r="D12" s="362" t="s">
        <v>347</v>
      </c>
      <c r="E12" s="479" t="s">
        <v>463</v>
      </c>
      <c r="F12" s="480"/>
      <c r="G12" s="66"/>
    </row>
    <row r="13" spans="2:7" ht="133.5" customHeight="1">
      <c r="B13" s="67"/>
      <c r="C13" s="360" t="s">
        <v>557</v>
      </c>
      <c r="D13" s="362" t="s">
        <v>347</v>
      </c>
      <c r="E13" s="481" t="s">
        <v>464</v>
      </c>
      <c r="F13" s="482"/>
      <c r="G13" s="66"/>
    </row>
    <row r="14" spans="2:7" ht="15">
      <c r="B14" s="67"/>
      <c r="C14" s="68"/>
      <c r="D14" s="68"/>
      <c r="E14" s="68"/>
      <c r="F14" s="68"/>
      <c r="G14" s="66"/>
    </row>
    <row r="15" spans="2:7" ht="15">
      <c r="B15" s="67"/>
      <c r="C15" s="498" t="s">
        <v>274</v>
      </c>
      <c r="D15" s="498"/>
      <c r="E15" s="498"/>
      <c r="F15" s="498"/>
      <c r="G15" s="66"/>
    </row>
    <row r="16" spans="2:7" ht="15.75" thickBot="1">
      <c r="B16" s="67"/>
      <c r="C16" s="493" t="s">
        <v>289</v>
      </c>
      <c r="D16" s="493"/>
      <c r="E16" s="493"/>
      <c r="F16" s="493"/>
      <c r="G16" s="66"/>
    </row>
    <row r="17" spans="2:7" ht="15.75" thickBot="1">
      <c r="B17" s="67"/>
      <c r="C17" s="35" t="s">
        <v>234</v>
      </c>
      <c r="D17" s="36" t="s">
        <v>233</v>
      </c>
      <c r="E17" s="474" t="s">
        <v>291</v>
      </c>
      <c r="F17" s="475"/>
      <c r="G17" s="66"/>
    </row>
    <row r="18" spans="2:7" ht="120" customHeight="1">
      <c r="B18" s="67"/>
      <c r="C18" s="360" t="s">
        <v>345</v>
      </c>
      <c r="D18" s="361" t="s">
        <v>346</v>
      </c>
      <c r="E18" s="476" t="s">
        <v>589</v>
      </c>
      <c r="F18" s="477"/>
      <c r="G18" s="66"/>
    </row>
    <row r="19" spans="2:7" ht="151.5" customHeight="1">
      <c r="B19" s="67"/>
      <c r="C19" s="360" t="s">
        <v>467</v>
      </c>
      <c r="D19" s="361" t="s">
        <v>347</v>
      </c>
      <c r="E19" s="479" t="s">
        <v>590</v>
      </c>
      <c r="F19" s="480"/>
      <c r="G19" s="66"/>
    </row>
    <row r="20" spans="2:7" ht="165" customHeight="1">
      <c r="B20" s="67"/>
      <c r="C20" s="360" t="s">
        <v>407</v>
      </c>
      <c r="D20" s="362" t="s">
        <v>344</v>
      </c>
      <c r="E20" s="479" t="s">
        <v>465</v>
      </c>
      <c r="F20" s="480"/>
      <c r="G20" s="66"/>
    </row>
    <row r="21" spans="2:7" s="229" customFormat="1" ht="178.5" customHeight="1" thickBot="1">
      <c r="B21" s="237"/>
      <c r="C21" s="363" t="s">
        <v>591</v>
      </c>
      <c r="D21" s="365" t="s">
        <v>346</v>
      </c>
      <c r="E21" s="494" t="s">
        <v>592</v>
      </c>
      <c r="F21" s="495"/>
      <c r="G21" s="236"/>
    </row>
    <row r="22" spans="2:7" ht="285.75" customHeight="1" thickBot="1">
      <c r="B22" s="67"/>
      <c r="C22" s="364" t="s">
        <v>466</v>
      </c>
      <c r="D22" s="366" t="s">
        <v>344</v>
      </c>
      <c r="E22" s="489" t="s">
        <v>593</v>
      </c>
      <c r="F22" s="490"/>
      <c r="G22" s="66"/>
    </row>
    <row r="23" spans="2:7" ht="15">
      <c r="B23" s="67"/>
      <c r="C23" s="68"/>
      <c r="D23" s="68"/>
      <c r="E23" s="68"/>
      <c r="F23" s="68"/>
      <c r="G23" s="66"/>
    </row>
    <row r="24" spans="2:7" ht="31.5" customHeight="1">
      <c r="B24" s="67"/>
      <c r="C24" s="497" t="s">
        <v>273</v>
      </c>
      <c r="D24" s="497"/>
      <c r="E24" s="497"/>
      <c r="F24" s="497"/>
      <c r="G24" s="66"/>
    </row>
    <row r="25" spans="2:7" ht="15.75" thickBot="1">
      <c r="B25" s="67"/>
      <c r="C25" s="473" t="s">
        <v>292</v>
      </c>
      <c r="D25" s="473"/>
      <c r="E25" s="500"/>
      <c r="F25" s="500"/>
      <c r="G25" s="66"/>
    </row>
    <row r="26" spans="2:7" ht="65.25" customHeight="1" thickBot="1">
      <c r="B26" s="67"/>
      <c r="C26" s="486"/>
      <c r="D26" s="487"/>
      <c r="E26" s="487"/>
      <c r="F26" s="488"/>
      <c r="G26" s="66"/>
    </row>
    <row r="27" spans="2:7" ht="15">
      <c r="B27" s="67"/>
      <c r="C27" s="68"/>
      <c r="D27" s="68"/>
      <c r="E27" s="68"/>
      <c r="F27" s="68"/>
      <c r="G27" s="66"/>
    </row>
    <row r="28" spans="2:7" ht="15.75" thickBot="1">
      <c r="B28" s="70"/>
      <c r="C28" s="71"/>
      <c r="D28" s="71"/>
      <c r="E28" s="71"/>
      <c r="F28" s="71"/>
      <c r="G28" s="72"/>
    </row>
    <row r="29" spans="2:7" ht="15">
      <c r="B29" s="8"/>
      <c r="C29" s="8"/>
      <c r="D29" s="8"/>
      <c r="E29" s="8"/>
      <c r="F29" s="8"/>
      <c r="G29" s="8"/>
    </row>
    <row r="30" spans="2:7" ht="15">
      <c r="B30" s="8"/>
      <c r="C30" s="8"/>
      <c r="D30" s="8"/>
      <c r="E30" s="8"/>
      <c r="F30" s="8"/>
      <c r="G30" s="8"/>
    </row>
    <row r="31" spans="2:7" ht="15">
      <c r="B31" s="8"/>
      <c r="C31" s="8"/>
      <c r="D31" s="8"/>
      <c r="E31" s="8"/>
      <c r="F31" s="8"/>
      <c r="G31" s="8"/>
    </row>
    <row r="32" spans="2:7" ht="15">
      <c r="B32" s="8"/>
      <c r="C32" s="8"/>
      <c r="D32" s="8"/>
      <c r="E32" s="8"/>
      <c r="F32" s="8"/>
      <c r="G32" s="8"/>
    </row>
    <row r="33" spans="2:7" ht="15">
      <c r="B33" s="8"/>
      <c r="C33" s="8"/>
      <c r="D33" s="8"/>
      <c r="E33" s="8"/>
      <c r="F33" s="8"/>
      <c r="G33" s="8"/>
    </row>
    <row r="34" spans="2:7" ht="15">
      <c r="B34" s="8"/>
      <c r="C34" s="8"/>
      <c r="D34" s="8"/>
      <c r="E34" s="8"/>
      <c r="F34" s="8"/>
      <c r="G34" s="8"/>
    </row>
    <row r="35" spans="2:7" ht="15">
      <c r="B35" s="8"/>
      <c r="C35" s="478"/>
      <c r="D35" s="478"/>
      <c r="E35" s="7"/>
      <c r="F35" s="8"/>
      <c r="G35" s="8"/>
    </row>
    <row r="36" spans="2:7" ht="15">
      <c r="B36" s="8"/>
      <c r="C36" s="478"/>
      <c r="D36" s="478"/>
      <c r="E36" s="7"/>
      <c r="F36" s="8"/>
      <c r="G36" s="8"/>
    </row>
    <row r="37" spans="2:7" ht="15">
      <c r="B37" s="8"/>
      <c r="C37" s="483"/>
      <c r="D37" s="483"/>
      <c r="E37" s="483"/>
      <c r="F37" s="483"/>
      <c r="G37" s="8"/>
    </row>
    <row r="38" spans="2:7" ht="15">
      <c r="B38" s="8"/>
      <c r="C38" s="484"/>
      <c r="D38" s="484"/>
      <c r="E38" s="485"/>
      <c r="F38" s="485"/>
      <c r="G38" s="8"/>
    </row>
    <row r="39" spans="2:7" ht="15">
      <c r="B39" s="8"/>
      <c r="C39" s="484"/>
      <c r="D39" s="484"/>
      <c r="E39" s="496"/>
      <c r="F39" s="496"/>
      <c r="G39" s="8"/>
    </row>
    <row r="40" spans="2:7" ht="15">
      <c r="B40" s="8"/>
      <c r="C40" s="8"/>
      <c r="D40" s="8"/>
      <c r="E40" s="8"/>
      <c r="F40" s="8"/>
      <c r="G40" s="8"/>
    </row>
    <row r="41" spans="2:7" ht="15">
      <c r="B41" s="8"/>
      <c r="C41" s="478"/>
      <c r="D41" s="478"/>
      <c r="E41" s="7"/>
      <c r="F41" s="8"/>
      <c r="G41" s="8"/>
    </row>
    <row r="42" spans="2:7" ht="15">
      <c r="B42" s="8"/>
      <c r="C42" s="478"/>
      <c r="D42" s="478"/>
      <c r="E42" s="499"/>
      <c r="F42" s="499"/>
      <c r="G42" s="8"/>
    </row>
    <row r="43" spans="2:7" ht="15">
      <c r="B43" s="8"/>
      <c r="C43" s="7"/>
      <c r="D43" s="7"/>
      <c r="E43" s="7"/>
      <c r="F43" s="7"/>
      <c r="G43" s="8"/>
    </row>
    <row r="44" spans="2:7" ht="15">
      <c r="B44" s="8"/>
      <c r="C44" s="484"/>
      <c r="D44" s="484"/>
      <c r="E44" s="485"/>
      <c r="F44" s="485"/>
      <c r="G44" s="8"/>
    </row>
    <row r="45" spans="2:7" ht="15">
      <c r="B45" s="8"/>
      <c r="C45" s="484"/>
      <c r="D45" s="484"/>
      <c r="E45" s="496"/>
      <c r="F45" s="496"/>
      <c r="G45" s="8"/>
    </row>
    <row r="46" spans="2:7" ht="15">
      <c r="B46" s="8"/>
      <c r="C46" s="8"/>
      <c r="D46" s="8"/>
      <c r="E46" s="8"/>
      <c r="F46" s="8"/>
      <c r="G46" s="8"/>
    </row>
    <row r="47" spans="2:7" ht="15">
      <c r="B47" s="8"/>
      <c r="C47" s="478"/>
      <c r="D47" s="478"/>
      <c r="E47" s="8"/>
      <c r="F47" s="8"/>
      <c r="G47" s="8"/>
    </row>
    <row r="48" spans="2:7" ht="15">
      <c r="B48" s="8"/>
      <c r="C48" s="478"/>
      <c r="D48" s="478"/>
      <c r="E48" s="496"/>
      <c r="F48" s="496"/>
      <c r="G48" s="8"/>
    </row>
    <row r="49" spans="2:7" ht="15">
      <c r="B49" s="8"/>
      <c r="C49" s="484"/>
      <c r="D49" s="484"/>
      <c r="E49" s="496"/>
      <c r="F49" s="496"/>
      <c r="G49" s="8"/>
    </row>
    <row r="50" spans="2:7" ht="15">
      <c r="B50" s="8"/>
      <c r="C50" s="10"/>
      <c r="D50" s="8"/>
      <c r="E50" s="10"/>
      <c r="F50" s="8"/>
      <c r="G50" s="8"/>
    </row>
    <row r="51" spans="2:7" ht="15">
      <c r="B51" s="8"/>
      <c r="C51" s="10"/>
      <c r="D51" s="10"/>
      <c r="E51" s="10"/>
      <c r="F51" s="10"/>
      <c r="G51" s="11"/>
    </row>
  </sheetData>
  <sheetProtection/>
  <mergeCells count="42">
    <mergeCell ref="C48:D48"/>
    <mergeCell ref="E48:F48"/>
    <mergeCell ref="C39:D39"/>
    <mergeCell ref="E25:F25"/>
    <mergeCell ref="C49:D49"/>
    <mergeCell ref="E49:F49"/>
    <mergeCell ref="C45:D45"/>
    <mergeCell ref="E45:F45"/>
    <mergeCell ref="C35:D35"/>
    <mergeCell ref="C36:D36"/>
    <mergeCell ref="C41:D41"/>
    <mergeCell ref="C24:F24"/>
    <mergeCell ref="C15:F15"/>
    <mergeCell ref="E9:F9"/>
    <mergeCell ref="C42:D42"/>
    <mergeCell ref="E42:F42"/>
    <mergeCell ref="E44:F44"/>
    <mergeCell ref="C26:F26"/>
    <mergeCell ref="E22:F22"/>
    <mergeCell ref="E19:F19"/>
    <mergeCell ref="E11:F11"/>
    <mergeCell ref="E12:F12"/>
    <mergeCell ref="C16:F16"/>
    <mergeCell ref="E21:F21"/>
    <mergeCell ref="E20:F20"/>
    <mergeCell ref="E39:F39"/>
    <mergeCell ref="C47:D47"/>
    <mergeCell ref="E10:F10"/>
    <mergeCell ref="E13:F13"/>
    <mergeCell ref="C25:D25"/>
    <mergeCell ref="C37:F37"/>
    <mergeCell ref="C38:D38"/>
    <mergeCell ref="E38:F38"/>
    <mergeCell ref="E17:F17"/>
    <mergeCell ref="E18:F18"/>
    <mergeCell ref="C44:D44"/>
    <mergeCell ref="B4:F4"/>
    <mergeCell ref="C5:D5"/>
    <mergeCell ref="C6:F6"/>
    <mergeCell ref="E7:F7"/>
    <mergeCell ref="E8:F8"/>
    <mergeCell ref="C3:F3"/>
  </mergeCells>
  <dataValidations count="2">
    <dataValidation type="whole" allowBlank="1" showInputMessage="1" showErrorMessage="1" sqref="E44 E38">
      <formula1>-999999999</formula1>
      <formula2>999999999</formula2>
    </dataValidation>
    <dataValidation type="list" allowBlank="1" showInputMessage="1" showErrorMessage="1" sqref="E48">
      <formula1>$K$55:$K$56</formula1>
    </dataValidation>
  </dataValidations>
  <printOptions/>
  <pageMargins left="0.25" right="0.25" top="0.17" bottom="0.17" header="0.17" footer="0.17"/>
  <pageSetup horizontalDpi="600" verticalDpi="600" orientation="portrait"/>
</worksheet>
</file>

<file path=xl/worksheets/sheet6.xml><?xml version="1.0" encoding="utf-8"?>
<worksheet xmlns="http://schemas.openxmlformats.org/spreadsheetml/2006/main" xmlns:r="http://schemas.openxmlformats.org/officeDocument/2006/relationships">
  <sheetPr>
    <pageSetUpPr fitToPage="1"/>
  </sheetPr>
  <dimension ref="A1:AZ127"/>
  <sheetViews>
    <sheetView zoomScale="90" zoomScaleNormal="90" zoomScalePageLayoutView="0" workbookViewId="0" topLeftCell="D1">
      <selection activeCell="D1" sqref="D1"/>
    </sheetView>
  </sheetViews>
  <sheetFormatPr defaultColWidth="8.8515625" defaultRowHeight="15"/>
  <cols>
    <col min="1" max="1" width="2.140625" style="0" customWidth="1"/>
    <col min="2" max="2" width="2.28125" style="0" customWidth="1"/>
    <col min="3" max="3" width="22.421875" style="12" customWidth="1"/>
    <col min="4" max="4" width="15.421875" style="0" customWidth="1"/>
    <col min="5" max="5" width="1.7109375" style="0" customWidth="1"/>
    <col min="6" max="6" width="18.8515625" style="0" customWidth="1"/>
    <col min="7" max="7" width="50.7109375" style="0" customWidth="1"/>
    <col min="8" max="8" width="93.421875" style="0" customWidth="1"/>
    <col min="9" max="9" width="20.8515625" style="37" customWidth="1"/>
    <col min="10" max="10" width="2.7109375" style="0" customWidth="1"/>
    <col min="11" max="11" width="2.00390625" style="0" customWidth="1"/>
    <col min="12" max="12" width="40.7109375" style="0" customWidth="1"/>
  </cols>
  <sheetData>
    <row r="1" spans="1:52" ht="15.75" thickBot="1">
      <c r="A1" s="25"/>
      <c r="B1" s="25"/>
      <c r="C1" s="24"/>
      <c r="D1" s="25"/>
      <c r="E1" s="25"/>
      <c r="F1" s="25"/>
      <c r="G1" s="25"/>
      <c r="H1" s="105"/>
      <c r="J1" s="2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row>
    <row r="2" spans="1:52" ht="15.75" thickBot="1">
      <c r="A2" s="25"/>
      <c r="B2" s="49"/>
      <c r="C2" s="50"/>
      <c r="D2" s="51"/>
      <c r="E2" s="51"/>
      <c r="F2" s="51"/>
      <c r="G2" s="51"/>
      <c r="H2" s="111"/>
      <c r="I2" s="186"/>
      <c r="J2" s="52"/>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row>
    <row r="3" spans="1:52" ht="21" thickBot="1">
      <c r="A3" s="25"/>
      <c r="B3" s="97"/>
      <c r="C3" s="423" t="s">
        <v>268</v>
      </c>
      <c r="D3" s="424"/>
      <c r="E3" s="424"/>
      <c r="F3" s="424"/>
      <c r="G3" s="424"/>
      <c r="H3" s="424"/>
      <c r="I3" s="425"/>
      <c r="J3" s="99"/>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row>
    <row r="4" spans="1:52" ht="15" customHeight="1">
      <c r="A4" s="25"/>
      <c r="B4" s="53"/>
      <c r="C4" s="517" t="s">
        <v>222</v>
      </c>
      <c r="D4" s="517"/>
      <c r="E4" s="517"/>
      <c r="F4" s="517"/>
      <c r="G4" s="517"/>
      <c r="H4" s="517"/>
      <c r="I4" s="517"/>
      <c r="J4" s="54"/>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row>
    <row r="5" spans="1:52" ht="15" customHeight="1">
      <c r="A5" s="25"/>
      <c r="B5" s="53"/>
      <c r="C5" s="176"/>
      <c r="D5" s="176"/>
      <c r="E5" s="176"/>
      <c r="F5" s="176"/>
      <c r="G5" s="176"/>
      <c r="H5" s="176"/>
      <c r="I5" s="187"/>
      <c r="J5" s="54"/>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row>
    <row r="6" spans="1:52" ht="15">
      <c r="A6" s="25"/>
      <c r="B6" s="53"/>
      <c r="C6" s="55"/>
      <c r="D6" s="56"/>
      <c r="E6" s="56"/>
      <c r="F6" s="56"/>
      <c r="G6" s="56"/>
      <c r="H6" s="112"/>
      <c r="I6" s="188"/>
      <c r="J6" s="54"/>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row>
    <row r="7" spans="1:52" ht="29.25" customHeight="1" thickBot="1">
      <c r="A7" s="25"/>
      <c r="B7" s="53"/>
      <c r="C7" s="55"/>
      <c r="D7" s="506" t="s">
        <v>269</v>
      </c>
      <c r="E7" s="506"/>
      <c r="F7" s="506" t="s">
        <v>275</v>
      </c>
      <c r="G7" s="506"/>
      <c r="H7" s="195" t="s">
        <v>276</v>
      </c>
      <c r="I7" s="195" t="s">
        <v>231</v>
      </c>
      <c r="J7" s="54"/>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row>
    <row r="8" spans="1:52" s="12" customFormat="1" ht="304.5" customHeight="1" thickBot="1">
      <c r="A8" s="24"/>
      <c r="B8" s="58"/>
      <c r="C8" s="110" t="s">
        <v>266</v>
      </c>
      <c r="D8" s="508" t="s">
        <v>349</v>
      </c>
      <c r="E8" s="518"/>
      <c r="F8" s="504" t="s">
        <v>594</v>
      </c>
      <c r="G8" s="505"/>
      <c r="H8" s="367" t="s">
        <v>595</v>
      </c>
      <c r="I8" s="368" t="s">
        <v>356</v>
      </c>
      <c r="J8" s="54"/>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row>
    <row r="9" spans="1:52" s="12" customFormat="1" ht="114" customHeight="1" thickBot="1">
      <c r="A9" s="24"/>
      <c r="B9" s="58"/>
      <c r="C9" s="110"/>
      <c r="D9" s="508" t="s">
        <v>350</v>
      </c>
      <c r="E9" s="509"/>
      <c r="F9" s="427" t="s">
        <v>596</v>
      </c>
      <c r="G9" s="428"/>
      <c r="H9" s="274" t="s">
        <v>597</v>
      </c>
      <c r="I9" s="368" t="s">
        <v>356</v>
      </c>
      <c r="J9" s="59"/>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row>
    <row r="10" spans="1:52" s="12" customFormat="1" ht="255.75" customHeight="1" thickBot="1">
      <c r="A10" s="24"/>
      <c r="B10" s="58"/>
      <c r="C10" s="110"/>
      <c r="D10" s="508" t="s">
        <v>340</v>
      </c>
      <c r="E10" s="509"/>
      <c r="F10" s="504" t="s">
        <v>598</v>
      </c>
      <c r="G10" s="505"/>
      <c r="H10" s="178" t="s">
        <v>599</v>
      </c>
      <c r="I10" s="189" t="s">
        <v>356</v>
      </c>
      <c r="J10" s="59"/>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row>
    <row r="11" spans="1:52" s="12" customFormat="1" ht="302.25" customHeight="1" thickBot="1">
      <c r="A11" s="24"/>
      <c r="B11" s="55"/>
      <c r="C11" s="172"/>
      <c r="D11" s="508" t="s">
        <v>351</v>
      </c>
      <c r="E11" s="509"/>
      <c r="F11" s="504" t="s">
        <v>600</v>
      </c>
      <c r="G11" s="505"/>
      <c r="H11" s="279" t="s">
        <v>601</v>
      </c>
      <c r="I11" s="189" t="s">
        <v>356</v>
      </c>
      <c r="J11" s="59"/>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row>
    <row r="12" spans="1:52" s="12" customFormat="1" ht="247.5" customHeight="1" thickBot="1">
      <c r="A12" s="24"/>
      <c r="B12" s="55"/>
      <c r="C12" s="172"/>
      <c r="D12" s="527" t="s">
        <v>341</v>
      </c>
      <c r="E12" s="509"/>
      <c r="F12" s="504" t="s">
        <v>602</v>
      </c>
      <c r="G12" s="505"/>
      <c r="H12" s="279" t="s">
        <v>603</v>
      </c>
      <c r="I12" s="189" t="s">
        <v>20</v>
      </c>
      <c r="J12" s="59"/>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row>
    <row r="13" spans="1:52" s="12" customFormat="1" ht="261.75" customHeight="1" thickBot="1">
      <c r="A13" s="24"/>
      <c r="B13" s="55"/>
      <c r="C13" s="172"/>
      <c r="D13" s="508" t="s">
        <v>352</v>
      </c>
      <c r="E13" s="509"/>
      <c r="F13" s="504" t="s">
        <v>604</v>
      </c>
      <c r="G13" s="505"/>
      <c r="H13" s="279" t="s">
        <v>487</v>
      </c>
      <c r="I13" s="242" t="s">
        <v>356</v>
      </c>
      <c r="J13" s="59"/>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row>
    <row r="14" spans="1:52" s="12" customFormat="1" ht="264.75" customHeight="1" thickBot="1">
      <c r="A14" s="24"/>
      <c r="B14" s="55"/>
      <c r="C14" s="272"/>
      <c r="D14" s="508" t="s">
        <v>479</v>
      </c>
      <c r="E14" s="509"/>
      <c r="F14" s="507" t="s">
        <v>605</v>
      </c>
      <c r="G14" s="505"/>
      <c r="H14" s="279" t="s">
        <v>606</v>
      </c>
      <c r="I14" s="242" t="s">
        <v>356</v>
      </c>
      <c r="J14" s="234"/>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row>
    <row r="15" spans="1:52" s="12" customFormat="1" ht="213.75" customHeight="1" thickBot="1">
      <c r="A15" s="24"/>
      <c r="B15" s="55"/>
      <c r="C15" s="272"/>
      <c r="D15" s="280" t="s">
        <v>480</v>
      </c>
      <c r="E15" s="273"/>
      <c r="F15" s="504" t="s">
        <v>488</v>
      </c>
      <c r="G15" s="505"/>
      <c r="H15" s="279" t="s">
        <v>490</v>
      </c>
      <c r="I15" s="242" t="s">
        <v>356</v>
      </c>
      <c r="J15" s="234"/>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row>
    <row r="16" spans="1:52" s="12" customFormat="1" ht="164.25" customHeight="1" thickBot="1">
      <c r="A16" s="24"/>
      <c r="B16" s="55"/>
      <c r="C16" s="276"/>
      <c r="D16" s="504" t="s">
        <v>481</v>
      </c>
      <c r="E16" s="505"/>
      <c r="F16" s="507" t="s">
        <v>489</v>
      </c>
      <c r="G16" s="505"/>
      <c r="H16" s="279" t="s">
        <v>607</v>
      </c>
      <c r="I16" s="278" t="s">
        <v>356</v>
      </c>
      <c r="J16" s="234"/>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row>
    <row r="17" spans="1:52" s="12" customFormat="1" ht="18.75" customHeight="1" thickBot="1">
      <c r="A17" s="24"/>
      <c r="B17" s="60"/>
      <c r="C17" s="60"/>
      <c r="D17" s="60"/>
      <c r="E17" s="60"/>
      <c r="F17" s="60"/>
      <c r="G17" s="60"/>
      <c r="H17" s="116" t="s">
        <v>270</v>
      </c>
      <c r="I17" s="190" t="s">
        <v>356</v>
      </c>
      <c r="J17" s="59"/>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row>
    <row r="18" spans="1:52" s="12" customFormat="1" ht="18.75" customHeight="1">
      <c r="A18" s="24"/>
      <c r="B18" s="58"/>
      <c r="C18" s="172"/>
      <c r="D18" s="60"/>
      <c r="E18" s="60"/>
      <c r="F18" s="60"/>
      <c r="G18" s="60"/>
      <c r="H18" s="117"/>
      <c r="I18" s="191"/>
      <c r="J18" s="59"/>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row>
    <row r="19" spans="1:52" s="12" customFormat="1" ht="15">
      <c r="A19" s="24"/>
      <c r="B19" s="58"/>
      <c r="C19" s="172"/>
      <c r="D19" s="60"/>
      <c r="E19" s="60"/>
      <c r="F19" s="60"/>
      <c r="G19" s="167"/>
      <c r="H19" s="167"/>
      <c r="I19" s="192"/>
      <c r="J19" s="59"/>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row>
    <row r="20" spans="1:52" s="12" customFormat="1" ht="15.75" customHeight="1" thickBot="1">
      <c r="A20" s="24"/>
      <c r="B20" s="58"/>
      <c r="C20" s="510" t="s">
        <v>434</v>
      </c>
      <c r="D20" s="510"/>
      <c r="E20" s="510"/>
      <c r="F20" s="510"/>
      <c r="G20" s="510"/>
      <c r="H20" s="510"/>
      <c r="I20" s="193"/>
      <c r="J20" s="59"/>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row>
    <row r="21" spans="1:52" s="12" customFormat="1" ht="16.5" thickBot="1">
      <c r="A21" s="24"/>
      <c r="B21" s="58"/>
      <c r="C21" s="172"/>
      <c r="D21" s="369" t="s">
        <v>59</v>
      </c>
      <c r="E21" s="207"/>
      <c r="F21" s="207" t="s">
        <v>358</v>
      </c>
      <c r="G21" s="207" t="s">
        <v>359</v>
      </c>
      <c r="H21" s="370"/>
      <c r="I21" s="193"/>
      <c r="J21" s="59"/>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row>
    <row r="22" spans="1:52" s="12" customFormat="1" ht="13.5" customHeight="1" thickBot="1">
      <c r="A22" s="24"/>
      <c r="B22" s="58"/>
      <c r="C22" s="172"/>
      <c r="D22" s="369" t="s">
        <v>61</v>
      </c>
      <c r="E22" s="207"/>
      <c r="F22" s="243" t="s">
        <v>357</v>
      </c>
      <c r="G22" s="207"/>
      <c r="H22" s="370"/>
      <c r="I22" s="193"/>
      <c r="J22" s="59"/>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row>
    <row r="23" spans="1:52" s="12" customFormat="1" ht="30.75" customHeight="1" thickBot="1">
      <c r="A23" s="24"/>
      <c r="B23" s="58"/>
      <c r="C23" s="172"/>
      <c r="D23" s="60"/>
      <c r="E23" s="60"/>
      <c r="F23" s="60"/>
      <c r="G23" s="161"/>
      <c r="H23" s="161"/>
      <c r="I23" s="188"/>
      <c r="J23" s="59"/>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row>
    <row r="24" spans="1:52" s="12" customFormat="1" ht="30.75" customHeight="1">
      <c r="A24" s="24"/>
      <c r="B24" s="58"/>
      <c r="C24" s="161" t="s">
        <v>223</v>
      </c>
      <c r="D24" s="521" t="s">
        <v>608</v>
      </c>
      <c r="E24" s="522"/>
      <c r="F24" s="522"/>
      <c r="G24" s="522"/>
      <c r="H24" s="522"/>
      <c r="I24" s="523"/>
      <c r="J24" s="59"/>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row>
    <row r="25" spans="1:52" s="12" customFormat="1" ht="30.75" customHeight="1">
      <c r="A25" s="24"/>
      <c r="B25" s="58"/>
      <c r="C25" s="161"/>
      <c r="D25" s="501"/>
      <c r="E25" s="502"/>
      <c r="F25" s="502"/>
      <c r="G25" s="502"/>
      <c r="H25" s="502"/>
      <c r="I25" s="503"/>
      <c r="J25" s="59"/>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row>
    <row r="26" spans="1:52" s="12" customFormat="1" ht="39" customHeight="1">
      <c r="A26" s="24"/>
      <c r="B26" s="58"/>
      <c r="C26" s="161"/>
      <c r="D26" s="501"/>
      <c r="E26" s="502"/>
      <c r="F26" s="502"/>
      <c r="G26" s="502"/>
      <c r="H26" s="502"/>
      <c r="I26" s="503"/>
      <c r="J26" s="59"/>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row>
    <row r="27" spans="1:52" s="12" customFormat="1" ht="56.25" customHeight="1" hidden="1" thickBot="1">
      <c r="A27" s="24"/>
      <c r="B27" s="58"/>
      <c r="C27" s="161"/>
      <c r="D27" s="524"/>
      <c r="E27" s="525"/>
      <c r="F27" s="525"/>
      <c r="G27" s="525"/>
      <c r="H27" s="525"/>
      <c r="I27" s="526"/>
      <c r="J27" s="59"/>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row>
    <row r="28" spans="1:52" s="12" customFormat="1" ht="15.75" thickBot="1">
      <c r="A28" s="24"/>
      <c r="B28" s="182"/>
      <c r="C28" s="161"/>
      <c r="D28" s="179"/>
      <c r="E28" s="180"/>
      <c r="F28" s="180"/>
      <c r="G28" s="180"/>
      <c r="H28" s="181"/>
      <c r="I28" s="188"/>
      <c r="J28" s="59"/>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row>
    <row r="29" spans="1:52" ht="15.75" customHeight="1" thickBot="1">
      <c r="A29" s="24"/>
      <c r="B29" s="58"/>
      <c r="C29" s="161"/>
      <c r="D29" s="161"/>
      <c r="E29" s="161"/>
      <c r="F29" s="161"/>
      <c r="G29" s="175"/>
      <c r="H29" s="195" t="s">
        <v>276</v>
      </c>
      <c r="I29" s="195" t="s">
        <v>231</v>
      </c>
      <c r="J29" s="59"/>
      <c r="K29" s="6"/>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row>
    <row r="30" spans="1:52" ht="39.75" customHeight="1" thickBot="1">
      <c r="A30" s="25"/>
      <c r="B30" s="58"/>
      <c r="C30" s="61"/>
      <c r="D30" s="506" t="s">
        <v>269</v>
      </c>
      <c r="E30" s="506"/>
      <c r="F30" s="175" t="s">
        <v>275</v>
      </c>
      <c r="G30" s="175"/>
      <c r="H30" s="175"/>
      <c r="I30" s="175"/>
      <c r="J30" s="59"/>
      <c r="K30" s="6"/>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row>
    <row r="31" spans="1:52" s="229" customFormat="1" ht="39.75" customHeight="1" thickBot="1">
      <c r="A31" s="231"/>
      <c r="B31" s="233"/>
      <c r="C31" s="235"/>
      <c r="D31" s="241"/>
      <c r="E31" s="241"/>
      <c r="F31" s="241"/>
      <c r="G31" s="241"/>
      <c r="H31" s="241"/>
      <c r="I31" s="241"/>
      <c r="J31" s="234"/>
      <c r="K31" s="230"/>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8"/>
      <c r="AZ31" s="238"/>
    </row>
    <row r="32" spans="1:52" ht="148.5" customHeight="1" thickBot="1">
      <c r="A32" s="25"/>
      <c r="B32" s="58"/>
      <c r="C32" s="110" t="s">
        <v>267</v>
      </c>
      <c r="D32" s="516" t="s">
        <v>349</v>
      </c>
      <c r="E32" s="519"/>
      <c r="F32" s="515" t="s">
        <v>594</v>
      </c>
      <c r="G32" s="514"/>
      <c r="H32" s="389" t="s">
        <v>609</v>
      </c>
      <c r="I32" s="310" t="s">
        <v>356</v>
      </c>
      <c r="J32" s="59"/>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row>
    <row r="33" spans="1:52" s="229" customFormat="1" ht="123.75" customHeight="1" thickBot="1">
      <c r="A33" s="231"/>
      <c r="B33" s="233"/>
      <c r="C33" s="239"/>
      <c r="D33" s="516" t="s">
        <v>350</v>
      </c>
      <c r="E33" s="512"/>
      <c r="F33" s="515" t="s">
        <v>610</v>
      </c>
      <c r="G33" s="514"/>
      <c r="H33" s="389" t="s">
        <v>611</v>
      </c>
      <c r="I33" s="310" t="s">
        <v>356</v>
      </c>
      <c r="J33" s="234"/>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row>
    <row r="34" spans="1:52" s="229" customFormat="1" ht="173.25" customHeight="1" thickBot="1">
      <c r="A34" s="231"/>
      <c r="B34" s="233"/>
      <c r="C34" s="239"/>
      <c r="D34" s="516" t="s">
        <v>340</v>
      </c>
      <c r="E34" s="512"/>
      <c r="F34" s="515" t="s">
        <v>612</v>
      </c>
      <c r="G34" s="514"/>
      <c r="H34" s="389" t="s">
        <v>613</v>
      </c>
      <c r="I34" s="310" t="s">
        <v>356</v>
      </c>
      <c r="J34" s="234"/>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8"/>
      <c r="AZ34" s="238"/>
    </row>
    <row r="35" spans="1:52" s="229" customFormat="1" ht="220.5" customHeight="1" thickBot="1">
      <c r="A35" s="231"/>
      <c r="B35" s="233"/>
      <c r="C35" s="239"/>
      <c r="D35" s="511" t="s">
        <v>351</v>
      </c>
      <c r="E35" s="512"/>
      <c r="F35" s="515" t="s">
        <v>614</v>
      </c>
      <c r="G35" s="514"/>
      <c r="H35" s="389" t="s">
        <v>615</v>
      </c>
      <c r="I35" s="310" t="s">
        <v>356</v>
      </c>
      <c r="J35" s="234"/>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row>
    <row r="36" spans="1:52" s="229" customFormat="1" ht="180.75" customHeight="1" thickBot="1">
      <c r="A36" s="231"/>
      <c r="B36" s="233"/>
      <c r="C36" s="239"/>
      <c r="D36" s="511" t="s">
        <v>558</v>
      </c>
      <c r="E36" s="512"/>
      <c r="F36" s="515" t="s">
        <v>616</v>
      </c>
      <c r="G36" s="514"/>
      <c r="H36" s="389" t="s">
        <v>617</v>
      </c>
      <c r="I36" s="310" t="s">
        <v>20</v>
      </c>
      <c r="J36" s="234"/>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row>
    <row r="37" spans="1:52" s="229" customFormat="1" ht="70.5" customHeight="1" thickBot="1">
      <c r="A37" s="231"/>
      <c r="B37" s="233"/>
      <c r="C37" s="239"/>
      <c r="D37" s="511" t="s">
        <v>352</v>
      </c>
      <c r="E37" s="512"/>
      <c r="F37" s="515" t="s">
        <v>618</v>
      </c>
      <c r="G37" s="514"/>
      <c r="H37" s="389" t="s">
        <v>559</v>
      </c>
      <c r="I37" s="310" t="s">
        <v>356</v>
      </c>
      <c r="J37" s="234"/>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row>
    <row r="38" spans="1:52" s="229" customFormat="1" ht="159.75" customHeight="1" thickBot="1">
      <c r="A38" s="231"/>
      <c r="B38" s="233"/>
      <c r="C38" s="239"/>
      <c r="D38" s="390" t="s">
        <v>479</v>
      </c>
      <c r="E38" s="391"/>
      <c r="F38" s="513" t="s">
        <v>619</v>
      </c>
      <c r="G38" s="514"/>
      <c r="H38" s="389" t="s">
        <v>620</v>
      </c>
      <c r="I38" s="310" t="s">
        <v>356</v>
      </c>
      <c r="J38" s="234"/>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row>
    <row r="39" spans="1:52" s="229" customFormat="1" ht="201.75" customHeight="1" thickBot="1">
      <c r="A39" s="231"/>
      <c r="B39" s="233"/>
      <c r="C39" s="239"/>
      <c r="D39" s="516" t="s">
        <v>560</v>
      </c>
      <c r="E39" s="512"/>
      <c r="F39" s="515" t="s">
        <v>561</v>
      </c>
      <c r="G39" s="514"/>
      <c r="H39" s="394" t="s">
        <v>621</v>
      </c>
      <c r="I39" s="310" t="s">
        <v>20</v>
      </c>
      <c r="J39" s="234"/>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row>
    <row r="40" spans="1:52" ht="100.5" customHeight="1" thickBot="1">
      <c r="A40" s="25"/>
      <c r="B40" s="58"/>
      <c r="C40" s="110"/>
      <c r="D40" s="516" t="s">
        <v>481</v>
      </c>
      <c r="E40" s="512"/>
      <c r="F40" s="513" t="s">
        <v>562</v>
      </c>
      <c r="G40" s="514"/>
      <c r="H40" s="390" t="s">
        <v>563</v>
      </c>
      <c r="I40" s="311" t="s">
        <v>356</v>
      </c>
      <c r="J40" s="59"/>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row>
    <row r="41" spans="1:52" ht="18.75" customHeight="1" thickBot="1">
      <c r="A41" s="25"/>
      <c r="B41" s="58"/>
      <c r="C41" s="110"/>
      <c r="D41" s="508"/>
      <c r="E41" s="509"/>
      <c r="F41" s="55"/>
      <c r="G41" s="55"/>
      <c r="H41" s="173" t="s">
        <v>270</v>
      </c>
      <c r="I41" s="190" t="s">
        <v>356</v>
      </c>
      <c r="J41" s="59"/>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row>
    <row r="42" spans="1:52" ht="15">
      <c r="A42" s="25"/>
      <c r="B42" s="58"/>
      <c r="C42" s="55"/>
      <c r="D42" s="55"/>
      <c r="E42" s="55"/>
      <c r="F42" s="313"/>
      <c r="G42" s="313"/>
      <c r="H42" s="117"/>
      <c r="I42" s="191"/>
      <c r="J42" s="59"/>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row>
    <row r="43" spans="1:52" s="229" customFormat="1" ht="227.25" customHeight="1">
      <c r="A43" s="231"/>
      <c r="B43" s="233"/>
      <c r="C43" s="240" t="s">
        <v>223</v>
      </c>
      <c r="D43" s="501" t="s">
        <v>622</v>
      </c>
      <c r="E43" s="502"/>
      <c r="F43" s="502"/>
      <c r="G43" s="502"/>
      <c r="H43" s="502"/>
      <c r="I43" s="503"/>
      <c r="J43" s="234"/>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row>
    <row r="44" spans="1:52" s="229" customFormat="1" ht="15">
      <c r="A44" s="231"/>
      <c r="B44" s="233"/>
      <c r="C44" s="240"/>
      <c r="D44" s="314"/>
      <c r="E44" s="315"/>
      <c r="F44" s="315"/>
      <c r="G44" s="315"/>
      <c r="H44" s="315"/>
      <c r="I44" s="316"/>
      <c r="J44" s="234"/>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row>
    <row r="45" spans="1:52" s="229" customFormat="1" ht="15.75" thickBot="1">
      <c r="A45" s="231"/>
      <c r="B45" s="233"/>
      <c r="C45" s="240"/>
      <c r="D45" s="314"/>
      <c r="E45" s="315"/>
      <c r="F45" s="318"/>
      <c r="G45" s="318"/>
      <c r="H45" s="315"/>
      <c r="I45" s="316"/>
      <c r="J45" s="234"/>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row>
    <row r="46" spans="1:52" s="229" customFormat="1" ht="15.75" thickBot="1">
      <c r="A46" s="231"/>
      <c r="B46" s="233"/>
      <c r="C46" s="240"/>
      <c r="D46" s="317"/>
      <c r="E46" s="318"/>
      <c r="F46" s="55"/>
      <c r="G46" s="55"/>
      <c r="H46" s="318"/>
      <c r="I46" s="319"/>
      <c r="J46" s="234"/>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row>
    <row r="47" spans="1:52" ht="15.75" thickBot="1">
      <c r="A47" s="25"/>
      <c r="B47" s="58"/>
      <c r="C47" s="55"/>
      <c r="D47" s="151" t="s">
        <v>434</v>
      </c>
      <c r="E47" s="153"/>
      <c r="F47" s="165" t="s">
        <v>408</v>
      </c>
      <c r="G47" s="165"/>
      <c r="H47" s="55"/>
      <c r="I47" s="191"/>
      <c r="J47" s="59"/>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row>
    <row r="48" spans="1:52" ht="15.75" thickBot="1">
      <c r="A48" s="25"/>
      <c r="B48" s="58"/>
      <c r="C48" s="55"/>
      <c r="D48" s="91" t="s">
        <v>59</v>
      </c>
      <c r="E48" s="164"/>
      <c r="F48" s="243" t="s">
        <v>355</v>
      </c>
      <c r="G48" s="165"/>
      <c r="H48" s="165"/>
      <c r="I48" s="191"/>
      <c r="J48" s="59"/>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row>
    <row r="49" spans="1:52" ht="15.75" thickBot="1">
      <c r="A49" s="25"/>
      <c r="B49" s="58"/>
      <c r="C49" s="55"/>
      <c r="D49" s="91" t="s">
        <v>61</v>
      </c>
      <c r="E49" s="164"/>
      <c r="F49" s="55"/>
      <c r="G49" s="175"/>
      <c r="H49" s="165"/>
      <c r="I49" s="191"/>
      <c r="J49" s="59"/>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row>
    <row r="50" spans="1:52" ht="15.75" customHeight="1" thickBot="1">
      <c r="A50" s="25"/>
      <c r="B50" s="58"/>
      <c r="C50" s="55"/>
      <c r="D50" s="55"/>
      <c r="E50" s="55"/>
      <c r="F50" s="175" t="s">
        <v>275</v>
      </c>
      <c r="G50" s="175"/>
      <c r="H50" s="195" t="s">
        <v>276</v>
      </c>
      <c r="I50" s="195" t="s">
        <v>231</v>
      </c>
      <c r="J50" s="59"/>
      <c r="K50" s="6"/>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row>
    <row r="51" spans="1:52" ht="39.75" customHeight="1" thickBot="1">
      <c r="A51" s="25"/>
      <c r="B51" s="58"/>
      <c r="C51" s="61"/>
      <c r="D51" s="506" t="s">
        <v>269</v>
      </c>
      <c r="E51" s="506"/>
      <c r="F51" s="173"/>
      <c r="G51" s="174"/>
      <c r="H51" s="175"/>
      <c r="I51" s="175"/>
      <c r="J51" s="59"/>
      <c r="K51" s="6"/>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row>
    <row r="52" spans="1:52" ht="39.75" customHeight="1" thickBot="1">
      <c r="A52" s="25"/>
      <c r="B52" s="58"/>
      <c r="C52" s="110" t="s">
        <v>300</v>
      </c>
      <c r="D52" s="508"/>
      <c r="E52" s="509"/>
      <c r="F52" s="173"/>
      <c r="G52" s="173"/>
      <c r="H52" s="114"/>
      <c r="I52" s="189"/>
      <c r="J52" s="59"/>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row>
    <row r="53" spans="1:52" ht="48" customHeight="1" thickBot="1">
      <c r="A53" s="25"/>
      <c r="B53" s="58"/>
      <c r="C53" s="110"/>
      <c r="D53" s="508"/>
      <c r="E53" s="509"/>
      <c r="F53" s="173"/>
      <c r="G53" s="173"/>
      <c r="H53" s="114"/>
      <c r="I53" s="189"/>
      <c r="J53" s="59"/>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row>
    <row r="54" spans="1:52" ht="21.75" customHeight="1" thickBot="1">
      <c r="A54" s="25"/>
      <c r="B54" s="58"/>
      <c r="C54" s="110"/>
      <c r="D54" s="508"/>
      <c r="E54" s="509"/>
      <c r="F54" s="55"/>
      <c r="G54" s="55"/>
      <c r="H54" s="116" t="s">
        <v>270</v>
      </c>
      <c r="I54" s="190"/>
      <c r="J54" s="59"/>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row>
    <row r="55" spans="1:52" ht="15.75" thickBot="1">
      <c r="A55" s="25"/>
      <c r="B55" s="58"/>
      <c r="C55" s="55"/>
      <c r="D55" s="55"/>
      <c r="E55" s="55"/>
      <c r="F55" s="55"/>
      <c r="G55" s="165"/>
      <c r="H55" s="117"/>
      <c r="I55" s="191"/>
      <c r="J55" s="59"/>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row>
    <row r="56" spans="1:52" ht="15.75" thickBot="1">
      <c r="A56" s="25"/>
      <c r="B56" s="58"/>
      <c r="C56" s="55"/>
      <c r="D56" s="151" t="s">
        <v>434</v>
      </c>
      <c r="E56" s="153"/>
      <c r="F56" s="165"/>
      <c r="G56" s="165"/>
      <c r="H56" s="166"/>
      <c r="I56" s="191"/>
      <c r="J56" s="59"/>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row>
    <row r="57" spans="1:52" ht="15.75" thickBot="1">
      <c r="A57" s="25"/>
      <c r="B57" s="58"/>
      <c r="C57" s="55"/>
      <c r="D57" s="91" t="s">
        <v>59</v>
      </c>
      <c r="E57" s="164"/>
      <c r="F57" s="165"/>
      <c r="G57" s="55"/>
      <c r="H57" s="166"/>
      <c r="I57" s="191"/>
      <c r="J57" s="59"/>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5"/>
      <c r="AY57" s="105"/>
      <c r="AZ57" s="105"/>
    </row>
    <row r="58" spans="1:52" ht="15.75" thickBot="1">
      <c r="A58" s="25"/>
      <c r="B58" s="58"/>
      <c r="C58" s="55"/>
      <c r="D58" s="91" t="s">
        <v>61</v>
      </c>
      <c r="E58" s="164"/>
      <c r="F58" s="55"/>
      <c r="G58" s="163"/>
      <c r="H58" s="55"/>
      <c r="I58" s="191"/>
      <c r="J58" s="59"/>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row>
    <row r="59" spans="1:52" ht="168" customHeight="1" thickBot="1">
      <c r="A59" s="25"/>
      <c r="B59" s="58"/>
      <c r="C59" s="55"/>
      <c r="D59" s="91"/>
      <c r="E59" s="55"/>
      <c r="F59" s="162"/>
      <c r="G59" s="387"/>
      <c r="H59" s="163"/>
      <c r="I59" s="388"/>
      <c r="J59" s="59"/>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row>
    <row r="60" spans="1:52" s="12" customFormat="1" ht="18.75" customHeight="1" thickBot="1">
      <c r="A60" s="25"/>
      <c r="B60" s="58"/>
      <c r="C60" s="115"/>
      <c r="D60" s="520" t="s">
        <v>277</v>
      </c>
      <c r="E60" s="520"/>
      <c r="F60" s="62"/>
      <c r="G60" s="90" t="s">
        <v>224</v>
      </c>
      <c r="H60" s="112"/>
      <c r="I60" s="188"/>
      <c r="J60" s="59"/>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row>
    <row r="61" spans="1:52" s="12" customFormat="1" ht="103.5" customHeight="1" thickBot="1">
      <c r="A61" s="24"/>
      <c r="B61" s="58"/>
      <c r="C61" s="384"/>
      <c r="D61" s="385"/>
      <c r="E61" s="386"/>
      <c r="F61" s="380" t="s">
        <v>225</v>
      </c>
      <c r="G61" s="372" t="s">
        <v>435</v>
      </c>
      <c r="H61" s="373"/>
      <c r="I61" s="374"/>
      <c r="J61" s="59"/>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row>
    <row r="62" spans="1:52" s="12" customFormat="1" ht="78" customHeight="1" thickBot="1">
      <c r="A62" s="24"/>
      <c r="B62" s="58"/>
      <c r="C62" s="233"/>
      <c r="D62" s="56"/>
      <c r="E62" s="54"/>
      <c r="F62" s="381" t="s">
        <v>226</v>
      </c>
      <c r="G62" s="372" t="s">
        <v>311</v>
      </c>
      <c r="H62" s="372"/>
      <c r="I62" s="372"/>
      <c r="J62" s="59"/>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row>
    <row r="63" spans="1:52" s="12" customFormat="1" ht="81.75" customHeight="1" thickBot="1">
      <c r="A63" s="24"/>
      <c r="B63" s="58"/>
      <c r="C63" s="233"/>
      <c r="D63" s="56"/>
      <c r="E63" s="54"/>
      <c r="F63" s="381" t="s">
        <v>227</v>
      </c>
      <c r="G63" s="375" t="s">
        <v>312</v>
      </c>
      <c r="H63" s="372"/>
      <c r="I63" s="376"/>
      <c r="J63" s="59"/>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row>
    <row r="64" spans="1:52" s="12" customFormat="1" ht="80.25" customHeight="1" thickBot="1">
      <c r="A64" s="24"/>
      <c r="B64" s="58"/>
      <c r="C64" s="233"/>
      <c r="D64" s="56"/>
      <c r="E64" s="54"/>
      <c r="F64" s="381" t="s">
        <v>228</v>
      </c>
      <c r="G64" s="371" t="s">
        <v>313</v>
      </c>
      <c r="H64" s="372"/>
      <c r="I64" s="377"/>
      <c r="J64" s="59"/>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row>
    <row r="65" spans="1:52" ht="60" customHeight="1" thickBot="1">
      <c r="A65" s="24"/>
      <c r="B65" s="58"/>
      <c r="C65" s="233"/>
      <c r="D65" s="56"/>
      <c r="E65" s="54"/>
      <c r="F65" s="381" t="s">
        <v>229</v>
      </c>
      <c r="G65" s="320" t="s">
        <v>314</v>
      </c>
      <c r="H65" s="372"/>
      <c r="I65" s="372"/>
      <c r="J65" s="59"/>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c r="AW65" s="105"/>
      <c r="AX65" s="105"/>
      <c r="AY65" s="105"/>
      <c r="AZ65" s="105"/>
    </row>
    <row r="66" spans="1:52" ht="63.75" customHeight="1" thickBot="1">
      <c r="A66" s="25"/>
      <c r="B66" s="58"/>
      <c r="C66" s="233"/>
      <c r="D66" s="56"/>
      <c r="E66" s="54"/>
      <c r="F66" s="382" t="s">
        <v>230</v>
      </c>
      <c r="G66" s="321" t="s">
        <v>315</v>
      </c>
      <c r="H66" s="372"/>
      <c r="I66" s="372"/>
      <c r="J66" s="54"/>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5"/>
      <c r="AZ66" s="105"/>
    </row>
    <row r="67" spans="1:52" ht="61.5" customHeight="1" thickBot="1">
      <c r="A67" s="25"/>
      <c r="B67" s="53"/>
      <c r="C67" s="233"/>
      <c r="D67" s="56"/>
      <c r="E67" s="54"/>
      <c r="G67" s="64"/>
      <c r="H67" s="372"/>
      <c r="I67" s="378"/>
      <c r="J67" s="54"/>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5"/>
      <c r="AY67" s="105"/>
      <c r="AZ67" s="105"/>
    </row>
    <row r="68" spans="1:44" ht="15.75" thickBot="1">
      <c r="A68" s="25"/>
      <c r="B68" s="53"/>
      <c r="C68" s="233"/>
      <c r="D68" s="56"/>
      <c r="E68" s="54"/>
      <c r="F68" s="383"/>
      <c r="G68" s="379"/>
      <c r="H68" s="113"/>
      <c r="I68" s="194"/>
      <c r="J68" s="6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row>
    <row r="69" spans="1:44" ht="49.5" customHeight="1" thickBot="1">
      <c r="A69" s="25"/>
      <c r="B69" s="63"/>
      <c r="C69" s="78"/>
      <c r="D69" s="64"/>
      <c r="E69" s="80"/>
      <c r="F69" s="105"/>
      <c r="G69" s="105"/>
      <c r="H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5"/>
      <c r="AQ69" s="105"/>
      <c r="AR69" s="105"/>
    </row>
    <row r="70" spans="1:44" ht="49.5" customHeight="1">
      <c r="A70" s="25"/>
      <c r="C70" s="105"/>
      <c r="D70" s="105"/>
      <c r="E70" s="105"/>
      <c r="F70" s="105"/>
      <c r="G70" s="105"/>
      <c r="H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Q70" s="105"/>
      <c r="AR70" s="105"/>
    </row>
    <row r="71" spans="1:44" ht="49.5" customHeight="1">
      <c r="A71" s="25"/>
      <c r="C71" s="105"/>
      <c r="D71" s="105"/>
      <c r="E71" s="105"/>
      <c r="F71" s="105"/>
      <c r="G71" s="105"/>
      <c r="H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05"/>
      <c r="AR71" s="105"/>
    </row>
    <row r="72" spans="1:44" ht="49.5" customHeight="1">
      <c r="A72" s="25"/>
      <c r="C72" s="105"/>
      <c r="D72" s="105"/>
      <c r="E72" s="105"/>
      <c r="F72" s="105"/>
      <c r="G72" s="105"/>
      <c r="H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c r="AQ72" s="105"/>
      <c r="AR72" s="105"/>
    </row>
    <row r="73" spans="1:44" ht="49.5" customHeight="1">
      <c r="A73" s="25"/>
      <c r="C73" s="105"/>
      <c r="D73" s="105"/>
      <c r="E73" s="105"/>
      <c r="F73" s="105"/>
      <c r="G73" s="105"/>
      <c r="H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row>
    <row r="74" spans="1:44" ht="49.5" customHeight="1">
      <c r="A74" s="25"/>
      <c r="C74" s="105"/>
      <c r="D74" s="105"/>
      <c r="E74" s="105"/>
      <c r="F74" s="105"/>
      <c r="G74" s="105"/>
      <c r="H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05"/>
      <c r="AR74" s="105"/>
    </row>
    <row r="75" spans="1:44" ht="15">
      <c r="A75" s="25"/>
      <c r="C75" s="105"/>
      <c r="D75" s="105"/>
      <c r="E75" s="105"/>
      <c r="F75" s="105"/>
      <c r="G75" s="105"/>
      <c r="H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c r="AR75" s="105"/>
    </row>
    <row r="76" spans="1:44" ht="15">
      <c r="A76" s="25"/>
      <c r="C76" s="105"/>
      <c r="D76" s="105"/>
      <c r="E76" s="105"/>
      <c r="F76" s="105"/>
      <c r="G76" s="105"/>
      <c r="H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5"/>
      <c r="AM76" s="105"/>
      <c r="AN76" s="105"/>
      <c r="AO76" s="105"/>
      <c r="AP76" s="105"/>
      <c r="AQ76" s="105"/>
      <c r="AR76" s="105"/>
    </row>
    <row r="77" spans="1:44" ht="15">
      <c r="A77" s="25"/>
      <c r="C77" s="105"/>
      <c r="D77" s="105"/>
      <c r="E77" s="105"/>
      <c r="F77" s="105"/>
      <c r="G77" s="105"/>
      <c r="H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c r="AP77" s="105"/>
      <c r="AQ77" s="105"/>
      <c r="AR77" s="105"/>
    </row>
    <row r="78" spans="1:52" ht="15">
      <c r="A78" s="25"/>
      <c r="C78" s="105"/>
      <c r="D78" s="105"/>
      <c r="E78" s="105"/>
      <c r="F78" s="105"/>
      <c r="G78" s="105"/>
      <c r="H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105"/>
      <c r="AY78" s="105"/>
      <c r="AZ78" s="105"/>
    </row>
    <row r="79" spans="1:52" ht="15">
      <c r="A79" s="105"/>
      <c r="C79" s="105"/>
      <c r="D79" s="105"/>
      <c r="E79" s="105"/>
      <c r="F79" s="105"/>
      <c r="G79" s="105"/>
      <c r="H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5"/>
      <c r="AM79" s="105"/>
      <c r="AN79" s="105"/>
      <c r="AO79" s="105"/>
      <c r="AP79" s="105"/>
      <c r="AQ79" s="105"/>
      <c r="AR79" s="105"/>
      <c r="AS79" s="105"/>
      <c r="AT79" s="105"/>
      <c r="AU79" s="105"/>
      <c r="AV79" s="105"/>
      <c r="AW79" s="105"/>
      <c r="AX79" s="105"/>
      <c r="AY79" s="105"/>
      <c r="AZ79" s="105"/>
    </row>
    <row r="80" spans="1:52" ht="15">
      <c r="A80" s="105"/>
      <c r="B80" s="105"/>
      <c r="C80" s="105"/>
      <c r="D80" s="105"/>
      <c r="E80" s="105"/>
      <c r="F80" s="105"/>
      <c r="G80" s="105"/>
      <c r="H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5"/>
      <c r="AM80" s="105"/>
      <c r="AN80" s="105"/>
      <c r="AO80" s="105"/>
      <c r="AP80" s="105"/>
      <c r="AQ80" s="105"/>
      <c r="AR80" s="105"/>
      <c r="AS80" s="105"/>
      <c r="AT80" s="105"/>
      <c r="AU80" s="105"/>
      <c r="AV80" s="105"/>
      <c r="AW80" s="105"/>
      <c r="AX80" s="105"/>
      <c r="AY80" s="105"/>
      <c r="AZ80" s="105"/>
    </row>
    <row r="81" spans="1:52" ht="15">
      <c r="A81" s="105"/>
      <c r="B81" s="105"/>
      <c r="C81" s="105"/>
      <c r="D81" s="105"/>
      <c r="E81" s="105"/>
      <c r="F81" s="105"/>
      <c r="G81" s="105"/>
      <c r="H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c r="AK81" s="105"/>
      <c r="AL81" s="105"/>
      <c r="AM81" s="105"/>
      <c r="AN81" s="105"/>
      <c r="AO81" s="105"/>
      <c r="AP81" s="105"/>
      <c r="AQ81" s="105"/>
      <c r="AR81" s="105"/>
      <c r="AS81" s="105"/>
      <c r="AT81" s="105"/>
      <c r="AU81" s="105"/>
      <c r="AV81" s="105"/>
      <c r="AW81" s="105"/>
      <c r="AX81" s="105"/>
      <c r="AY81" s="105"/>
      <c r="AZ81" s="105"/>
    </row>
    <row r="82" spans="1:11" ht="15">
      <c r="A82" s="105"/>
      <c r="B82" s="105"/>
      <c r="C82" s="105"/>
      <c r="D82" s="105"/>
      <c r="E82" s="105"/>
      <c r="F82" s="105"/>
      <c r="G82" s="105"/>
      <c r="H82" s="105"/>
      <c r="J82" s="105"/>
      <c r="K82" s="105"/>
    </row>
    <row r="83" spans="1:11" ht="15">
      <c r="A83" s="105"/>
      <c r="B83" s="105"/>
      <c r="C83" s="105"/>
      <c r="D83" s="105"/>
      <c r="E83" s="105"/>
      <c r="F83" s="105"/>
      <c r="G83" s="105"/>
      <c r="H83" s="105"/>
      <c r="J83" s="105"/>
      <c r="K83" s="105"/>
    </row>
    <row r="84" spans="1:11" ht="15">
      <c r="A84" s="105"/>
      <c r="B84" s="105"/>
      <c r="C84" s="105"/>
      <c r="D84" s="105"/>
      <c r="E84" s="105"/>
      <c r="F84" s="105"/>
      <c r="G84" s="105"/>
      <c r="H84" s="105"/>
      <c r="J84" s="105"/>
      <c r="K84" s="105"/>
    </row>
    <row r="85" spans="1:11" ht="15">
      <c r="A85" s="105"/>
      <c r="B85" s="105"/>
      <c r="C85" s="105"/>
      <c r="D85" s="105"/>
      <c r="E85" s="105"/>
      <c r="F85" s="105"/>
      <c r="G85" s="105"/>
      <c r="H85" s="105"/>
      <c r="J85" s="105"/>
      <c r="K85" s="105"/>
    </row>
    <row r="86" spans="1:11" ht="15">
      <c r="A86" s="105"/>
      <c r="B86" s="105"/>
      <c r="C86" s="105"/>
      <c r="D86" s="105"/>
      <c r="E86" s="105"/>
      <c r="F86" s="105"/>
      <c r="G86" s="105"/>
      <c r="H86" s="105"/>
      <c r="J86" s="105"/>
      <c r="K86" s="105"/>
    </row>
    <row r="87" spans="1:11" ht="15">
      <c r="A87" s="105"/>
      <c r="B87" s="105"/>
      <c r="C87" s="105"/>
      <c r="D87" s="105"/>
      <c r="E87" s="105"/>
      <c r="F87" s="105"/>
      <c r="G87" s="105"/>
      <c r="H87" s="105"/>
      <c r="J87" s="105"/>
      <c r="K87" s="105"/>
    </row>
    <row r="88" spans="1:11" ht="15">
      <c r="A88" s="105"/>
      <c r="B88" s="105"/>
      <c r="C88" s="105"/>
      <c r="D88" s="105"/>
      <c r="E88" s="105"/>
      <c r="F88" s="105"/>
      <c r="G88" s="105"/>
      <c r="H88" s="105"/>
      <c r="J88" s="105"/>
      <c r="K88" s="105"/>
    </row>
    <row r="89" spans="1:11" ht="15">
      <c r="A89" s="105"/>
      <c r="B89" s="105"/>
      <c r="C89" s="105"/>
      <c r="D89" s="105"/>
      <c r="E89" s="105"/>
      <c r="F89" s="105"/>
      <c r="G89" s="105"/>
      <c r="H89" s="105"/>
      <c r="J89" s="105"/>
      <c r="K89" s="105"/>
    </row>
    <row r="90" spans="1:11" ht="15">
      <c r="A90" s="105"/>
      <c r="B90" s="105"/>
      <c r="C90" s="105"/>
      <c r="D90" s="105"/>
      <c r="E90" s="105"/>
      <c r="F90" s="105"/>
      <c r="G90" s="105"/>
      <c r="H90" s="105"/>
      <c r="J90" s="105"/>
      <c r="K90" s="105"/>
    </row>
    <row r="91" spans="1:11" ht="15">
      <c r="A91" s="105"/>
      <c r="B91" s="105"/>
      <c r="C91" s="105"/>
      <c r="D91" s="105"/>
      <c r="E91" s="105"/>
      <c r="F91" s="105"/>
      <c r="G91" s="105"/>
      <c r="H91" s="105"/>
      <c r="J91" s="105"/>
      <c r="K91" s="105"/>
    </row>
    <row r="92" spans="1:11" ht="15">
      <c r="A92" s="105"/>
      <c r="B92" s="105"/>
      <c r="C92" s="105"/>
      <c r="D92" s="105"/>
      <c r="E92" s="105"/>
      <c r="F92" s="105"/>
      <c r="G92" s="105"/>
      <c r="H92" s="105"/>
      <c r="J92" s="105"/>
      <c r="K92" s="105"/>
    </row>
    <row r="93" spans="1:11" ht="15">
      <c r="A93" s="105"/>
      <c r="B93" s="105"/>
      <c r="C93" s="105"/>
      <c r="D93" s="105"/>
      <c r="E93" s="105"/>
      <c r="F93" s="105"/>
      <c r="G93" s="105"/>
      <c r="H93" s="105"/>
      <c r="J93" s="105"/>
      <c r="K93" s="105"/>
    </row>
    <row r="94" spans="1:11" ht="15">
      <c r="A94" s="105"/>
      <c r="B94" s="105"/>
      <c r="C94" s="105"/>
      <c r="D94" s="105"/>
      <c r="E94" s="105"/>
      <c r="F94" s="105"/>
      <c r="G94" s="105"/>
      <c r="H94" s="105"/>
      <c r="J94" s="105"/>
      <c r="K94" s="105"/>
    </row>
    <row r="95" spans="1:11" ht="15">
      <c r="A95" s="105"/>
      <c r="B95" s="105"/>
      <c r="C95" s="105"/>
      <c r="D95" s="105"/>
      <c r="E95" s="105"/>
      <c r="F95" s="105"/>
      <c r="G95" s="105"/>
      <c r="H95" s="105"/>
      <c r="J95" s="105"/>
      <c r="K95" s="105"/>
    </row>
    <row r="96" spans="1:11" ht="15">
      <c r="A96" s="105"/>
      <c r="B96" s="105"/>
      <c r="C96" s="105"/>
      <c r="D96" s="105"/>
      <c r="E96" s="105"/>
      <c r="F96" s="105"/>
      <c r="G96" s="105"/>
      <c r="H96" s="105"/>
      <c r="J96" s="105"/>
      <c r="K96" s="105"/>
    </row>
    <row r="97" spans="1:11" ht="15">
      <c r="A97" s="105"/>
      <c r="B97" s="105"/>
      <c r="C97" s="105"/>
      <c r="D97" s="105"/>
      <c r="E97" s="105"/>
      <c r="F97" s="105"/>
      <c r="G97" s="105"/>
      <c r="H97" s="105"/>
      <c r="J97" s="105"/>
      <c r="K97" s="105"/>
    </row>
    <row r="98" spans="1:11" ht="15">
      <c r="A98" s="105"/>
      <c r="B98" s="105"/>
      <c r="C98" s="105"/>
      <c r="D98" s="105"/>
      <c r="E98" s="105"/>
      <c r="F98" s="105"/>
      <c r="G98" s="105"/>
      <c r="H98" s="105"/>
      <c r="J98" s="105"/>
      <c r="K98" s="105"/>
    </row>
    <row r="99" spans="1:11" ht="15">
      <c r="A99" s="105"/>
      <c r="B99" s="105"/>
      <c r="C99" s="105"/>
      <c r="D99" s="105"/>
      <c r="E99" s="105"/>
      <c r="F99" s="105"/>
      <c r="G99" s="105"/>
      <c r="H99" s="105"/>
      <c r="J99" s="105"/>
      <c r="K99" s="105"/>
    </row>
    <row r="100" spans="1:11" ht="15">
      <c r="A100" s="105"/>
      <c r="B100" s="105"/>
      <c r="C100" s="105"/>
      <c r="D100" s="105"/>
      <c r="E100" s="105"/>
      <c r="F100" s="105"/>
      <c r="G100" s="105"/>
      <c r="H100" s="105"/>
      <c r="J100" s="105"/>
      <c r="K100" s="105"/>
    </row>
    <row r="101" spans="1:11" ht="15">
      <c r="A101" s="105"/>
      <c r="B101" s="105"/>
      <c r="C101" s="105"/>
      <c r="D101" s="105"/>
      <c r="E101" s="105"/>
      <c r="F101" s="105"/>
      <c r="G101" s="105"/>
      <c r="H101" s="105"/>
      <c r="J101" s="105"/>
      <c r="K101" s="105"/>
    </row>
    <row r="102" spans="1:11" ht="15">
      <c r="A102" s="105"/>
      <c r="B102" s="105"/>
      <c r="C102" s="105"/>
      <c r="D102" s="105"/>
      <c r="E102" s="105"/>
      <c r="F102" s="105"/>
      <c r="G102" s="105"/>
      <c r="H102" s="105"/>
      <c r="J102" s="105"/>
      <c r="K102" s="105"/>
    </row>
    <row r="103" spans="1:11" ht="15">
      <c r="A103" s="105"/>
      <c r="B103" s="105"/>
      <c r="C103" s="105"/>
      <c r="D103" s="105"/>
      <c r="E103" s="105"/>
      <c r="F103" s="105"/>
      <c r="G103" s="105"/>
      <c r="H103" s="105"/>
      <c r="J103" s="105"/>
      <c r="K103" s="105"/>
    </row>
    <row r="104" spans="1:11" ht="15">
      <c r="A104" s="105"/>
      <c r="B104" s="105"/>
      <c r="C104" s="105"/>
      <c r="D104" s="105"/>
      <c r="E104" s="105"/>
      <c r="F104" s="105"/>
      <c r="G104" s="105"/>
      <c r="H104" s="105"/>
      <c r="J104" s="105"/>
      <c r="K104" s="105"/>
    </row>
    <row r="105" spans="1:11" ht="15">
      <c r="A105" s="105"/>
      <c r="B105" s="105"/>
      <c r="C105" s="105"/>
      <c r="D105" s="105"/>
      <c r="E105" s="105"/>
      <c r="F105" s="105"/>
      <c r="G105" s="105"/>
      <c r="H105" s="105"/>
      <c r="J105" s="105"/>
      <c r="K105" s="105"/>
    </row>
    <row r="106" spans="1:11" ht="15">
      <c r="A106" s="105"/>
      <c r="B106" s="105"/>
      <c r="C106" s="105"/>
      <c r="D106" s="105"/>
      <c r="E106" s="105"/>
      <c r="F106" s="105"/>
      <c r="G106" s="105"/>
      <c r="H106" s="105"/>
      <c r="J106" s="105"/>
      <c r="K106" s="105"/>
    </row>
    <row r="107" spans="1:11" ht="15">
      <c r="A107" s="105"/>
      <c r="B107" s="105"/>
      <c r="C107" s="105"/>
      <c r="D107" s="105"/>
      <c r="E107" s="105"/>
      <c r="F107" s="105"/>
      <c r="G107" s="105"/>
      <c r="H107" s="105"/>
      <c r="J107" s="105"/>
      <c r="K107" s="105"/>
    </row>
    <row r="108" spans="1:11" ht="15">
      <c r="A108" s="105"/>
      <c r="B108" s="105"/>
      <c r="C108" s="105"/>
      <c r="D108" s="105"/>
      <c r="E108" s="105"/>
      <c r="F108" s="105"/>
      <c r="G108" s="105"/>
      <c r="H108" s="105"/>
      <c r="J108" s="105"/>
      <c r="K108" s="105"/>
    </row>
    <row r="109" spans="1:11" ht="15">
      <c r="A109" s="105"/>
      <c r="B109" s="105"/>
      <c r="C109" s="105"/>
      <c r="D109" s="105"/>
      <c r="E109" s="105"/>
      <c r="F109" s="105"/>
      <c r="G109" s="105"/>
      <c r="H109" s="105"/>
      <c r="J109" s="105"/>
      <c r="K109" s="105"/>
    </row>
    <row r="110" spans="1:11" ht="15">
      <c r="A110" s="105"/>
      <c r="B110" s="105"/>
      <c r="C110" s="105"/>
      <c r="D110" s="105"/>
      <c r="E110" s="105"/>
      <c r="F110" s="105"/>
      <c r="G110" s="105"/>
      <c r="H110" s="105"/>
      <c r="J110" s="105"/>
      <c r="K110" s="105"/>
    </row>
    <row r="111" spans="1:11" ht="15">
      <c r="A111" s="105"/>
      <c r="B111" s="105"/>
      <c r="C111" s="105"/>
      <c r="D111" s="105"/>
      <c r="E111" s="105"/>
      <c r="F111" s="105"/>
      <c r="G111" s="105"/>
      <c r="H111" s="105"/>
      <c r="J111" s="105"/>
      <c r="K111" s="105"/>
    </row>
    <row r="112" spans="1:11" ht="15">
      <c r="A112" s="105"/>
      <c r="B112" s="105"/>
      <c r="C112" s="105"/>
      <c r="D112" s="105"/>
      <c r="E112" s="105"/>
      <c r="F112" s="105"/>
      <c r="G112" s="105"/>
      <c r="H112" s="105"/>
      <c r="J112" s="105"/>
      <c r="K112" s="105"/>
    </row>
    <row r="113" spans="1:11" ht="15">
      <c r="A113" s="105"/>
      <c r="B113" s="105"/>
      <c r="C113" s="105"/>
      <c r="D113" s="105"/>
      <c r="E113" s="105"/>
      <c r="F113" s="105"/>
      <c r="G113" s="105"/>
      <c r="H113" s="105"/>
      <c r="J113" s="105"/>
      <c r="K113" s="105"/>
    </row>
    <row r="114" spans="1:11" ht="15">
      <c r="A114" s="105"/>
      <c r="B114" s="105"/>
      <c r="C114" s="105"/>
      <c r="D114" s="105"/>
      <c r="E114" s="105"/>
      <c r="F114" s="105"/>
      <c r="G114" s="105"/>
      <c r="H114" s="105"/>
      <c r="J114" s="105"/>
      <c r="K114" s="105"/>
    </row>
    <row r="115" spans="1:11" ht="15">
      <c r="A115" s="105"/>
      <c r="B115" s="105"/>
      <c r="C115" s="105"/>
      <c r="D115" s="105"/>
      <c r="E115" s="105"/>
      <c r="F115" s="105"/>
      <c r="G115" s="105"/>
      <c r="H115" s="105"/>
      <c r="J115" s="105"/>
      <c r="K115" s="105"/>
    </row>
    <row r="116" spans="1:11" ht="15">
      <c r="A116" s="105"/>
      <c r="B116" s="105"/>
      <c r="C116" s="105"/>
      <c r="D116" s="105"/>
      <c r="E116" s="105"/>
      <c r="F116" s="105"/>
      <c r="H116" s="105"/>
      <c r="J116" s="105"/>
      <c r="K116" s="105"/>
    </row>
    <row r="117" spans="1:11" ht="15">
      <c r="A117" s="105"/>
      <c r="B117" s="105"/>
      <c r="C117" s="105"/>
      <c r="D117" s="105"/>
      <c r="E117" s="105"/>
      <c r="H117" s="105"/>
      <c r="J117" s="105"/>
      <c r="K117" s="105"/>
    </row>
    <row r="118" spans="1:11" ht="15">
      <c r="A118" s="105"/>
      <c r="B118" s="105"/>
      <c r="H118" s="105"/>
      <c r="J118" s="105"/>
      <c r="K118" s="105"/>
    </row>
    <row r="119" spans="1:11" ht="15">
      <c r="A119" s="105"/>
      <c r="B119" s="105"/>
      <c r="H119" s="105"/>
      <c r="J119" s="105"/>
      <c r="K119" s="105"/>
    </row>
    <row r="120" spans="1:11" ht="15">
      <c r="A120" s="105"/>
      <c r="B120" s="105"/>
      <c r="H120" s="105"/>
      <c r="J120" s="105"/>
      <c r="K120" s="105"/>
    </row>
    <row r="121" spans="1:11" ht="15">
      <c r="A121" s="105"/>
      <c r="B121" s="105"/>
      <c r="H121" s="105"/>
      <c r="J121" s="105"/>
      <c r="K121" s="105"/>
    </row>
    <row r="122" spans="1:11" ht="15">
      <c r="A122" s="105"/>
      <c r="B122" s="105"/>
      <c r="H122" s="105"/>
      <c r="J122" s="105"/>
      <c r="K122" s="105"/>
    </row>
    <row r="123" spans="1:11" ht="15">
      <c r="A123" s="105"/>
      <c r="B123" s="105"/>
      <c r="H123" s="105"/>
      <c r="J123" s="105"/>
      <c r="K123" s="105"/>
    </row>
    <row r="124" spans="1:11" ht="15">
      <c r="A124" s="105"/>
      <c r="B124" s="105"/>
      <c r="H124" s="105"/>
      <c r="J124" s="105"/>
      <c r="K124" s="105"/>
    </row>
    <row r="125" spans="1:11" ht="15">
      <c r="A125" s="105"/>
      <c r="B125" s="105"/>
      <c r="H125" s="105"/>
      <c r="J125" s="105"/>
      <c r="K125" s="105"/>
    </row>
    <row r="126" spans="1:10" ht="15">
      <c r="A126" s="105"/>
      <c r="B126" s="105"/>
      <c r="J126" s="105"/>
    </row>
    <row r="127" ht="15">
      <c r="B127" s="105"/>
    </row>
  </sheetData>
  <sheetProtection/>
  <mergeCells count="48">
    <mergeCell ref="D12:E12"/>
    <mergeCell ref="D13:E13"/>
    <mergeCell ref="F15:G15"/>
    <mergeCell ref="F35:G35"/>
    <mergeCell ref="F36:G36"/>
    <mergeCell ref="F32:G32"/>
    <mergeCell ref="F33:G33"/>
    <mergeCell ref="F34:G34"/>
    <mergeCell ref="D60:E60"/>
    <mergeCell ref="D24:I27"/>
    <mergeCell ref="D30:E30"/>
    <mergeCell ref="D41:E41"/>
    <mergeCell ref="D51:E51"/>
    <mergeCell ref="D36:E36"/>
    <mergeCell ref="D34:E34"/>
    <mergeCell ref="D35:E35"/>
    <mergeCell ref="F37:G37"/>
    <mergeCell ref="D54:E54"/>
    <mergeCell ref="C3:I3"/>
    <mergeCell ref="C4:I4"/>
    <mergeCell ref="D8:E8"/>
    <mergeCell ref="D9:E9"/>
    <mergeCell ref="D10:E10"/>
    <mergeCell ref="F40:G40"/>
    <mergeCell ref="D39:E39"/>
    <mergeCell ref="D40:E40"/>
    <mergeCell ref="D32:E32"/>
    <mergeCell ref="D11:E11"/>
    <mergeCell ref="D52:E52"/>
    <mergeCell ref="D53:E53"/>
    <mergeCell ref="F8:G8"/>
    <mergeCell ref="C20:H20"/>
    <mergeCell ref="D14:E14"/>
    <mergeCell ref="F14:G14"/>
    <mergeCell ref="D37:E37"/>
    <mergeCell ref="F38:G38"/>
    <mergeCell ref="F39:G39"/>
    <mergeCell ref="D33:E33"/>
    <mergeCell ref="D43:I43"/>
    <mergeCell ref="F11:G11"/>
    <mergeCell ref="F12:G12"/>
    <mergeCell ref="F13:G13"/>
    <mergeCell ref="D7:E7"/>
    <mergeCell ref="F7:G7"/>
    <mergeCell ref="F10:G10"/>
    <mergeCell ref="F9:G9"/>
    <mergeCell ref="D16:E16"/>
    <mergeCell ref="F16:G16"/>
  </mergeCells>
  <hyperlinks>
    <hyperlink ref="F22" r:id="rId1" display="othmanelshaikh@gmail.com"/>
    <hyperlink ref="F48" r:id="rId2" display="ithar.khalil@wfp.org"/>
  </hyperlinks>
  <printOptions/>
  <pageMargins left="0.2" right="0.21" top="0.17" bottom="0.17" header="0.17" footer="0.17"/>
  <pageSetup fitToHeight="0" fitToWidth="1" horizontalDpi="600" verticalDpi="600" orientation="landscape" scale="60" r:id="rId3"/>
</worksheet>
</file>

<file path=xl/worksheets/sheet7.xml><?xml version="1.0" encoding="utf-8"?>
<worksheet xmlns="http://schemas.openxmlformats.org/spreadsheetml/2006/main" xmlns:r="http://schemas.openxmlformats.org/officeDocument/2006/relationships">
  <dimension ref="B2:E29"/>
  <sheetViews>
    <sheetView zoomScale="75" zoomScaleNormal="75" zoomScalePageLayoutView="0" workbookViewId="0" topLeftCell="A1">
      <selection activeCell="A1" sqref="A1"/>
    </sheetView>
  </sheetViews>
  <sheetFormatPr defaultColWidth="8.8515625" defaultRowHeight="15"/>
  <cols>
    <col min="1" max="1" width="1.28515625" style="0" customWidth="1"/>
    <col min="2" max="2" width="2.00390625" style="0" customWidth="1"/>
    <col min="3" max="3" width="43.00390625" style="0" customWidth="1"/>
    <col min="4" max="4" width="71.00390625" style="0" customWidth="1"/>
    <col min="5" max="5" width="20.00390625" style="0" customWidth="1"/>
    <col min="6" max="6" width="1.421875" style="0" customWidth="1"/>
  </cols>
  <sheetData>
    <row r="1" ht="15.75" thickBot="1"/>
    <row r="2" spans="2:5" ht="15.75" thickBot="1">
      <c r="B2" s="118"/>
      <c r="C2" s="75"/>
      <c r="D2" s="75"/>
      <c r="E2" s="76"/>
    </row>
    <row r="3" spans="2:5" ht="19.5" thickBot="1">
      <c r="B3" s="119"/>
      <c r="C3" s="529" t="s">
        <v>278</v>
      </c>
      <c r="D3" s="530"/>
      <c r="E3" s="120"/>
    </row>
    <row r="4" spans="2:5" ht="15">
      <c r="B4" s="119"/>
      <c r="C4" s="121"/>
      <c r="D4" s="121"/>
      <c r="E4" s="120"/>
    </row>
    <row r="5" spans="2:5" ht="15.75" thickBot="1">
      <c r="B5" s="119"/>
      <c r="C5" s="122" t="s">
        <v>319</v>
      </c>
      <c r="D5" s="121"/>
      <c r="E5" s="120"/>
    </row>
    <row r="6" spans="2:5" ht="15.75" thickBot="1">
      <c r="B6" s="119"/>
      <c r="C6" s="131" t="s">
        <v>279</v>
      </c>
      <c r="D6" s="132" t="s">
        <v>280</v>
      </c>
      <c r="E6" s="120"/>
    </row>
    <row r="7" spans="2:5" ht="159" customHeight="1" thickBot="1">
      <c r="B7" s="119"/>
      <c r="C7" s="123" t="s">
        <v>323</v>
      </c>
      <c r="D7" s="197" t="s">
        <v>623</v>
      </c>
      <c r="E7" s="120"/>
    </row>
    <row r="8" spans="2:5" ht="88.5" customHeight="1" thickBot="1">
      <c r="B8" s="119"/>
      <c r="C8" s="125" t="s">
        <v>324</v>
      </c>
      <c r="D8" s="326" t="s">
        <v>624</v>
      </c>
      <c r="E8" s="120"/>
    </row>
    <row r="9" spans="2:5" ht="45.75" thickBot="1">
      <c r="B9" s="119"/>
      <c r="C9" s="126" t="s">
        <v>281</v>
      </c>
      <c r="D9" s="127" t="s">
        <v>454</v>
      </c>
      <c r="E9" s="120"/>
    </row>
    <row r="10" spans="2:5" ht="75.75" thickBot="1">
      <c r="B10" s="119"/>
      <c r="C10" s="123" t="s">
        <v>294</v>
      </c>
      <c r="D10" s="124" t="s">
        <v>455</v>
      </c>
      <c r="E10" s="120"/>
    </row>
    <row r="11" spans="2:5" ht="15">
      <c r="B11" s="119"/>
      <c r="C11" s="121"/>
      <c r="D11" s="121"/>
      <c r="E11" s="120"/>
    </row>
    <row r="12" spans="2:5" ht="15.75" thickBot="1">
      <c r="B12" s="119"/>
      <c r="C12" s="531" t="s">
        <v>320</v>
      </c>
      <c r="D12" s="531"/>
      <c r="E12" s="120"/>
    </row>
    <row r="13" spans="2:5" ht="15.75" thickBot="1">
      <c r="B13" s="119"/>
      <c r="C13" s="133" t="s">
        <v>282</v>
      </c>
      <c r="D13" s="133" t="s">
        <v>280</v>
      </c>
      <c r="E13" s="120"/>
    </row>
    <row r="14" spans="2:5" ht="15.75" thickBot="1">
      <c r="B14" s="119"/>
      <c r="C14" s="528" t="s">
        <v>321</v>
      </c>
      <c r="D14" s="528"/>
      <c r="E14" s="120"/>
    </row>
    <row r="15" spans="2:5" ht="90.75" thickBot="1">
      <c r="B15" s="119"/>
      <c r="C15" s="126" t="s">
        <v>325</v>
      </c>
      <c r="E15" s="120"/>
    </row>
    <row r="16" spans="2:5" ht="60.75" thickBot="1">
      <c r="B16" s="119"/>
      <c r="C16" s="126" t="s">
        <v>326</v>
      </c>
      <c r="D16" s="126"/>
      <c r="E16" s="120"/>
    </row>
    <row r="17" spans="2:5" ht="15.75" thickBot="1">
      <c r="B17" s="119"/>
      <c r="C17" s="528" t="s">
        <v>322</v>
      </c>
      <c r="D17" s="528"/>
      <c r="E17" s="120"/>
    </row>
    <row r="18" spans="2:5" ht="90.75" thickBot="1">
      <c r="B18" s="119"/>
      <c r="C18" s="126" t="s">
        <v>327</v>
      </c>
      <c r="D18" s="128"/>
      <c r="E18" s="120"/>
    </row>
    <row r="19" spans="2:5" ht="60.75" thickBot="1">
      <c r="B19" s="119"/>
      <c r="C19" s="126" t="s">
        <v>318</v>
      </c>
      <c r="D19" s="128"/>
      <c r="E19" s="120"/>
    </row>
    <row r="20" spans="2:5" ht="15.75" thickBot="1">
      <c r="B20" s="119"/>
      <c r="C20" s="528" t="s">
        <v>283</v>
      </c>
      <c r="D20" s="528"/>
      <c r="E20" s="120"/>
    </row>
    <row r="21" spans="2:5" ht="30.75" thickBot="1">
      <c r="B21" s="119"/>
      <c r="C21" s="129" t="s">
        <v>284</v>
      </c>
      <c r="D21" s="129"/>
      <c r="E21" s="120"/>
    </row>
    <row r="22" spans="2:5" ht="45.75" thickBot="1">
      <c r="B22" s="119"/>
      <c r="C22" s="129" t="s">
        <v>285</v>
      </c>
      <c r="D22" s="129"/>
      <c r="E22" s="120"/>
    </row>
    <row r="23" spans="2:5" ht="30.75" thickBot="1">
      <c r="B23" s="119"/>
      <c r="C23" s="129" t="s">
        <v>286</v>
      </c>
      <c r="D23" s="129"/>
      <c r="E23" s="120"/>
    </row>
    <row r="24" spans="2:5" ht="15.75" thickBot="1">
      <c r="B24" s="119"/>
      <c r="C24" s="528" t="s">
        <v>287</v>
      </c>
      <c r="D24" s="528"/>
      <c r="E24" s="120"/>
    </row>
    <row r="25" spans="2:5" ht="60.75" thickBot="1">
      <c r="B25" s="119"/>
      <c r="C25" s="126" t="s">
        <v>328</v>
      </c>
      <c r="D25" s="128"/>
      <c r="E25" s="120"/>
    </row>
    <row r="26" spans="2:5" ht="30.75" thickBot="1">
      <c r="B26" s="119"/>
      <c r="C26" s="126" t="s">
        <v>329</v>
      </c>
      <c r="D26" s="128"/>
      <c r="E26" s="120"/>
    </row>
    <row r="27" spans="2:5" ht="75.75" thickBot="1">
      <c r="B27" s="119"/>
      <c r="C27" s="126" t="s">
        <v>288</v>
      </c>
      <c r="D27" s="128"/>
      <c r="E27" s="120"/>
    </row>
    <row r="28" spans="2:5" ht="45.75" thickBot="1">
      <c r="B28" s="119"/>
      <c r="C28" s="126" t="s">
        <v>330</v>
      </c>
      <c r="D28" s="128"/>
      <c r="E28" s="120"/>
    </row>
    <row r="29" spans="2:5" ht="15.75" thickBot="1">
      <c r="B29" s="154"/>
      <c r="C29" s="130"/>
      <c r="D29" s="130"/>
      <c r="E29" s="155"/>
    </row>
  </sheetData>
  <sheetProtection/>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worksheet>
</file>

<file path=xl/worksheets/sheet8.xml><?xml version="1.0" encoding="utf-8"?>
<worksheet xmlns="http://schemas.openxmlformats.org/spreadsheetml/2006/main" xmlns:r="http://schemas.openxmlformats.org/officeDocument/2006/relationships">
  <dimension ref="B1:AO42"/>
  <sheetViews>
    <sheetView zoomScalePageLayoutView="0" workbookViewId="0" topLeftCell="A1">
      <selection activeCell="A1" sqref="A1"/>
    </sheetView>
  </sheetViews>
  <sheetFormatPr defaultColWidth="11.421875" defaultRowHeight="15"/>
  <cols>
    <col min="1" max="1" width="2.28125" style="229" customWidth="1"/>
    <col min="2" max="2" width="37.28125" style="229" customWidth="1"/>
    <col min="3" max="3" width="10.8515625" style="229" customWidth="1"/>
    <col min="4" max="4" width="64.421875" style="229" customWidth="1"/>
    <col min="5" max="5" width="6.421875" style="229" customWidth="1"/>
    <col min="6" max="6" width="6.7109375" style="229" customWidth="1"/>
    <col min="7" max="7" width="17.421875" style="229" customWidth="1"/>
    <col min="8" max="8" width="5.00390625" style="229" customWidth="1"/>
    <col min="9" max="9" width="3.140625" style="229" customWidth="1"/>
    <col min="10" max="11" width="5.28125" style="229" customWidth="1"/>
    <col min="12" max="13" width="5.421875" style="229" customWidth="1"/>
    <col min="14" max="14" width="1.8515625" style="229" customWidth="1"/>
    <col min="15" max="15" width="9.00390625" style="230" customWidth="1"/>
    <col min="16" max="16" width="10.00390625" style="229" customWidth="1"/>
    <col min="17" max="16384" width="11.421875" style="229" customWidth="1"/>
  </cols>
  <sheetData>
    <row r="1" spans="2:8" ht="15.75" thickBot="1">
      <c r="B1" s="104"/>
      <c r="C1" s="104"/>
      <c r="D1" s="104"/>
      <c r="E1" s="104"/>
      <c r="F1" s="104"/>
      <c r="G1" s="104"/>
      <c r="H1" s="104"/>
    </row>
    <row r="2" spans="2:13" ht="15" customHeight="1" thickBot="1">
      <c r="B2" s="101"/>
      <c r="C2" s="541"/>
      <c r="D2" s="541"/>
      <c r="E2" s="541"/>
      <c r="F2" s="541"/>
      <c r="G2" s="541"/>
      <c r="H2" s="95"/>
      <c r="I2" s="95"/>
      <c r="J2" s="95"/>
      <c r="K2" s="95"/>
      <c r="L2" s="95"/>
      <c r="M2" s="96"/>
    </row>
    <row r="3" spans="2:13" ht="27" thickBot="1">
      <c r="B3" s="102"/>
      <c r="C3" s="551" t="s">
        <v>307</v>
      </c>
      <c r="D3" s="552"/>
      <c r="E3" s="552"/>
      <c r="F3" s="553"/>
      <c r="G3" s="103"/>
      <c r="H3" s="98"/>
      <c r="I3" s="98"/>
      <c r="J3" s="98"/>
      <c r="K3" s="98"/>
      <c r="L3" s="98"/>
      <c r="M3" s="100"/>
    </row>
    <row r="4" spans="2:13" ht="15" customHeight="1">
      <c r="B4" s="102"/>
      <c r="C4" s="103"/>
      <c r="D4" s="103"/>
      <c r="E4" s="103"/>
      <c r="F4" s="103"/>
      <c r="G4" s="103"/>
      <c r="H4" s="98"/>
      <c r="I4" s="98"/>
      <c r="J4" s="98"/>
      <c r="K4" s="98"/>
      <c r="L4" s="98"/>
      <c r="M4" s="100"/>
    </row>
    <row r="5" spans="2:13" ht="15.75" customHeight="1" thickBot="1">
      <c r="B5" s="97"/>
      <c r="C5" s="98"/>
      <c r="D5" s="98"/>
      <c r="E5" s="98"/>
      <c r="F5" s="98"/>
      <c r="G5" s="98"/>
      <c r="H5" s="98"/>
      <c r="I5" s="98"/>
      <c r="J5" s="98"/>
      <c r="K5" s="98"/>
      <c r="L5" s="98"/>
      <c r="M5" s="100"/>
    </row>
    <row r="6" spans="2:13" ht="15.75" customHeight="1">
      <c r="B6" s="542" t="s">
        <v>245</v>
      </c>
      <c r="C6" s="543"/>
      <c r="D6" s="543"/>
      <c r="E6" s="543"/>
      <c r="F6" s="543"/>
      <c r="G6" s="543"/>
      <c r="H6" s="543"/>
      <c r="I6" s="543"/>
      <c r="J6" s="543"/>
      <c r="K6" s="543"/>
      <c r="L6" s="543"/>
      <c r="M6" s="544"/>
    </row>
    <row r="7" spans="2:13" ht="15.75" customHeight="1" thickBot="1">
      <c r="B7" s="545"/>
      <c r="C7" s="546"/>
      <c r="D7" s="546"/>
      <c r="E7" s="546"/>
      <c r="F7" s="546"/>
      <c r="G7" s="546"/>
      <c r="H7" s="546"/>
      <c r="I7" s="546"/>
      <c r="J7" s="546"/>
      <c r="K7" s="546"/>
      <c r="L7" s="546"/>
      <c r="M7" s="547"/>
    </row>
    <row r="8" spans="2:13" ht="15.75" customHeight="1">
      <c r="B8" s="542" t="s">
        <v>271</v>
      </c>
      <c r="C8" s="543"/>
      <c r="D8" s="543"/>
      <c r="E8" s="543"/>
      <c r="F8" s="543"/>
      <c r="G8" s="543"/>
      <c r="H8" s="543"/>
      <c r="I8" s="543"/>
      <c r="J8" s="543"/>
      <c r="K8" s="543"/>
      <c r="L8" s="543"/>
      <c r="M8" s="544"/>
    </row>
    <row r="9" spans="2:13" ht="15.75" customHeight="1" thickBot="1">
      <c r="B9" s="548" t="s">
        <v>246</v>
      </c>
      <c r="C9" s="549"/>
      <c r="D9" s="549"/>
      <c r="E9" s="549"/>
      <c r="F9" s="549"/>
      <c r="G9" s="549"/>
      <c r="H9" s="549"/>
      <c r="I9" s="549"/>
      <c r="J9" s="549"/>
      <c r="K9" s="549"/>
      <c r="L9" s="549"/>
      <c r="M9" s="550"/>
    </row>
    <row r="10" spans="2:13" ht="15.75" customHeight="1" thickBot="1">
      <c r="B10" s="46"/>
      <c r="C10" s="46"/>
      <c r="D10" s="46"/>
      <c r="E10" s="46"/>
      <c r="F10" s="46"/>
      <c r="G10" s="46"/>
      <c r="H10" s="46"/>
      <c r="I10" s="46"/>
      <c r="J10" s="46"/>
      <c r="K10" s="46"/>
      <c r="L10" s="46"/>
      <c r="M10" s="46"/>
    </row>
    <row r="11" spans="2:13" ht="15.75" thickBot="1">
      <c r="B11" s="557" t="s">
        <v>440</v>
      </c>
      <c r="C11" s="558"/>
      <c r="D11" s="559"/>
      <c r="E11" s="46"/>
      <c r="F11" s="46"/>
      <c r="G11" s="46"/>
      <c r="H11" s="13"/>
      <c r="I11" s="13"/>
      <c r="J11" s="13"/>
      <c r="K11" s="13"/>
      <c r="L11" s="13"/>
      <c r="M11" s="13"/>
    </row>
    <row r="12" spans="2:13" ht="8.25" customHeight="1" thickBot="1">
      <c r="B12" s="46"/>
      <c r="C12" s="46"/>
      <c r="D12" s="46"/>
      <c r="E12" s="46"/>
      <c r="F12" s="46"/>
      <c r="G12" s="46"/>
      <c r="H12" s="13"/>
      <c r="I12" s="13"/>
      <c r="J12" s="13"/>
      <c r="K12" s="13"/>
      <c r="L12" s="13"/>
      <c r="M12" s="13"/>
    </row>
    <row r="13" spans="2:13" ht="19.5" thickBot="1">
      <c r="B13" s="554" t="s">
        <v>247</v>
      </c>
      <c r="C13" s="555"/>
      <c r="D13" s="555"/>
      <c r="E13" s="555"/>
      <c r="F13" s="555"/>
      <c r="G13" s="555"/>
      <c r="H13" s="555"/>
      <c r="I13" s="555"/>
      <c r="J13" s="555"/>
      <c r="K13" s="555"/>
      <c r="L13" s="555"/>
      <c r="M13" s="556"/>
    </row>
    <row r="14" spans="2:16" s="37" customFormat="1" ht="51.75" customHeight="1" thickBot="1">
      <c r="B14" s="160" t="s">
        <v>248</v>
      </c>
      <c r="C14" s="262" t="s">
        <v>249</v>
      </c>
      <c r="D14" s="262" t="s">
        <v>250</v>
      </c>
      <c r="E14" s="262" t="s">
        <v>249</v>
      </c>
      <c r="F14" s="532" t="s">
        <v>336</v>
      </c>
      <c r="G14" s="533"/>
      <c r="H14" s="532" t="s">
        <v>251</v>
      </c>
      <c r="I14" s="533"/>
      <c r="J14" s="532" t="s">
        <v>252</v>
      </c>
      <c r="K14" s="533"/>
      <c r="L14" s="532" t="s">
        <v>272</v>
      </c>
      <c r="M14" s="533"/>
      <c r="O14" s="227"/>
      <c r="P14" s="106"/>
    </row>
    <row r="15" spans="2:41" ht="333" customHeight="1" thickBot="1">
      <c r="B15" s="157" t="s">
        <v>564</v>
      </c>
      <c r="C15" s="38">
        <v>6</v>
      </c>
      <c r="D15" s="158" t="s">
        <v>565</v>
      </c>
      <c r="E15" s="38">
        <v>6.2</v>
      </c>
      <c r="F15" s="539" t="s">
        <v>442</v>
      </c>
      <c r="G15" s="540"/>
      <c r="H15" s="539" t="s">
        <v>443</v>
      </c>
      <c r="I15" s="540"/>
      <c r="J15" s="534"/>
      <c r="K15" s="535"/>
      <c r="L15" s="534"/>
      <c r="M15" s="535"/>
      <c r="N15" s="9"/>
      <c r="O15" s="9"/>
      <c r="P15" s="108"/>
      <c r="Q15" s="9"/>
      <c r="R15" s="9"/>
      <c r="S15" s="9"/>
      <c r="T15" s="9"/>
      <c r="U15" s="9"/>
      <c r="V15" s="9"/>
      <c r="W15" s="9"/>
      <c r="X15" s="9"/>
      <c r="Y15" s="9"/>
      <c r="Z15" s="9"/>
      <c r="AA15" s="9"/>
      <c r="AB15" s="9"/>
      <c r="AC15" s="9"/>
      <c r="AD15" s="9"/>
      <c r="AE15" s="9"/>
      <c r="AF15" s="9"/>
      <c r="AG15" s="9"/>
      <c r="AH15" s="9"/>
      <c r="AI15" s="9"/>
      <c r="AJ15" s="104"/>
      <c r="AK15" s="104"/>
      <c r="AL15" s="104"/>
      <c r="AM15" s="104"/>
      <c r="AN15" s="104"/>
      <c r="AO15" s="104"/>
    </row>
    <row r="16" spans="2:41" s="13" customFormat="1" ht="9.75" customHeight="1" thickBot="1">
      <c r="B16" s="40"/>
      <c r="C16" s="40"/>
      <c r="D16" s="40"/>
      <c r="E16" s="40"/>
      <c r="F16" s="537"/>
      <c r="G16" s="538"/>
      <c r="H16" s="538"/>
      <c r="I16" s="538"/>
      <c r="J16" s="538"/>
      <c r="K16" s="538"/>
      <c r="L16" s="538"/>
      <c r="M16" s="538"/>
      <c r="N16" s="9"/>
      <c r="O16" s="9"/>
      <c r="P16" s="9"/>
      <c r="Q16" s="9"/>
      <c r="R16" s="9"/>
      <c r="S16" s="9"/>
      <c r="T16" s="9"/>
      <c r="U16" s="9"/>
      <c r="V16" s="9"/>
      <c r="W16" s="9"/>
      <c r="X16" s="9"/>
      <c r="Y16" s="9"/>
      <c r="Z16" s="9"/>
      <c r="AA16" s="9"/>
      <c r="AB16" s="9"/>
      <c r="AC16" s="9"/>
      <c r="AD16" s="9"/>
      <c r="AE16" s="9"/>
      <c r="AF16" s="9"/>
      <c r="AG16" s="9"/>
      <c r="AH16" s="9"/>
      <c r="AI16" s="9"/>
      <c r="AJ16" s="107"/>
      <c r="AK16" s="107"/>
      <c r="AL16" s="107"/>
      <c r="AM16" s="107"/>
      <c r="AN16" s="107"/>
      <c r="AO16" s="107"/>
    </row>
    <row r="17" spans="2:41" s="171" customFormat="1" ht="64.5" customHeight="1" thickBot="1">
      <c r="B17" s="262" t="s">
        <v>253</v>
      </c>
      <c r="C17" s="262" t="s">
        <v>249</v>
      </c>
      <c r="D17" s="262" t="s">
        <v>254</v>
      </c>
      <c r="E17" s="262" t="s">
        <v>249</v>
      </c>
      <c r="F17" s="532" t="s">
        <v>335</v>
      </c>
      <c r="G17" s="533"/>
      <c r="H17" s="532" t="s">
        <v>337</v>
      </c>
      <c r="I17" s="533"/>
      <c r="J17" s="532" t="s">
        <v>252</v>
      </c>
      <c r="K17" s="533"/>
      <c r="L17" s="532" t="s">
        <v>272</v>
      </c>
      <c r="M17" s="533"/>
      <c r="N17" s="168"/>
      <c r="O17" s="168"/>
      <c r="P17" s="169"/>
      <c r="Q17" s="168"/>
      <c r="R17" s="168"/>
      <c r="S17" s="168"/>
      <c r="T17" s="168"/>
      <c r="U17" s="168"/>
      <c r="V17" s="168"/>
      <c r="W17" s="168"/>
      <c r="X17" s="168"/>
      <c r="Y17" s="168"/>
      <c r="Z17" s="168"/>
      <c r="AA17" s="168"/>
      <c r="AB17" s="168"/>
      <c r="AC17" s="168"/>
      <c r="AD17" s="168"/>
      <c r="AE17" s="168"/>
      <c r="AF17" s="168"/>
      <c r="AG17" s="168"/>
      <c r="AH17" s="168"/>
      <c r="AI17" s="168"/>
      <c r="AJ17" s="170"/>
      <c r="AK17" s="170"/>
      <c r="AL17" s="170"/>
      <c r="AM17" s="170"/>
      <c r="AN17" s="170"/>
      <c r="AO17" s="170"/>
    </row>
    <row r="18" spans="2:41" ht="274.5" customHeight="1" thickBot="1">
      <c r="B18" s="159" t="s">
        <v>566</v>
      </c>
      <c r="C18" s="39">
        <v>6</v>
      </c>
      <c r="D18" s="159" t="s">
        <v>567</v>
      </c>
      <c r="E18" s="39">
        <v>6.1</v>
      </c>
      <c r="F18" s="539" t="s">
        <v>568</v>
      </c>
      <c r="G18" s="540"/>
      <c r="H18" s="539" t="s">
        <v>425</v>
      </c>
      <c r="I18" s="540"/>
      <c r="J18" s="534"/>
      <c r="K18" s="535"/>
      <c r="L18" s="534"/>
      <c r="M18" s="535"/>
      <c r="N18" s="9"/>
      <c r="O18" s="9"/>
      <c r="P18" s="108"/>
      <c r="Q18" s="9"/>
      <c r="R18" s="9"/>
      <c r="S18" s="9"/>
      <c r="T18" s="9"/>
      <c r="U18" s="9"/>
      <c r="V18" s="9"/>
      <c r="W18" s="9"/>
      <c r="X18" s="9"/>
      <c r="Y18" s="9"/>
      <c r="Z18" s="9"/>
      <c r="AA18" s="9"/>
      <c r="AB18" s="9"/>
      <c r="AC18" s="9"/>
      <c r="AD18" s="9"/>
      <c r="AE18" s="9"/>
      <c r="AF18" s="9"/>
      <c r="AG18" s="9"/>
      <c r="AH18" s="9"/>
      <c r="AI18" s="9"/>
      <c r="AJ18" s="104"/>
      <c r="AK18" s="104"/>
      <c r="AL18" s="104"/>
      <c r="AM18" s="104"/>
      <c r="AN18" s="104"/>
      <c r="AO18" s="104"/>
    </row>
    <row r="19" spans="14:41" ht="15.75" thickBot="1">
      <c r="N19" s="104"/>
      <c r="O19" s="9"/>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row>
    <row r="20" spans="2:41" ht="19.5" thickBot="1">
      <c r="B20" s="554" t="s">
        <v>255</v>
      </c>
      <c r="C20" s="555"/>
      <c r="D20" s="555"/>
      <c r="E20" s="555"/>
      <c r="F20" s="555"/>
      <c r="G20" s="555"/>
      <c r="H20" s="555"/>
      <c r="I20" s="555"/>
      <c r="J20" s="555"/>
      <c r="K20" s="555"/>
      <c r="L20" s="555"/>
      <c r="M20" s="555"/>
      <c r="N20" s="104"/>
      <c r="O20" s="9"/>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row>
    <row r="21" spans="2:41" s="171" customFormat="1" ht="35.25" customHeight="1" thickBot="1">
      <c r="B21" s="262" t="s">
        <v>248</v>
      </c>
      <c r="C21" s="262" t="s">
        <v>249</v>
      </c>
      <c r="D21" s="262" t="s">
        <v>250</v>
      </c>
      <c r="E21" s="262" t="s">
        <v>249</v>
      </c>
      <c r="F21" s="532" t="s">
        <v>334</v>
      </c>
      <c r="G21" s="533"/>
      <c r="H21" s="532" t="s">
        <v>256</v>
      </c>
      <c r="I21" s="533"/>
      <c r="J21" s="532" t="s">
        <v>252</v>
      </c>
      <c r="K21" s="533"/>
      <c r="L21" s="532" t="s">
        <v>272</v>
      </c>
      <c r="M21" s="561"/>
      <c r="N21" s="170"/>
      <c r="O21" s="168"/>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row>
    <row r="22" spans="2:13" ht="409.5" customHeight="1" thickBot="1">
      <c r="B22" s="157" t="s">
        <v>569</v>
      </c>
      <c r="C22" s="38">
        <v>2</v>
      </c>
      <c r="D22" s="158" t="s">
        <v>436</v>
      </c>
      <c r="E22" s="38">
        <v>2.1</v>
      </c>
      <c r="F22" s="539" t="s">
        <v>437</v>
      </c>
      <c r="G22" s="540"/>
      <c r="H22" s="539" t="s">
        <v>444</v>
      </c>
      <c r="I22" s="540"/>
      <c r="J22" s="534"/>
      <c r="K22" s="535"/>
      <c r="L22" s="534"/>
      <c r="M22" s="535"/>
    </row>
    <row r="23" spans="2:15" s="13" customFormat="1" ht="9.75" customHeight="1" thickBot="1">
      <c r="B23" s="40"/>
      <c r="C23" s="40"/>
      <c r="D23" s="40"/>
      <c r="E23" s="40"/>
      <c r="F23" s="537"/>
      <c r="G23" s="538"/>
      <c r="H23" s="538"/>
      <c r="I23" s="538"/>
      <c r="J23" s="538"/>
      <c r="K23" s="538"/>
      <c r="L23" s="538"/>
      <c r="M23" s="560"/>
      <c r="O23" s="230"/>
    </row>
    <row r="24" spans="2:15" s="37" customFormat="1" ht="90" thickBot="1">
      <c r="B24" s="262" t="s">
        <v>253</v>
      </c>
      <c r="C24" s="262" t="s">
        <v>249</v>
      </c>
      <c r="D24" s="262" t="s">
        <v>254</v>
      </c>
      <c r="E24" s="262" t="s">
        <v>249</v>
      </c>
      <c r="F24" s="532" t="s">
        <v>335</v>
      </c>
      <c r="G24" s="533"/>
      <c r="H24" s="532" t="s">
        <v>256</v>
      </c>
      <c r="I24" s="533"/>
      <c r="J24" s="532" t="s">
        <v>252</v>
      </c>
      <c r="K24" s="533"/>
      <c r="L24" s="532" t="s">
        <v>272</v>
      </c>
      <c r="M24" s="533"/>
      <c r="O24" s="227"/>
    </row>
    <row r="25" spans="2:13" ht="345" thickBot="1">
      <c r="B25" s="159" t="s">
        <v>333</v>
      </c>
      <c r="C25" s="39">
        <v>2.1</v>
      </c>
      <c r="D25" s="159" t="s">
        <v>438</v>
      </c>
      <c r="E25" s="39" t="s">
        <v>402</v>
      </c>
      <c r="F25" s="534" t="s">
        <v>570</v>
      </c>
      <c r="G25" s="535"/>
      <c r="H25" s="534" t="s">
        <v>445</v>
      </c>
      <c r="I25" s="535"/>
      <c r="J25" s="534"/>
      <c r="K25" s="535"/>
      <c r="L25" s="534"/>
      <c r="M25" s="535"/>
    </row>
    <row r="26" spans="2:13" ht="16.5" thickBot="1">
      <c r="B26" s="206"/>
      <c r="C26" s="263"/>
      <c r="D26" s="206"/>
      <c r="E26" s="263"/>
      <c r="F26" s="264"/>
      <c r="G26" s="265"/>
      <c r="H26" s="264"/>
      <c r="I26" s="265"/>
      <c r="J26" s="264"/>
      <c r="K26" s="265"/>
      <c r="L26" s="264"/>
      <c r="M26" s="265"/>
    </row>
    <row r="27" spans="2:13" ht="90" thickBot="1">
      <c r="B27" s="262" t="s">
        <v>253</v>
      </c>
      <c r="C27" s="262" t="s">
        <v>249</v>
      </c>
      <c r="D27" s="262" t="s">
        <v>254</v>
      </c>
      <c r="E27" s="262" t="s">
        <v>249</v>
      </c>
      <c r="F27" s="532" t="s">
        <v>335</v>
      </c>
      <c r="G27" s="533"/>
      <c r="H27" s="532" t="s">
        <v>256</v>
      </c>
      <c r="I27" s="533"/>
      <c r="J27" s="532" t="s">
        <v>252</v>
      </c>
      <c r="K27" s="533"/>
      <c r="L27" s="532" t="s">
        <v>272</v>
      </c>
      <c r="M27" s="533"/>
    </row>
    <row r="28" spans="2:13" ht="345" thickBot="1">
      <c r="B28" s="159" t="s">
        <v>333</v>
      </c>
      <c r="C28" s="39">
        <v>2.2</v>
      </c>
      <c r="D28" s="159" t="s">
        <v>438</v>
      </c>
      <c r="E28" s="39" t="s">
        <v>403</v>
      </c>
      <c r="F28" s="534" t="s">
        <v>426</v>
      </c>
      <c r="G28" s="535"/>
      <c r="H28" s="534">
        <v>0</v>
      </c>
      <c r="I28" s="535"/>
      <c r="J28" s="534"/>
      <c r="K28" s="535"/>
      <c r="L28" s="534"/>
      <c r="M28" s="535"/>
    </row>
    <row r="29" spans="2:13" ht="90" thickBot="1">
      <c r="B29" s="262" t="s">
        <v>253</v>
      </c>
      <c r="C29" s="262" t="s">
        <v>249</v>
      </c>
      <c r="D29" s="262" t="s">
        <v>254</v>
      </c>
      <c r="E29" s="262" t="s">
        <v>249</v>
      </c>
      <c r="F29" s="532" t="s">
        <v>335</v>
      </c>
      <c r="G29" s="533"/>
      <c r="H29" s="532" t="s">
        <v>256</v>
      </c>
      <c r="I29" s="533"/>
      <c r="J29" s="532" t="s">
        <v>252</v>
      </c>
      <c r="K29" s="533"/>
      <c r="L29" s="532" t="s">
        <v>272</v>
      </c>
      <c r="M29" s="533"/>
    </row>
    <row r="30" spans="2:13" ht="345" thickBot="1">
      <c r="B30" s="159" t="s">
        <v>333</v>
      </c>
      <c r="C30" s="39">
        <v>2.2</v>
      </c>
      <c r="D30" s="159" t="s">
        <v>438</v>
      </c>
      <c r="E30" s="39" t="s">
        <v>446</v>
      </c>
      <c r="F30" s="534" t="s">
        <v>427</v>
      </c>
      <c r="G30" s="535"/>
      <c r="H30" s="536">
        <v>0.3</v>
      </c>
      <c r="I30" s="535"/>
      <c r="J30" s="534"/>
      <c r="K30" s="535"/>
      <c r="L30" s="534"/>
      <c r="M30" s="535"/>
    </row>
    <row r="31" spans="2:15" s="37" customFormat="1" ht="51.75" thickBot="1">
      <c r="B31" s="262" t="s">
        <v>248</v>
      </c>
      <c r="C31" s="262" t="s">
        <v>249</v>
      </c>
      <c r="D31" s="262" t="s">
        <v>250</v>
      </c>
      <c r="E31" s="262">
        <v>1</v>
      </c>
      <c r="F31" s="532" t="s">
        <v>335</v>
      </c>
      <c r="G31" s="533"/>
      <c r="H31" s="532" t="s">
        <v>256</v>
      </c>
      <c r="I31" s="533"/>
      <c r="J31" s="532" t="s">
        <v>252</v>
      </c>
      <c r="K31" s="533"/>
      <c r="L31" s="532" t="s">
        <v>272</v>
      </c>
      <c r="M31" s="533"/>
      <c r="O31" s="227"/>
    </row>
    <row r="32" spans="2:13" ht="325.5" customHeight="1" thickBot="1">
      <c r="B32" s="157" t="s">
        <v>332</v>
      </c>
      <c r="C32" s="38"/>
      <c r="D32" s="158" t="s">
        <v>565</v>
      </c>
      <c r="E32" s="38"/>
      <c r="F32" s="534"/>
      <c r="G32" s="535"/>
      <c r="H32" s="534"/>
      <c r="I32" s="535"/>
      <c r="J32" s="534"/>
      <c r="K32" s="535"/>
      <c r="L32" s="534"/>
      <c r="M32" s="535"/>
    </row>
    <row r="33" spans="2:15" s="13" customFormat="1" ht="9.75" customHeight="1" thickBot="1">
      <c r="B33" s="40"/>
      <c r="C33" s="40"/>
      <c r="D33" s="40"/>
      <c r="E33" s="40"/>
      <c r="F33" s="537"/>
      <c r="G33" s="538"/>
      <c r="H33" s="538"/>
      <c r="I33" s="538"/>
      <c r="J33" s="538"/>
      <c r="K33" s="538"/>
      <c r="L33" s="538"/>
      <c r="M33" s="560"/>
      <c r="O33" s="230"/>
    </row>
    <row r="34" spans="2:15" s="37" customFormat="1" ht="90" thickBot="1">
      <c r="B34" s="156" t="s">
        <v>253</v>
      </c>
      <c r="C34" s="262" t="s">
        <v>249</v>
      </c>
      <c r="D34" s="156" t="s">
        <v>254</v>
      </c>
      <c r="E34" s="262" t="s">
        <v>249</v>
      </c>
      <c r="F34" s="532" t="s">
        <v>335</v>
      </c>
      <c r="G34" s="533"/>
      <c r="H34" s="532" t="s">
        <v>256</v>
      </c>
      <c r="I34" s="533"/>
      <c r="J34" s="532" t="s">
        <v>252</v>
      </c>
      <c r="K34" s="533"/>
      <c r="L34" s="532" t="s">
        <v>272</v>
      </c>
      <c r="M34" s="533"/>
      <c r="O34" s="227"/>
    </row>
    <row r="35" spans="2:13" ht="409.5" customHeight="1" thickBot="1">
      <c r="B35" s="159" t="s">
        <v>571</v>
      </c>
      <c r="C35" s="39"/>
      <c r="D35" s="159" t="s">
        <v>572</v>
      </c>
      <c r="E35" s="39"/>
      <c r="F35" s="534"/>
      <c r="G35" s="535"/>
      <c r="H35" s="534"/>
      <c r="I35" s="535"/>
      <c r="J35" s="534"/>
      <c r="K35" s="535"/>
      <c r="L35" s="534"/>
      <c r="M35" s="535"/>
    </row>
    <row r="36" spans="2:15" s="13" customFormat="1" ht="16.5" thickBot="1">
      <c r="B36" s="41"/>
      <c r="C36" s="41"/>
      <c r="D36" s="42"/>
      <c r="E36" s="43"/>
      <c r="F36" s="42"/>
      <c r="G36" s="44"/>
      <c r="H36" s="45"/>
      <c r="I36" s="45"/>
      <c r="J36" s="45"/>
      <c r="K36" s="45"/>
      <c r="L36" s="45"/>
      <c r="M36" s="45"/>
      <c r="N36" s="45"/>
      <c r="O36" s="228"/>
    </row>
    <row r="37" spans="2:13" ht="19.5" thickBot="1">
      <c r="B37" s="554" t="s">
        <v>257</v>
      </c>
      <c r="C37" s="555"/>
      <c r="D37" s="555"/>
      <c r="E37" s="555"/>
      <c r="F37" s="555"/>
      <c r="G37" s="555"/>
      <c r="H37" s="555"/>
      <c r="I37" s="555"/>
      <c r="J37" s="555"/>
      <c r="K37" s="555"/>
      <c r="L37" s="555"/>
      <c r="M37" s="556"/>
    </row>
    <row r="38" spans="2:15" s="37" customFormat="1" ht="90" thickBot="1">
      <c r="B38" s="262" t="s">
        <v>248</v>
      </c>
      <c r="C38" s="262" t="s">
        <v>249</v>
      </c>
      <c r="D38" s="262" t="s">
        <v>250</v>
      </c>
      <c r="E38" s="262" t="s">
        <v>249</v>
      </c>
      <c r="F38" s="532" t="s">
        <v>335</v>
      </c>
      <c r="G38" s="533"/>
      <c r="H38" s="532" t="s">
        <v>256</v>
      </c>
      <c r="I38" s="533"/>
      <c r="J38" s="532" t="s">
        <v>252</v>
      </c>
      <c r="K38" s="533"/>
      <c r="L38" s="532" t="s">
        <v>272</v>
      </c>
      <c r="M38" s="533"/>
      <c r="O38" s="227"/>
    </row>
    <row r="39" spans="2:13" ht="315" customHeight="1" thickBot="1">
      <c r="B39" s="157" t="s">
        <v>573</v>
      </c>
      <c r="C39" s="38"/>
      <c r="D39" s="158" t="s">
        <v>439</v>
      </c>
      <c r="E39" s="38"/>
      <c r="F39" s="534"/>
      <c r="G39" s="535"/>
      <c r="H39" s="534"/>
      <c r="I39" s="535"/>
      <c r="J39" s="534"/>
      <c r="K39" s="535"/>
      <c r="L39" s="534"/>
      <c r="M39" s="535"/>
    </row>
    <row r="40" spans="2:15" s="13" customFormat="1" ht="9.75" customHeight="1" thickBot="1">
      <c r="B40" s="40"/>
      <c r="C40" s="40"/>
      <c r="D40" s="40"/>
      <c r="E40" s="40"/>
      <c r="F40" s="537"/>
      <c r="G40" s="538"/>
      <c r="H40" s="538"/>
      <c r="I40" s="538"/>
      <c r="J40" s="538"/>
      <c r="K40" s="538"/>
      <c r="L40" s="538"/>
      <c r="M40" s="560"/>
      <c r="O40" s="230"/>
    </row>
    <row r="41" spans="2:15" s="37" customFormat="1" ht="90" thickBot="1">
      <c r="B41" s="160" t="s">
        <v>253</v>
      </c>
      <c r="C41" s="262" t="s">
        <v>249</v>
      </c>
      <c r="D41" s="262" t="s">
        <v>254</v>
      </c>
      <c r="E41" s="262" t="s">
        <v>249</v>
      </c>
      <c r="F41" s="532" t="s">
        <v>335</v>
      </c>
      <c r="G41" s="533"/>
      <c r="H41" s="532" t="s">
        <v>256</v>
      </c>
      <c r="I41" s="533"/>
      <c r="J41" s="532" t="s">
        <v>252</v>
      </c>
      <c r="K41" s="533"/>
      <c r="L41" s="532" t="s">
        <v>272</v>
      </c>
      <c r="M41" s="533"/>
      <c r="O41" s="227"/>
    </row>
    <row r="42" spans="2:13" ht="409.5" customHeight="1" thickBot="1">
      <c r="B42" s="159" t="s">
        <v>333</v>
      </c>
      <c r="C42" s="39"/>
      <c r="D42" s="159" t="s">
        <v>574</v>
      </c>
      <c r="E42" s="39"/>
      <c r="F42" s="534"/>
      <c r="G42" s="535"/>
      <c r="H42" s="534"/>
      <c r="I42" s="535"/>
      <c r="J42" s="534"/>
      <c r="K42" s="535"/>
      <c r="L42" s="534"/>
      <c r="M42" s="535"/>
    </row>
  </sheetData>
  <sheetProtection/>
  <mergeCells count="93">
    <mergeCell ref="F28:G28"/>
    <mergeCell ref="H28:I28"/>
    <mergeCell ref="J28:K28"/>
    <mergeCell ref="L28:M28"/>
    <mergeCell ref="F27:G27"/>
    <mergeCell ref="H27:I27"/>
    <mergeCell ref="J27:K27"/>
    <mergeCell ref="L27:M27"/>
    <mergeCell ref="F34:G34"/>
    <mergeCell ref="F40:M40"/>
    <mergeCell ref="F38:G38"/>
    <mergeCell ref="H38:I38"/>
    <mergeCell ref="J38:K38"/>
    <mergeCell ref="H34:I34"/>
    <mergeCell ref="B37:M37"/>
    <mergeCell ref="J39:K39"/>
    <mergeCell ref="L39:M39"/>
    <mergeCell ref="F42:G42"/>
    <mergeCell ref="H42:I42"/>
    <mergeCell ref="J42:K42"/>
    <mergeCell ref="L42:M42"/>
    <mergeCell ref="H35:I35"/>
    <mergeCell ref="J35:K35"/>
    <mergeCell ref="L35:M35"/>
    <mergeCell ref="L38:M38"/>
    <mergeCell ref="F39:G39"/>
    <mergeCell ref="H39:I39"/>
    <mergeCell ref="F31:G31"/>
    <mergeCell ref="H31:I31"/>
    <mergeCell ref="F41:G41"/>
    <mergeCell ref="H41:I41"/>
    <mergeCell ref="J41:K41"/>
    <mergeCell ref="L41:M41"/>
    <mergeCell ref="J34:K34"/>
    <mergeCell ref="L34:M34"/>
    <mergeCell ref="F35:G35"/>
    <mergeCell ref="F33:M33"/>
    <mergeCell ref="B20:M20"/>
    <mergeCell ref="F23:M23"/>
    <mergeCell ref="F24:G24"/>
    <mergeCell ref="H24:I24"/>
    <mergeCell ref="J24:K24"/>
    <mergeCell ref="L24:M24"/>
    <mergeCell ref="F21:G21"/>
    <mergeCell ref="H21:I21"/>
    <mergeCell ref="J21:K21"/>
    <mergeCell ref="L21:M21"/>
    <mergeCell ref="J31:K31"/>
    <mergeCell ref="L31:M31"/>
    <mergeCell ref="F32:G32"/>
    <mergeCell ref="F25:G25"/>
    <mergeCell ref="H25:I25"/>
    <mergeCell ref="J25:K25"/>
    <mergeCell ref="L25:M25"/>
    <mergeCell ref="H32:I32"/>
    <mergeCell ref="J32:K32"/>
    <mergeCell ref="L32:M32"/>
    <mergeCell ref="F22:G22"/>
    <mergeCell ref="H22:I22"/>
    <mergeCell ref="J22:K22"/>
    <mergeCell ref="L22:M22"/>
    <mergeCell ref="B11:D11"/>
    <mergeCell ref="F14:G14"/>
    <mergeCell ref="F15:G15"/>
    <mergeCell ref="H15:I15"/>
    <mergeCell ref="J15:K15"/>
    <mergeCell ref="L15:M15"/>
    <mergeCell ref="C2:G2"/>
    <mergeCell ref="H14:I14"/>
    <mergeCell ref="J14:K14"/>
    <mergeCell ref="B6:M7"/>
    <mergeCell ref="B8:M8"/>
    <mergeCell ref="B9:M9"/>
    <mergeCell ref="C3:F3"/>
    <mergeCell ref="B13:M13"/>
    <mergeCell ref="L14:M14"/>
    <mergeCell ref="F16:M16"/>
    <mergeCell ref="F17:G17"/>
    <mergeCell ref="H17:I17"/>
    <mergeCell ref="J17:K17"/>
    <mergeCell ref="L17:M17"/>
    <mergeCell ref="F18:G18"/>
    <mergeCell ref="H18:I18"/>
    <mergeCell ref="J18:K18"/>
    <mergeCell ref="L18:M18"/>
    <mergeCell ref="F29:G29"/>
    <mergeCell ref="H29:I29"/>
    <mergeCell ref="J29:K29"/>
    <mergeCell ref="L29:M29"/>
    <mergeCell ref="F30:G30"/>
    <mergeCell ref="H30:I30"/>
    <mergeCell ref="J30:K30"/>
    <mergeCell ref="L30:M30"/>
  </mergeCells>
  <dataValidations count="4">
    <dataValidation type="list" allowBlank="1" showInputMessage="1" showErrorMessage="1" sqref="E39 E32 E15 E22">
      <formula1>"1,2.1,2.2,3.1,3.2,4.1,4.2,5,6.1,6.2,7"</formula1>
    </dataValidation>
    <dataValidation type="list" allowBlank="1" showInputMessage="1" showErrorMessage="1" sqref="E42 E35 F36 E18 E25:E26 E28 E30">
      <formula1>"1.1,1.2,2.1.1,2.1.2,2.2.1,2.2.2,3.1,3.2,4.1,4.2,5,6.1,6.2,7.1,7.2"</formula1>
    </dataValidation>
    <dataValidation type="list" allowBlank="1" showInputMessage="1" showErrorMessage="1" sqref="C32 C39 C22 C15">
      <formula1>"1,2,3,4,5,6,7"</formula1>
    </dataValidation>
    <dataValidation type="list" allowBlank="1" showInputMessage="1" showErrorMessage="1" sqref="D36 C42 C35 C18 C25:C26 C28 C30">
      <formula1>"1,2.1,2.2,3,4,5,6,7"</formula1>
    </dataValidation>
  </dataValidations>
  <printOptions/>
  <pageMargins left="0.2" right="0.21" top="0.17" bottom="0.17" header="0.17" footer="0.17"/>
  <pageSetup fitToHeight="4" horizontalDpi="600" verticalDpi="600" orientation="landscape" scale="75"/>
  <drawing r:id="rId1"/>
</worksheet>
</file>

<file path=xl/worksheets/sheet9.xml><?xml version="1.0" encoding="utf-8"?>
<worksheet xmlns="http://schemas.openxmlformats.org/spreadsheetml/2006/main" xmlns:r="http://schemas.openxmlformats.org/officeDocument/2006/relationships">
  <dimension ref="B1:B4"/>
  <sheetViews>
    <sheetView zoomScalePageLayoutView="0" workbookViewId="0" topLeftCell="A1">
      <selection activeCell="A1" sqref="A1"/>
    </sheetView>
  </sheetViews>
  <sheetFormatPr defaultColWidth="8.8515625" defaultRowHeight="15"/>
  <cols>
    <col min="1" max="1" width="2.421875" style="0" customWidth="1"/>
    <col min="2" max="2" width="109.28125" style="0" customWidth="1"/>
    <col min="3" max="3" width="2.421875" style="0" customWidth="1"/>
  </cols>
  <sheetData>
    <row r="1" ht="16.5" thickBot="1">
      <c r="B1" s="47" t="s">
        <v>241</v>
      </c>
    </row>
    <row r="2" ht="306.75" thickBot="1">
      <c r="B2" s="48" t="s">
        <v>242</v>
      </c>
    </row>
    <row r="3" ht="16.5" thickBot="1">
      <c r="B3" s="47" t="s">
        <v>243</v>
      </c>
    </row>
    <row r="4" ht="243" thickBot="1">
      <c r="B4" s="205" t="s">
        <v>244</v>
      </c>
    </row>
  </sheetData>
  <sheetProtection/>
  <printOptions/>
  <pageMargins left="0.7" right="0.7" top="0.75" bottom="0.75" header="0.3" footer="0.3"/>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KHALIL Ithar</cp:lastModifiedBy>
  <cp:lastPrinted>2015-06-01T14:17:53Z</cp:lastPrinted>
  <dcterms:created xsi:type="dcterms:W3CDTF">2010-11-30T14:15:01Z</dcterms:created>
  <dcterms:modified xsi:type="dcterms:W3CDTF">2015-07-06T07:32:25Z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82</vt:lpwstr>
  </property>
  <property fmtid="{D5CDD505-2E9C-101B-9397-08002B2CF9AE}" pid="5" name="ProjectId">
    <vt:lpwstr>4</vt:lpwstr>
  </property>
  <property fmtid="{D5CDD505-2E9C-101B-9397-08002B2CF9AE}" pid="6" name="Application">
    <vt:lpwstr>Allocation</vt:lpwstr>
  </property>
  <property fmtid="{D5CDD505-2E9C-101B-9397-08002B2CF9AE}" pid="7" name="SentToWBDocs">
    <vt:lpwstr>Yes</vt:lpwstr>
  </property>
  <property fmtid="{D5CDD505-2E9C-101B-9397-08002B2CF9AE}" pid="8" name="WBDocsDocURL">
    <vt:lpwstr>http://wbdocsservices.worldbank.org/services?I4_SERVICE=VC&amp;I4_KEY=TF069013&amp;I4_DOCID=090224b086171b2d</vt:lpwstr>
  </property>
  <property fmtid="{D5CDD505-2E9C-101B-9397-08002B2CF9AE}" pid="9" name="UpdatedtoDB">
    <vt:lpwstr>Yes</vt:lpwstr>
  </property>
  <property fmtid="{D5CDD505-2E9C-101B-9397-08002B2CF9AE}" pid="10" name="WorkflowChangePath">
    <vt:lpwstr>8602daae-4394-45c7-b912-0c99bcc17980,5;8602daae-4394-45c7-b912-0c99bcc17980,8;8602daae-4394-45c7-b912-0c99bcc17980,10;8602daae-4394-45c7-b912-0c99bcc17980,12;8602daae-4394-45c7-b912-0c99bcc17980,14;8602daae-4394-45c7-b912-0c99bcc17980,16;8602daae-4394-45c</vt:lpwstr>
  </property>
  <property fmtid="{D5CDD505-2E9C-101B-9397-08002B2CF9AE}" pid="11" name="ProjectStatus">
    <vt:lpwstr>Project Approved</vt:lpwstr>
  </property>
  <property fmtid="{D5CDD505-2E9C-101B-9397-08002B2CF9AE}" pid="12" name="PublicDoc">
    <vt:lpwstr>Yes</vt:lpwstr>
  </property>
  <property fmtid="{D5CDD505-2E9C-101B-9397-08002B2CF9AE}" pid="13" name="SentToWBDocsPublic">
    <vt:lpwstr>No</vt:lpwstr>
  </property>
  <property fmtid="{D5CDD505-2E9C-101B-9397-08002B2CF9AE}" pid="14" name="DocAuthor_WBDocs">
    <vt:lpwstr>Adaptation Fund Board Secretariat</vt:lpwstr>
  </property>
  <property fmtid="{D5CDD505-2E9C-101B-9397-08002B2CF9AE}" pid="15" name="Fund_WBDocs">
    <vt:lpwstr>AF</vt:lpwstr>
  </property>
  <property fmtid="{D5CDD505-2E9C-101B-9397-08002B2CF9AE}" pid="16" name="WBDocsDocURLPublicOnly">
    <vt:lpwstr/>
  </property>
  <property fmtid="{D5CDD505-2E9C-101B-9397-08002B2CF9AE}" pid="17" name="ApproverUPI_WBDocs">
    <vt:lpwstr>000384891</vt:lpwstr>
  </property>
  <property fmtid="{D5CDD505-2E9C-101B-9397-08002B2CF9AE}" pid="18" name="DocumentType_WBDocs">
    <vt:lpwstr>Project Status Report</vt:lpwstr>
  </property>
</Properties>
</file>