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4130" windowHeight="9000" activeTab="0"/>
  </bookViews>
  <sheets>
    <sheet name="reduced" sheetId="1" r:id="rId1"/>
  </sheets>
  <definedNames>
    <definedName name="datab">#REF!</definedName>
    <definedName name="_xlnm.Print_Area" localSheetId="0">'reduced'!$A$4:$G$379</definedName>
    <definedName name="_xlnm.Print_Titles" localSheetId="0">'reduced'!$1:$2</definedName>
  </definedNames>
  <calcPr fullCalcOnLoad="1"/>
</workbook>
</file>

<file path=xl/sharedStrings.xml><?xml version="1.0" encoding="utf-8"?>
<sst xmlns="http://schemas.openxmlformats.org/spreadsheetml/2006/main" count="800" uniqueCount="659">
  <si>
    <t>N°</t>
  </si>
  <si>
    <t>Code</t>
  </si>
  <si>
    <t>Description</t>
  </si>
  <si>
    <t>100000</t>
  </si>
  <si>
    <t>GROSS DOMESTIC PRODUCT</t>
  </si>
  <si>
    <t>110000</t>
  </si>
  <si>
    <t>FINAL CONSUMPTION EXPENDITURE BY HOUSEHOLDS</t>
  </si>
  <si>
    <t>110100</t>
  </si>
  <si>
    <t>FOOD AND NON-ALCOHOLIC BEVERAGES</t>
  </si>
  <si>
    <t>110110</t>
  </si>
  <si>
    <t xml:space="preserve">Food </t>
  </si>
  <si>
    <t>110111</t>
  </si>
  <si>
    <t xml:space="preserve">Bread and cereals </t>
  </si>
  <si>
    <t>110111.1</t>
  </si>
  <si>
    <t>Rice</t>
  </si>
  <si>
    <t>110111.2</t>
  </si>
  <si>
    <t xml:space="preserve">Other cereals, flour and other cereal products </t>
  </si>
  <si>
    <t>110111.3</t>
  </si>
  <si>
    <t>Bread</t>
  </si>
  <si>
    <t>110111.4</t>
  </si>
  <si>
    <t>Other bakery products</t>
  </si>
  <si>
    <t>110111.5</t>
  </si>
  <si>
    <t>Pasta products</t>
  </si>
  <si>
    <t>110112</t>
  </si>
  <si>
    <t xml:space="preserve">Meat </t>
  </si>
  <si>
    <t>110112.1</t>
  </si>
  <si>
    <t>Beef and Veal</t>
  </si>
  <si>
    <t>110112.2</t>
  </si>
  <si>
    <t>Pork</t>
  </si>
  <si>
    <t>110112.3</t>
  </si>
  <si>
    <t>Lamb, mutton and goat</t>
  </si>
  <si>
    <t>110112.4</t>
  </si>
  <si>
    <t>Poultry</t>
  </si>
  <si>
    <t>110112.5*</t>
  </si>
  <si>
    <t>Other meats and meat preparations</t>
  </si>
  <si>
    <t>110113</t>
  </si>
  <si>
    <t xml:space="preserve">Fish </t>
  </si>
  <si>
    <t>110113.1</t>
  </si>
  <si>
    <t>Fresh, chilled or frozen fish and seafood</t>
  </si>
  <si>
    <t>110113.2</t>
  </si>
  <si>
    <t>Preserved or processed fish and seafood</t>
  </si>
  <si>
    <t>110114</t>
  </si>
  <si>
    <t xml:space="preserve">Milk, cheese and eggs </t>
  </si>
  <si>
    <t>110114.1</t>
  </si>
  <si>
    <t>Fresh milk</t>
  </si>
  <si>
    <t>110114.2</t>
  </si>
  <si>
    <t>Preserved milk and other milk products</t>
  </si>
  <si>
    <t>110114.3</t>
  </si>
  <si>
    <t>Cheese</t>
  </si>
  <si>
    <t>110114.4</t>
  </si>
  <si>
    <t>Eggs and egg-based products</t>
  </si>
  <si>
    <t>110115</t>
  </si>
  <si>
    <t xml:space="preserve">Oils and fats </t>
  </si>
  <si>
    <t>110115.1*</t>
  </si>
  <si>
    <t>Butter and Margarine</t>
  </si>
  <si>
    <t>110115.3</t>
  </si>
  <si>
    <t>Other edible oils and fats</t>
  </si>
  <si>
    <t>110116</t>
  </si>
  <si>
    <t xml:space="preserve">Fruit </t>
  </si>
  <si>
    <t>110116.1</t>
  </si>
  <si>
    <t>Fresh or chilled fruit</t>
  </si>
  <si>
    <t>110116.2</t>
  </si>
  <si>
    <t>Frozen, preserved or processed fruit and fruit-based products</t>
  </si>
  <si>
    <t>110117</t>
  </si>
  <si>
    <t xml:space="preserve">Vegetables </t>
  </si>
  <si>
    <t>110117.1</t>
  </si>
  <si>
    <t>Fresh or chilled vegetables other than potatoes</t>
  </si>
  <si>
    <t>110117.2</t>
  </si>
  <si>
    <t>Fresh or chilled potatoes</t>
  </si>
  <si>
    <t>110117.3</t>
  </si>
  <si>
    <t>Frozen, preserved or processed vegetables and vegetable-based products</t>
  </si>
  <si>
    <t>110118</t>
  </si>
  <si>
    <t xml:space="preserve">Sugar, jam, honey, chocolate and confectionery </t>
  </si>
  <si>
    <t>110118.1</t>
  </si>
  <si>
    <t>Sugar</t>
  </si>
  <si>
    <t>110118.2</t>
  </si>
  <si>
    <t>Jams, marmalades and honey</t>
  </si>
  <si>
    <t>110118.3*</t>
  </si>
  <si>
    <t>Confectionery, chocolate and ice cream</t>
  </si>
  <si>
    <t>110119</t>
  </si>
  <si>
    <t xml:space="preserve">Food products n.e.c. </t>
  </si>
  <si>
    <t>110119.1</t>
  </si>
  <si>
    <t>Food products n.e.c.</t>
  </si>
  <si>
    <t>110120</t>
  </si>
  <si>
    <t xml:space="preserve">Non-alcoholic beverages </t>
  </si>
  <si>
    <t>110121</t>
  </si>
  <si>
    <t xml:space="preserve">Coffee, tea and cocoa </t>
  </si>
  <si>
    <t>110121.1</t>
  </si>
  <si>
    <t>Coffee, tea and cocoa</t>
  </si>
  <si>
    <t>110122</t>
  </si>
  <si>
    <t xml:space="preserve">Mineral waters, soft drinks, fruit and vegetable juices </t>
  </si>
  <si>
    <t>110122.1*</t>
  </si>
  <si>
    <t>110200</t>
  </si>
  <si>
    <t>ALCOHOLIC BEVERAGES, TOBACCO AND NARCOTICS</t>
  </si>
  <si>
    <t>110210</t>
  </si>
  <si>
    <t xml:space="preserve">Alcoholic beverages </t>
  </si>
  <si>
    <t>110211</t>
  </si>
  <si>
    <t xml:space="preserve">Spirits </t>
  </si>
  <si>
    <t>110211.1</t>
  </si>
  <si>
    <t>Spirits</t>
  </si>
  <si>
    <t>110212</t>
  </si>
  <si>
    <t xml:space="preserve">Wine </t>
  </si>
  <si>
    <t>110212.1</t>
  </si>
  <si>
    <t>Wine</t>
  </si>
  <si>
    <t>110213</t>
  </si>
  <si>
    <t xml:space="preserve">Beer </t>
  </si>
  <si>
    <t>110213.1</t>
  </si>
  <si>
    <t>Beer</t>
  </si>
  <si>
    <t>110220</t>
  </si>
  <si>
    <t>Tobacco</t>
  </si>
  <si>
    <t>110221</t>
  </si>
  <si>
    <t xml:space="preserve">Tobacco </t>
  </si>
  <si>
    <t>110221.1</t>
  </si>
  <si>
    <t>110230</t>
  </si>
  <si>
    <t xml:space="preserve">Narcotics </t>
  </si>
  <si>
    <t>110231</t>
  </si>
  <si>
    <t>110231.1</t>
  </si>
  <si>
    <t>Narcotics</t>
  </si>
  <si>
    <t>110300</t>
  </si>
  <si>
    <t>CLOTHING AND FOOTWEAR</t>
  </si>
  <si>
    <t>110310</t>
  </si>
  <si>
    <t>Clothing</t>
  </si>
  <si>
    <t>110311*</t>
  </si>
  <si>
    <t xml:space="preserve">Clothing materials, other articles of clothing and clothing accessories </t>
  </si>
  <si>
    <t>110311.1*</t>
  </si>
  <si>
    <t>110312</t>
  </si>
  <si>
    <t xml:space="preserve">Garments </t>
  </si>
  <si>
    <t>110312.1*</t>
  </si>
  <si>
    <t>110314</t>
  </si>
  <si>
    <t xml:space="preserve">Cleaning, repair and hire of clothing </t>
  </si>
  <si>
    <t>110314.1</t>
  </si>
  <si>
    <t>Cleaning, repair and hire of clothing</t>
  </si>
  <si>
    <t>110320</t>
  </si>
  <si>
    <t>Footwear</t>
  </si>
  <si>
    <t>110321</t>
  </si>
  <si>
    <t xml:space="preserve">Shoes and other footwear </t>
  </si>
  <si>
    <t>110321.1*</t>
  </si>
  <si>
    <t>110322</t>
  </si>
  <si>
    <t xml:space="preserve">Repair and hire of footwear </t>
  </si>
  <si>
    <t>110322.1</t>
  </si>
  <si>
    <t>Repair and hire of footwear</t>
  </si>
  <si>
    <t>110400</t>
  </si>
  <si>
    <t>HOUSING, WATER, ELECTRICITY, GAS AND OTHER FUELS</t>
  </si>
  <si>
    <t>110410*</t>
  </si>
  <si>
    <t xml:space="preserve">Actual and imputed rentals for housing </t>
  </si>
  <si>
    <t>110411*</t>
  </si>
  <si>
    <t>110411.1*</t>
  </si>
  <si>
    <t>110430</t>
  </si>
  <si>
    <t>Maintenance and repair of the dwelling</t>
  </si>
  <si>
    <t>110431*</t>
  </si>
  <si>
    <t>110431.1*</t>
  </si>
  <si>
    <t>110440</t>
  </si>
  <si>
    <t>Water supply and miscellaneous services relating to the dwelling</t>
  </si>
  <si>
    <t>110441</t>
  </si>
  <si>
    <t xml:space="preserve">Water supply </t>
  </si>
  <si>
    <t>110441.1</t>
  </si>
  <si>
    <t>Water supply</t>
  </si>
  <si>
    <t>110442</t>
  </si>
  <si>
    <t>Miscellaneous services relating to the dwelling</t>
  </si>
  <si>
    <t>110442.1</t>
  </si>
  <si>
    <t>110450</t>
  </si>
  <si>
    <t xml:space="preserve">Electricity, gas and other fuels </t>
  </si>
  <si>
    <t>110451</t>
  </si>
  <si>
    <t xml:space="preserve">Electricity </t>
  </si>
  <si>
    <t>110451.1</t>
  </si>
  <si>
    <t>Electricity</t>
  </si>
  <si>
    <t>110452</t>
  </si>
  <si>
    <t xml:space="preserve">Gas </t>
  </si>
  <si>
    <t>110452.1</t>
  </si>
  <si>
    <t>110453*</t>
  </si>
  <si>
    <t>Other fuels</t>
  </si>
  <si>
    <t>110453.1*</t>
  </si>
  <si>
    <t>110500</t>
  </si>
  <si>
    <t>FURNISHINGS, HOUSEHOLD EQUIPMENT AND ROUTINE MAINTENANCE OF THE HOUSE</t>
  </si>
  <si>
    <t>110510</t>
  </si>
  <si>
    <t>Furniture and furnishings, carpets and other floor coverings</t>
  </si>
  <si>
    <t>110511</t>
  </si>
  <si>
    <t>Furniture and furnishings</t>
  </si>
  <si>
    <t>110511.1*</t>
  </si>
  <si>
    <t>110512</t>
  </si>
  <si>
    <t>Carpets and other floor coverings</t>
  </si>
  <si>
    <t>110512.1</t>
  </si>
  <si>
    <t>110513</t>
  </si>
  <si>
    <t xml:space="preserve">Repair of furniture, furnishings and floor coverings </t>
  </si>
  <si>
    <t>110513.1</t>
  </si>
  <si>
    <t>Repair of furniture, furnishings and floor coverings</t>
  </si>
  <si>
    <t>110520</t>
  </si>
  <si>
    <t xml:space="preserve">Household textiles </t>
  </si>
  <si>
    <t>110521</t>
  </si>
  <si>
    <t>110521.1</t>
  </si>
  <si>
    <t>Household textiles</t>
  </si>
  <si>
    <t>110530</t>
  </si>
  <si>
    <t>Household appliances</t>
  </si>
  <si>
    <t>110531</t>
  </si>
  <si>
    <t>Major household appliances whether electric or not</t>
  </si>
  <si>
    <t>110531.1</t>
  </si>
  <si>
    <t>110532</t>
  </si>
  <si>
    <t xml:space="preserve">Small electric household appliances </t>
  </si>
  <si>
    <t>110532.1</t>
  </si>
  <si>
    <t>Small electric household appliances</t>
  </si>
  <si>
    <t>110533</t>
  </si>
  <si>
    <t xml:space="preserve">Repair of household appliances </t>
  </si>
  <si>
    <t>110533.1</t>
  </si>
  <si>
    <t>Repair of household appliances</t>
  </si>
  <si>
    <t>110540</t>
  </si>
  <si>
    <t>Glassware, tableware and household utensils</t>
  </si>
  <si>
    <t>110541</t>
  </si>
  <si>
    <t xml:space="preserve">Glassware, tableware and household utensils </t>
  </si>
  <si>
    <t>110541.1</t>
  </si>
  <si>
    <t>110550</t>
  </si>
  <si>
    <t>Tools and equipment for house and garden</t>
  </si>
  <si>
    <t>110551</t>
  </si>
  <si>
    <t>Major tools and equipment</t>
  </si>
  <si>
    <t>110551.1</t>
  </si>
  <si>
    <t>110552</t>
  </si>
  <si>
    <t xml:space="preserve">Small tools and miscellaneous accessories </t>
  </si>
  <si>
    <t>110552.1</t>
  </si>
  <si>
    <t>110560</t>
  </si>
  <si>
    <t>Goods and services for routine household maintenance</t>
  </si>
  <si>
    <t>110561</t>
  </si>
  <si>
    <t xml:space="preserve">Non-durable household goods </t>
  </si>
  <si>
    <t>110561.1</t>
  </si>
  <si>
    <t>110562</t>
  </si>
  <si>
    <t xml:space="preserve">Domestic services and household services </t>
  </si>
  <si>
    <t>110562.1</t>
  </si>
  <si>
    <t>Domestic services</t>
  </si>
  <si>
    <t>110562.2</t>
  </si>
  <si>
    <t>Household services</t>
  </si>
  <si>
    <t>110600</t>
  </si>
  <si>
    <t>HEALTH</t>
  </si>
  <si>
    <t>110610</t>
  </si>
  <si>
    <t>Medical products, appliances and equipment</t>
  </si>
  <si>
    <t>110611</t>
  </si>
  <si>
    <t xml:space="preserve">Pharmaceutical products </t>
  </si>
  <si>
    <t>110611.1</t>
  </si>
  <si>
    <t>Pharmaceutical products</t>
  </si>
  <si>
    <t>110612</t>
  </si>
  <si>
    <t xml:space="preserve">Other medical products </t>
  </si>
  <si>
    <t>110612.1</t>
  </si>
  <si>
    <t>Other medical products</t>
  </si>
  <si>
    <t>110613</t>
  </si>
  <si>
    <t>Therapeutical appliances and equipment</t>
  </si>
  <si>
    <t>110613.1</t>
  </si>
  <si>
    <t>110620</t>
  </si>
  <si>
    <t>Out-patient services</t>
  </si>
  <si>
    <t>110621</t>
  </si>
  <si>
    <t xml:space="preserve">Medical Services </t>
  </si>
  <si>
    <t>110621.1</t>
  </si>
  <si>
    <t>110622</t>
  </si>
  <si>
    <t>Dental services</t>
  </si>
  <si>
    <t>110622.1</t>
  </si>
  <si>
    <t>Services of dentists</t>
  </si>
  <si>
    <t>110623</t>
  </si>
  <si>
    <t xml:space="preserve">Paramedical services </t>
  </si>
  <si>
    <t>110623.1</t>
  </si>
  <si>
    <t>110630</t>
  </si>
  <si>
    <t>Hospital services</t>
  </si>
  <si>
    <t>110631</t>
  </si>
  <si>
    <t xml:space="preserve">Hospital services </t>
  </si>
  <si>
    <t>110631.1</t>
  </si>
  <si>
    <t>110700</t>
  </si>
  <si>
    <t>TRANSPORT</t>
  </si>
  <si>
    <t>110710</t>
  </si>
  <si>
    <t>Purchase of vehicles</t>
  </si>
  <si>
    <t>110711</t>
  </si>
  <si>
    <t>Motor cars</t>
  </si>
  <si>
    <t>110711.1*</t>
  </si>
  <si>
    <t>110712</t>
  </si>
  <si>
    <t>Motor cycles</t>
  </si>
  <si>
    <t>110712.1</t>
  </si>
  <si>
    <t>110713</t>
  </si>
  <si>
    <t>Bicycles</t>
  </si>
  <si>
    <t>110713.1</t>
  </si>
  <si>
    <t>110714</t>
  </si>
  <si>
    <t>Animal drawn vehicles</t>
  </si>
  <si>
    <t>110714.1</t>
  </si>
  <si>
    <t>110720</t>
  </si>
  <si>
    <t>Operation of personal transport equipment</t>
  </si>
  <si>
    <t>110722</t>
  </si>
  <si>
    <t xml:space="preserve">Fuels and lubricants for personal transport equipment </t>
  </si>
  <si>
    <t>110722.1</t>
  </si>
  <si>
    <t>Fuels and lubricants for personal transport equipment</t>
  </si>
  <si>
    <t>110723*</t>
  </si>
  <si>
    <t xml:space="preserve">Maintenance and repair of personal transport equipment </t>
  </si>
  <si>
    <t>110723.1*</t>
  </si>
  <si>
    <t>Maintenance and repair of personal transport equipment</t>
  </si>
  <si>
    <t>110724</t>
  </si>
  <si>
    <t xml:space="preserve">Other services in respect of personal transport equipment </t>
  </si>
  <si>
    <t>110724.1</t>
  </si>
  <si>
    <t>Other services in respect of personal transport equipment</t>
  </si>
  <si>
    <t>110730</t>
  </si>
  <si>
    <t>Transport services</t>
  </si>
  <si>
    <t>110731</t>
  </si>
  <si>
    <t xml:space="preserve">Passenger transport by railway </t>
  </si>
  <si>
    <t>110731.1</t>
  </si>
  <si>
    <t>110732</t>
  </si>
  <si>
    <t xml:space="preserve">Passenger transport by road </t>
  </si>
  <si>
    <t>110732.1</t>
  </si>
  <si>
    <t>110733</t>
  </si>
  <si>
    <t xml:space="preserve">Passenger transport by air </t>
  </si>
  <si>
    <t>110733.1</t>
  </si>
  <si>
    <t>Passenger transport by air</t>
  </si>
  <si>
    <t>110734</t>
  </si>
  <si>
    <t xml:space="preserve">Passenger transport by sea and inland waterway </t>
  </si>
  <si>
    <t>110734.1</t>
  </si>
  <si>
    <t>Passenger transport by sea and inland waterway</t>
  </si>
  <si>
    <t>110735</t>
  </si>
  <si>
    <t xml:space="preserve">Combined passenger transport </t>
  </si>
  <si>
    <t>110735.1</t>
  </si>
  <si>
    <t>Combined passenger transport</t>
  </si>
  <si>
    <t>110736</t>
  </si>
  <si>
    <t xml:space="preserve">Other purchased transport services </t>
  </si>
  <si>
    <t>110736.1</t>
  </si>
  <si>
    <t>Other purchased transport services</t>
  </si>
  <si>
    <t>110800</t>
  </si>
  <si>
    <t>COMMUNICATION</t>
  </si>
  <si>
    <t>110810</t>
  </si>
  <si>
    <t>Postal services</t>
  </si>
  <si>
    <t>110811</t>
  </si>
  <si>
    <t xml:space="preserve">Postal services </t>
  </si>
  <si>
    <t>110811.1</t>
  </si>
  <si>
    <t>110820</t>
  </si>
  <si>
    <t>Telephone and telefax equipment</t>
  </si>
  <si>
    <t>110821</t>
  </si>
  <si>
    <t>110821.1</t>
  </si>
  <si>
    <t>110830</t>
  </si>
  <si>
    <t>Telephone and telefax services</t>
  </si>
  <si>
    <t>110831</t>
  </si>
  <si>
    <t xml:space="preserve">Telephone and telefax services </t>
  </si>
  <si>
    <t>110831.1</t>
  </si>
  <si>
    <t>110900</t>
  </si>
  <si>
    <t>RECREATION AND CULTURE</t>
  </si>
  <si>
    <t>110910</t>
  </si>
  <si>
    <t>Audio-visual, photographic and information processing equipment</t>
  </si>
  <si>
    <t>110911*</t>
  </si>
  <si>
    <t>110911.1*</t>
  </si>
  <si>
    <t>110914</t>
  </si>
  <si>
    <t xml:space="preserve">Recording media </t>
  </si>
  <si>
    <t>110914.1*</t>
  </si>
  <si>
    <t>110915</t>
  </si>
  <si>
    <t xml:space="preserve">Repair of audio-visual, photographic and information processing equipment </t>
  </si>
  <si>
    <t>110915.1</t>
  </si>
  <si>
    <t>110920</t>
  </si>
  <si>
    <t>Other major durables for recreation and culture</t>
  </si>
  <si>
    <t>110921*</t>
  </si>
  <si>
    <t>Major durables for outdoor and indoor recreation</t>
  </si>
  <si>
    <t>110921.1*</t>
  </si>
  <si>
    <t>110923</t>
  </si>
  <si>
    <t xml:space="preserve">Maintenance and repair of other major durables for recreation and culture </t>
  </si>
  <si>
    <t>110923.1</t>
  </si>
  <si>
    <t>110930</t>
  </si>
  <si>
    <t>Other recreational items and equipment, gardens and pets</t>
  </si>
  <si>
    <t>110931*</t>
  </si>
  <si>
    <t>Other recreational items and equipment</t>
  </si>
  <si>
    <t>110931.1*</t>
  </si>
  <si>
    <t>110933*</t>
  </si>
  <si>
    <t>Gardens and pets</t>
  </si>
  <si>
    <t>110933.1*</t>
  </si>
  <si>
    <t>110935</t>
  </si>
  <si>
    <t xml:space="preserve">Veterinary and other services for pets </t>
  </si>
  <si>
    <t>110935.1</t>
  </si>
  <si>
    <t>Veterinary and other services for pets</t>
  </si>
  <si>
    <t>110940</t>
  </si>
  <si>
    <t>Recreational and cultural services</t>
  </si>
  <si>
    <t>110941</t>
  </si>
  <si>
    <t xml:space="preserve">Recreational and sporting services </t>
  </si>
  <si>
    <t>110941.1</t>
  </si>
  <si>
    <t>Recreational and sporting services</t>
  </si>
  <si>
    <t>110942</t>
  </si>
  <si>
    <t xml:space="preserve">Cultural services </t>
  </si>
  <si>
    <t>110942.1*</t>
  </si>
  <si>
    <t>110943</t>
  </si>
  <si>
    <t xml:space="preserve">Games of chance </t>
  </si>
  <si>
    <t>110943.1</t>
  </si>
  <si>
    <t>Games of chance</t>
  </si>
  <si>
    <t>110950</t>
  </si>
  <si>
    <t>Newspapers, books and stationery</t>
  </si>
  <si>
    <t>110951*</t>
  </si>
  <si>
    <t>110951.1*</t>
  </si>
  <si>
    <t>110960</t>
  </si>
  <si>
    <t>Package holidays</t>
  </si>
  <si>
    <t>110961</t>
  </si>
  <si>
    <t xml:space="preserve">Package holidays </t>
  </si>
  <si>
    <t>110961.1</t>
  </si>
  <si>
    <t>111000</t>
  </si>
  <si>
    <t>EDUCATION</t>
  </si>
  <si>
    <t>111010*</t>
  </si>
  <si>
    <t>111011*</t>
  </si>
  <si>
    <t>111011.1*</t>
  </si>
  <si>
    <t>111100</t>
  </si>
  <si>
    <t>RESTAURANTS AND HOTELS</t>
  </si>
  <si>
    <t>111110</t>
  </si>
  <si>
    <t>Catering services</t>
  </si>
  <si>
    <t>111111*</t>
  </si>
  <si>
    <t>111111.1*</t>
  </si>
  <si>
    <t>111120</t>
  </si>
  <si>
    <t>Accommodation services</t>
  </si>
  <si>
    <t>111121</t>
  </si>
  <si>
    <t xml:space="preserve">Accommodation services </t>
  </si>
  <si>
    <t>111121.1</t>
  </si>
  <si>
    <t>111200</t>
  </si>
  <si>
    <t>MISCELLANEOUS GOODS AND SERVICES</t>
  </si>
  <si>
    <t>111210</t>
  </si>
  <si>
    <t>Personal care</t>
  </si>
  <si>
    <t>111211</t>
  </si>
  <si>
    <t xml:space="preserve">Hairdressing salons and personal grooming establishments </t>
  </si>
  <si>
    <t>111211.1</t>
  </si>
  <si>
    <t>111212*</t>
  </si>
  <si>
    <t>Appliances, articles and products for personal care</t>
  </si>
  <si>
    <t>111212.1*</t>
  </si>
  <si>
    <t>111220</t>
  </si>
  <si>
    <t>Prostitution</t>
  </si>
  <si>
    <t>111221</t>
  </si>
  <si>
    <t xml:space="preserve">Prostitution </t>
  </si>
  <si>
    <t>111221.1</t>
  </si>
  <si>
    <t>111230</t>
  </si>
  <si>
    <t>Personal effects n,e,c,</t>
  </si>
  <si>
    <t>111231</t>
  </si>
  <si>
    <t>Jewellery, clocks and watches</t>
  </si>
  <si>
    <t>111231.1</t>
  </si>
  <si>
    <t>111232</t>
  </si>
  <si>
    <t xml:space="preserve">Other personal effects </t>
  </si>
  <si>
    <t>111232.1</t>
  </si>
  <si>
    <t>111240</t>
  </si>
  <si>
    <t>Social protection</t>
  </si>
  <si>
    <t>111241</t>
  </si>
  <si>
    <t xml:space="preserve">Social protection </t>
  </si>
  <si>
    <t>111241.1</t>
  </si>
  <si>
    <t>111250</t>
  </si>
  <si>
    <t>Insurance</t>
  </si>
  <si>
    <t>111251</t>
  </si>
  <si>
    <t>111251.1</t>
  </si>
  <si>
    <t>111260</t>
  </si>
  <si>
    <t>Financial services n.e.c.</t>
  </si>
  <si>
    <t>111261</t>
  </si>
  <si>
    <t xml:space="preserve">FISIM </t>
  </si>
  <si>
    <t>111261.1</t>
  </si>
  <si>
    <t>FISIM</t>
  </si>
  <si>
    <t>111262</t>
  </si>
  <si>
    <t xml:space="preserve">Other financial services n.e.c </t>
  </si>
  <si>
    <t>111262.1</t>
  </si>
  <si>
    <t>Other financial services n.e.c.</t>
  </si>
  <si>
    <t>111270</t>
  </si>
  <si>
    <t>Other services n.e.c.</t>
  </si>
  <si>
    <t>111271</t>
  </si>
  <si>
    <t xml:space="preserve">Other services n.e.c. </t>
  </si>
  <si>
    <t>111271.1</t>
  </si>
  <si>
    <t>111300</t>
  </si>
  <si>
    <t>BALANCE OF EXPENDITURES OF RESIDENTS ABROAD AND EXPENDITURES OF NON RESIDENTS ON THE ECONOMIC TERRIT.</t>
  </si>
  <si>
    <t>111310</t>
  </si>
  <si>
    <t>111311</t>
  </si>
  <si>
    <t>111311.1</t>
  </si>
  <si>
    <t>Final consumption expenditure of resident households in the rest of the world</t>
  </si>
  <si>
    <t>111311.2</t>
  </si>
  <si>
    <t>Final consumption expenditure of non-resident households on the economic territory</t>
  </si>
  <si>
    <t>120000</t>
  </si>
  <si>
    <t>INDIVIDUAL CONSUMPTION EXPENDITURE BY NPISHS</t>
  </si>
  <si>
    <t>120100*</t>
  </si>
  <si>
    <t>120110*</t>
  </si>
  <si>
    <t>Individual consumption expenditure by NPISHs</t>
  </si>
  <si>
    <t>120111*</t>
  </si>
  <si>
    <t>120111.1*</t>
  </si>
  <si>
    <t>130000</t>
  </si>
  <si>
    <t>INDIVIDUAL CONSUMPTION EXPENDITURE BY GOVERNMENT</t>
  </si>
  <si>
    <t>130100</t>
  </si>
  <si>
    <t>HOUSING</t>
  </si>
  <si>
    <t>130110</t>
  </si>
  <si>
    <t>Housing</t>
  </si>
  <si>
    <t>130111</t>
  </si>
  <si>
    <t>130111.1</t>
  </si>
  <si>
    <t>130200</t>
  </si>
  <si>
    <t>130210</t>
  </si>
  <si>
    <t>Health benefits and reimbursements</t>
  </si>
  <si>
    <t>130211</t>
  </si>
  <si>
    <t>130211.1</t>
  </si>
  <si>
    <t>130211.2</t>
  </si>
  <si>
    <t>130211.3</t>
  </si>
  <si>
    <t>Therapeutic appliances and equipment</t>
  </si>
  <si>
    <t>130212</t>
  </si>
  <si>
    <t>Health services</t>
  </si>
  <si>
    <t>130212.1</t>
  </si>
  <si>
    <t>Out-patient medical services</t>
  </si>
  <si>
    <t>130212.2</t>
  </si>
  <si>
    <t>Out-patient dental services</t>
  </si>
  <si>
    <t>130212.3</t>
  </si>
  <si>
    <t>Out-patient paramedical services</t>
  </si>
  <si>
    <t>130212.4</t>
  </si>
  <si>
    <t>130220</t>
  </si>
  <si>
    <t>PRODUCTION OF HEALTH SERVICES</t>
  </si>
  <si>
    <t>130221</t>
  </si>
  <si>
    <t xml:space="preserve">Compensation of employees </t>
  </si>
  <si>
    <t>130221.1*</t>
  </si>
  <si>
    <t>130222</t>
  </si>
  <si>
    <t>Intermediate consumption</t>
  </si>
  <si>
    <t>130222.1*</t>
  </si>
  <si>
    <t>130223</t>
  </si>
  <si>
    <t>Gross operating surplus</t>
  </si>
  <si>
    <t>130223.1</t>
  </si>
  <si>
    <t>130224</t>
  </si>
  <si>
    <t>Net taxes on production</t>
  </si>
  <si>
    <t>130224.1</t>
  </si>
  <si>
    <t>130225</t>
  </si>
  <si>
    <t>Receipts from sales</t>
  </si>
  <si>
    <t>130225.1</t>
  </si>
  <si>
    <t>130300</t>
  </si>
  <si>
    <t>130310</t>
  </si>
  <si>
    <t>Recreation and culture</t>
  </si>
  <si>
    <t>130311</t>
  </si>
  <si>
    <t xml:space="preserve">Recreation and culture </t>
  </si>
  <si>
    <t>130311.1</t>
  </si>
  <si>
    <t>130400</t>
  </si>
  <si>
    <t>130410</t>
  </si>
  <si>
    <t>Education benefits and reimbursements</t>
  </si>
  <si>
    <t>130411</t>
  </si>
  <si>
    <t>130411.1</t>
  </si>
  <si>
    <t>130420</t>
  </si>
  <si>
    <t>Production of education services</t>
  </si>
  <si>
    <t>130421</t>
  </si>
  <si>
    <t>130421.1*</t>
  </si>
  <si>
    <t>130422</t>
  </si>
  <si>
    <t>130422.1</t>
  </si>
  <si>
    <t>130423</t>
  </si>
  <si>
    <t>130423.1</t>
  </si>
  <si>
    <t>130424</t>
  </si>
  <si>
    <t>130424.1</t>
  </si>
  <si>
    <t>130425</t>
  </si>
  <si>
    <t>130425.1</t>
  </si>
  <si>
    <t>Receipt from sales</t>
  </si>
  <si>
    <t>130500</t>
  </si>
  <si>
    <t>SOCIAL PROTECTION</t>
  </si>
  <si>
    <t>130510</t>
  </si>
  <si>
    <t>130511</t>
  </si>
  <si>
    <t>130511.1</t>
  </si>
  <si>
    <t>140000</t>
  </si>
  <si>
    <t>COLLECTIVE CONSUMPTION EXPENDITURE BY GOVERNMENT</t>
  </si>
  <si>
    <t>140100</t>
  </si>
  <si>
    <t>COLLECTIVE SERVICES</t>
  </si>
  <si>
    <t>140110</t>
  </si>
  <si>
    <t>Collective services</t>
  </si>
  <si>
    <t>140111</t>
  </si>
  <si>
    <t>Compensation of employees</t>
  </si>
  <si>
    <t>140111.1*</t>
  </si>
  <si>
    <t>140112</t>
  </si>
  <si>
    <t>140112.1*</t>
  </si>
  <si>
    <t>140113</t>
  </si>
  <si>
    <t>140113.1*</t>
  </si>
  <si>
    <t>140114</t>
  </si>
  <si>
    <t>140114.1*</t>
  </si>
  <si>
    <t>140115</t>
  </si>
  <si>
    <t>140115.1*</t>
  </si>
  <si>
    <t>150000</t>
  </si>
  <si>
    <t>EXPENDITURE ON GROSS FIXED CAPITAL FORMATION</t>
  </si>
  <si>
    <t>150100</t>
  </si>
  <si>
    <t>MACHINERY AND EQUIPMENT</t>
  </si>
  <si>
    <t>150110</t>
  </si>
  <si>
    <t>Metal products and equipment</t>
  </si>
  <si>
    <t>150111</t>
  </si>
  <si>
    <t>Fabricated metal products, except machinery and equipment [CPA 28.11 to 28.75]</t>
  </si>
  <si>
    <t>150111.1</t>
  </si>
  <si>
    <t>Fabricated metal products, except machinery and equipment</t>
  </si>
  <si>
    <t>150112</t>
  </si>
  <si>
    <t>General purpose machinery [CPA 29.11 to 29.24]</t>
  </si>
  <si>
    <t>150112.1*</t>
  </si>
  <si>
    <t>General purpose machinery</t>
  </si>
  <si>
    <t>150113</t>
  </si>
  <si>
    <t>Special purpose machinery [CPA 29.31 to 29.72]</t>
  </si>
  <si>
    <t>150113.1*</t>
  </si>
  <si>
    <t>Special purpose machinery</t>
  </si>
  <si>
    <t>150114</t>
  </si>
  <si>
    <t>Electrical and optical equipment [CPA 30.01 to 33.50]</t>
  </si>
  <si>
    <t>150114.1*</t>
  </si>
  <si>
    <t>Electrical and optical equipment</t>
  </si>
  <si>
    <t>150115</t>
  </si>
  <si>
    <t>Other manufactured goods n.e.c. [CPA 36.11 to 36.63]</t>
  </si>
  <si>
    <t>150115.1</t>
  </si>
  <si>
    <t>Other manufactured goods n.e.c.</t>
  </si>
  <si>
    <t>150120</t>
  </si>
  <si>
    <t>Transport equipment</t>
  </si>
  <si>
    <t>150121</t>
  </si>
  <si>
    <t>Road transport equipment [CPA 34.10 to 34.30 and 35.41 to 35.50]</t>
  </si>
  <si>
    <t>150121.1</t>
  </si>
  <si>
    <t>Motor vehicles, trailers and semi-trailers</t>
  </si>
  <si>
    <t>150121.2</t>
  </si>
  <si>
    <t>Other road transport</t>
  </si>
  <si>
    <t>150122</t>
  </si>
  <si>
    <t>Other transport equipment [CPA 35.11 to 35.30]</t>
  </si>
  <si>
    <t>150122.1*</t>
  </si>
  <si>
    <t>Other transport equipment</t>
  </si>
  <si>
    <t>150200</t>
  </si>
  <si>
    <t>CONSTRUCTION</t>
  </si>
  <si>
    <t>150210</t>
  </si>
  <si>
    <t>Residential buildings</t>
  </si>
  <si>
    <t>150211</t>
  </si>
  <si>
    <t>150211.1</t>
  </si>
  <si>
    <t>150220</t>
  </si>
  <si>
    <t>Non-residential buildings</t>
  </si>
  <si>
    <t>150221</t>
  </si>
  <si>
    <t>150221.1</t>
  </si>
  <si>
    <t>150230</t>
  </si>
  <si>
    <t>Civil engineering works</t>
  </si>
  <si>
    <t>150231</t>
  </si>
  <si>
    <t>150231.1</t>
  </si>
  <si>
    <t>150300</t>
  </si>
  <si>
    <t>OTHER PRODUCTS</t>
  </si>
  <si>
    <t>150310</t>
  </si>
  <si>
    <t>Other products</t>
  </si>
  <si>
    <t>150311*</t>
  </si>
  <si>
    <t>150311.1*</t>
  </si>
  <si>
    <t>160000</t>
  </si>
  <si>
    <t xml:space="preserve">CHANGES IN INVENTORIES AND ACQUISITIONS LESS DISPOSALS OF VALUABLES </t>
  </si>
  <si>
    <t>160100</t>
  </si>
  <si>
    <t>CHANGES IN INVENTORIES</t>
  </si>
  <si>
    <t>160110</t>
  </si>
  <si>
    <t>Changes in inventories</t>
  </si>
  <si>
    <t>160111</t>
  </si>
  <si>
    <t>160111.1</t>
  </si>
  <si>
    <t>Opening value of inventories</t>
  </si>
  <si>
    <t>160111.2</t>
  </si>
  <si>
    <t>Closing value of inventories</t>
  </si>
  <si>
    <t>160200</t>
  </si>
  <si>
    <t>ACQUISITIONS LESS DISPOSALS OF VALUABLES</t>
  </si>
  <si>
    <t>160210</t>
  </si>
  <si>
    <t>Acquisitions less disposals of valubales</t>
  </si>
  <si>
    <t>160211</t>
  </si>
  <si>
    <t>Acquisitions less disposals of valuables</t>
  </si>
  <si>
    <t>160211.1</t>
  </si>
  <si>
    <t>Acquisitions of valuables</t>
  </si>
  <si>
    <t>160211.2</t>
  </si>
  <si>
    <t>Disposals of valuables</t>
  </si>
  <si>
    <t>170000</t>
  </si>
  <si>
    <t>BALANCE OF EXPORTS AND IMPORTS</t>
  </si>
  <si>
    <t>170100</t>
  </si>
  <si>
    <t>170110</t>
  </si>
  <si>
    <t>170111</t>
  </si>
  <si>
    <t>170111.1</t>
  </si>
  <si>
    <t>Exports of goods and services</t>
  </si>
  <si>
    <t>170111.2</t>
  </si>
  <si>
    <t>Imports of goods and services</t>
  </si>
  <si>
    <t>core BHs</t>
  </si>
  <si>
    <t>all BHs</t>
  </si>
  <si>
    <t>ref. BHs</t>
  </si>
  <si>
    <t>Reference</t>
  </si>
  <si>
    <t>HH Consumption</t>
  </si>
  <si>
    <t>Rents</t>
  </si>
  <si>
    <t>Gov. health service</t>
  </si>
  <si>
    <t>HH Consumption (goods)</t>
  </si>
  <si>
    <t>Transport</t>
  </si>
  <si>
    <t>OECD: Durables</t>
  </si>
  <si>
    <t>Durables</t>
  </si>
  <si>
    <t>Average of Transport and Hotels</t>
  </si>
  <si>
    <t>Ind. Consumption by Gov.</t>
  </si>
  <si>
    <t>Exchange rate</t>
  </si>
  <si>
    <t>Government</t>
  </si>
  <si>
    <t>GFCF</t>
  </si>
  <si>
    <t>Gov. education serivces</t>
  </si>
  <si>
    <t>Gov. education services</t>
  </si>
  <si>
    <t>Overall GDP (?)</t>
  </si>
  <si>
    <t>Collective services by Gov.</t>
  </si>
  <si>
    <t>Other Construction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</si>
</sst>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\ &quot;DM&quot;_-;\-* #,##0\ &quot;DM&quot;_-;_-* &quot;-&quot;\ &quot;DM&quot;_-;_-@_-"/>
    <numFmt numFmtId="165" formatCode="_-* #,##0\ _D_M_-;\-* #,##0\ _D_M_-;_-* &quot;-&quot;\ _D_M_-;_-@_-"/>
    <numFmt numFmtId="166" formatCode="_-* #,##0.00\ &quot;DM&quot;_-;\-* #,##0.00\ &quot;DM&quot;_-;_-* &quot;-&quot;??\ &quot;DM&quot;_-;_-@_-"/>
    <numFmt numFmtId="167" formatCode="_-* #,##0.00\ _D_M_-;\-* #,##0.00\ _D_M_-;_-* &quot;-&quot;??\ _D_M_-;_-@_-"/>
    <numFmt numFmtId="168" formatCode="0.0"/>
    <numFmt numFmtId="169" formatCode="#,##0.0"/>
  </numFmts>
  <fonts count="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MS Sans Serif"/>
      <family val="0"/>
    </font>
    <font>
      <sz val="10"/>
      <name val="Courier New"/>
      <family val="3"/>
    </font>
    <font>
      <b/>
      <sz val="10"/>
      <name val="Courier New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1" xfId="19" applyFont="1" applyBorder="1">
      <alignment/>
      <protection/>
    </xf>
    <xf numFmtId="0" fontId="6" fillId="0" borderId="0" xfId="0" applyFont="1" applyAlignment="1">
      <alignment horizontal="right"/>
    </xf>
    <xf numFmtId="0" fontId="5" fillId="0" borderId="2" xfId="19" applyFont="1" applyBorder="1">
      <alignment/>
      <protection/>
    </xf>
    <xf numFmtId="0" fontId="5" fillId="0" borderId="3" xfId="0" applyFont="1" applyBorder="1" applyAlignment="1" applyProtection="1" quotePrefix="1">
      <alignment horizontal="left" vertical="top"/>
      <protection/>
    </xf>
    <xf numFmtId="168" fontId="6" fillId="0" borderId="3" xfId="0" applyNumberFormat="1" applyFont="1" applyBorder="1" applyAlignment="1" applyProtection="1">
      <alignment horizontal="left" vertical="top" wrapText="1"/>
      <protection/>
    </xf>
    <xf numFmtId="0" fontId="6" fillId="0" borderId="0" xfId="0" applyFont="1" applyAlignment="1">
      <alignment/>
    </xf>
    <xf numFmtId="0" fontId="5" fillId="0" borderId="4" xfId="0" applyFont="1" applyBorder="1" applyAlignment="1" applyProtection="1" quotePrefix="1">
      <alignment horizontal="left" vertical="top"/>
      <protection/>
    </xf>
    <xf numFmtId="168" fontId="6" fillId="0" borderId="4" xfId="0" applyNumberFormat="1" applyFont="1" applyBorder="1" applyAlignment="1" applyProtection="1">
      <alignment horizontal="left" vertical="top" wrapText="1" indent="1"/>
      <protection/>
    </xf>
    <xf numFmtId="168" fontId="6" fillId="0" borderId="4" xfId="0" applyNumberFormat="1" applyFont="1" applyBorder="1" applyAlignment="1" applyProtection="1">
      <alignment horizontal="left" vertical="top" wrapText="1" indent="2"/>
      <protection/>
    </xf>
    <xf numFmtId="2" fontId="6" fillId="0" borderId="4" xfId="0" applyNumberFormat="1" applyFont="1" applyBorder="1" applyAlignment="1" applyProtection="1">
      <alignment horizontal="left" vertical="top" wrapText="1" indent="3"/>
      <protection/>
    </xf>
    <xf numFmtId="0" fontId="5" fillId="0" borderId="4" xfId="0" applyFont="1" applyBorder="1" applyAlignment="1" applyProtection="1">
      <alignment horizontal="left" vertical="top" wrapText="1" indent="5"/>
      <protection/>
    </xf>
    <xf numFmtId="0" fontId="5" fillId="0" borderId="4" xfId="0" applyFont="1" applyBorder="1" applyAlignment="1" applyProtection="1">
      <alignment horizontal="left" vertical="top" wrapText="1" indent="4"/>
      <protection/>
    </xf>
    <xf numFmtId="2" fontId="6" fillId="0" borderId="4" xfId="0" applyNumberFormat="1" applyFont="1" applyBorder="1" applyAlignment="1" applyProtection="1">
      <alignment horizontal="left" vertical="top" wrapText="1" indent="2"/>
      <protection/>
    </xf>
    <xf numFmtId="0" fontId="5" fillId="2" borderId="4" xfId="0" applyFont="1" applyFill="1" applyBorder="1" applyAlignment="1" applyProtection="1" quotePrefix="1">
      <alignment horizontal="left" vertical="top"/>
      <protection/>
    </xf>
    <xf numFmtId="0" fontId="5" fillId="2" borderId="4" xfId="0" applyFont="1" applyFill="1" applyBorder="1" applyAlignment="1" applyProtection="1">
      <alignment horizontal="left" vertical="top" wrapText="1" indent="5"/>
      <protection/>
    </xf>
    <xf numFmtId="0" fontId="5" fillId="2" borderId="0" xfId="0" applyFont="1" applyFill="1" applyAlignment="1">
      <alignment/>
    </xf>
    <xf numFmtId="0" fontId="5" fillId="0" borderId="4" xfId="0" applyNumberFormat="1" applyFont="1" applyBorder="1" applyAlignment="1" applyProtection="1" quotePrefix="1">
      <alignment horizontal="left" vertical="top"/>
      <protection/>
    </xf>
    <xf numFmtId="3" fontId="6" fillId="0" borderId="4" xfId="0" applyNumberFormat="1" applyFont="1" applyBorder="1" applyAlignment="1" applyProtection="1">
      <alignment horizontal="left" vertical="top" wrapText="1" indent="1"/>
      <protection/>
    </xf>
    <xf numFmtId="3" fontId="6" fillId="0" borderId="4" xfId="0" applyNumberFormat="1" applyFont="1" applyBorder="1" applyAlignment="1" applyProtection="1">
      <alignment horizontal="left" vertical="top" wrapText="1" indent="2"/>
      <protection/>
    </xf>
    <xf numFmtId="0" fontId="5" fillId="2" borderId="4" xfId="0" applyNumberFormat="1" applyFont="1" applyFill="1" applyBorder="1" applyAlignment="1" applyProtection="1" quotePrefix="1">
      <alignment horizontal="left" vertical="top"/>
      <protection/>
    </xf>
    <xf numFmtId="3" fontId="5" fillId="2" borderId="4" xfId="0" applyNumberFormat="1" applyFont="1" applyFill="1" applyBorder="1" applyAlignment="1" applyProtection="1">
      <alignment horizontal="left" vertical="top" wrapText="1" indent="4"/>
      <protection/>
    </xf>
    <xf numFmtId="0" fontId="5" fillId="0" borderId="4" xfId="0" applyFont="1" applyFill="1" applyBorder="1" applyAlignment="1" applyProtection="1" quotePrefix="1">
      <alignment horizontal="left" vertical="top"/>
      <protection/>
    </xf>
    <xf numFmtId="168" fontId="6" fillId="0" borderId="4" xfId="0" applyNumberFormat="1" applyFont="1" applyFill="1" applyBorder="1" applyAlignment="1" applyProtection="1">
      <alignment horizontal="left" vertical="top" wrapText="1" indent="1"/>
      <protection/>
    </xf>
    <xf numFmtId="3" fontId="6" fillId="0" borderId="4" xfId="0" applyNumberFormat="1" applyFont="1" applyFill="1" applyBorder="1" applyAlignment="1" applyProtection="1">
      <alignment horizontal="left" vertical="top" wrapText="1" indent="2"/>
      <protection/>
    </xf>
    <xf numFmtId="0" fontId="6" fillId="0" borderId="4" xfId="0" applyFont="1" applyFill="1" applyBorder="1" applyAlignment="1" applyProtection="1">
      <alignment horizontal="left" vertical="top" wrapText="1" indent="3"/>
      <protection/>
    </xf>
    <xf numFmtId="3" fontId="5" fillId="2" borderId="4" xfId="0" applyNumberFormat="1" applyFont="1" applyFill="1" applyBorder="1" applyAlignment="1" applyProtection="1">
      <alignment horizontal="left" vertical="top" wrapText="1" indent="5"/>
      <protection/>
    </xf>
    <xf numFmtId="3" fontId="6" fillId="0" borderId="4" xfId="0" applyNumberFormat="1" applyFont="1" applyFill="1" applyBorder="1" applyAlignment="1" applyProtection="1">
      <alignment horizontal="left" vertical="top" wrapText="1" indent="3"/>
      <protection/>
    </xf>
    <xf numFmtId="3" fontId="5" fillId="0" borderId="4" xfId="0" applyNumberFormat="1" applyFont="1" applyFill="1" applyBorder="1" applyAlignment="1" applyProtection="1">
      <alignment horizontal="left" vertical="top" wrapText="1" indent="5"/>
      <protection/>
    </xf>
    <xf numFmtId="2" fontId="5" fillId="0" borderId="4" xfId="0" applyNumberFormat="1" applyFont="1" applyFill="1" applyBorder="1" applyAlignment="1" applyProtection="1">
      <alignment horizontal="left" vertical="top" wrapText="1" indent="5"/>
      <protection/>
    </xf>
    <xf numFmtId="2" fontId="5" fillId="2" borderId="4" xfId="0" applyNumberFormat="1" applyFont="1" applyFill="1" applyBorder="1" applyAlignment="1" applyProtection="1">
      <alignment horizontal="left" vertical="top" wrapText="1" indent="5"/>
      <protection/>
    </xf>
    <xf numFmtId="0" fontId="6" fillId="0" borderId="4" xfId="0" applyFont="1" applyFill="1" applyBorder="1" applyAlignment="1" applyProtection="1">
      <alignment horizontal="left" vertical="top" wrapText="1" indent="2"/>
      <protection/>
    </xf>
    <xf numFmtId="0" fontId="5" fillId="2" borderId="4" xfId="0" applyFont="1" applyFill="1" applyBorder="1" applyAlignment="1" applyProtection="1">
      <alignment horizontal="left" vertical="top" wrapText="1" indent="4"/>
      <protection/>
    </xf>
    <xf numFmtId="3" fontId="6" fillId="0" borderId="4" xfId="0" applyNumberFormat="1" applyFont="1" applyBorder="1" applyAlignment="1" applyProtection="1">
      <alignment horizontal="left" vertical="top" wrapText="1" indent="3"/>
      <protection/>
    </xf>
    <xf numFmtId="0" fontId="5" fillId="0" borderId="4" xfId="0" applyFont="1" applyBorder="1" applyAlignment="1" quotePrefix="1">
      <alignment horizontal="left" vertical="top" wrapText="1"/>
    </xf>
    <xf numFmtId="0" fontId="6" fillId="0" borderId="4" xfId="0" applyFont="1" applyBorder="1" applyAlignment="1">
      <alignment horizontal="left" vertical="top" wrapText="1" indent="2"/>
    </xf>
    <xf numFmtId="0" fontId="6" fillId="0" borderId="4" xfId="0" applyFont="1" applyBorder="1" applyAlignment="1">
      <alignment horizontal="left" vertical="top" wrapText="1" indent="3"/>
    </xf>
    <xf numFmtId="0" fontId="5" fillId="0" borderId="4" xfId="0" applyFont="1" applyBorder="1" applyAlignment="1">
      <alignment horizontal="left" vertical="top" wrapText="1" indent="5"/>
    </xf>
    <xf numFmtId="169" fontId="5" fillId="0" borderId="4" xfId="0" applyNumberFormat="1" applyFont="1" applyBorder="1" applyAlignment="1" applyProtection="1">
      <alignment horizontal="left" vertical="top" wrapText="1" indent="3"/>
      <protection/>
    </xf>
    <xf numFmtId="0" fontId="5" fillId="0" borderId="4" xfId="0" applyFont="1" applyFill="1" applyBorder="1" applyAlignment="1" applyProtection="1">
      <alignment horizontal="left" vertical="top" wrapText="1" indent="4"/>
      <protection/>
    </xf>
    <xf numFmtId="0" fontId="5" fillId="0" borderId="4" xfId="0" applyFont="1" applyFill="1" applyBorder="1" applyAlignment="1" applyProtection="1">
      <alignment horizontal="left" vertical="top" wrapText="1" indent="3"/>
      <protection/>
    </xf>
    <xf numFmtId="3" fontId="5" fillId="0" borderId="4" xfId="0" applyNumberFormat="1" applyFont="1" applyBorder="1" applyAlignment="1" applyProtection="1">
      <alignment horizontal="left" vertical="top" wrapText="1" indent="4"/>
      <protection/>
    </xf>
    <xf numFmtId="0" fontId="5" fillId="0" borderId="4" xfId="0" applyFont="1" applyBorder="1" applyAlignment="1">
      <alignment horizontal="left" vertical="top" wrapText="1" indent="4"/>
    </xf>
    <xf numFmtId="168" fontId="6" fillId="0" borderId="4" xfId="0" applyNumberFormat="1" applyFont="1" applyFill="1" applyBorder="1" applyAlignment="1" applyProtection="1">
      <alignment horizontal="left" vertical="top" wrapText="1" indent="2"/>
      <protection/>
    </xf>
    <xf numFmtId="168" fontId="6" fillId="0" borderId="4" xfId="0" applyNumberFormat="1" applyFont="1" applyFill="1" applyBorder="1" applyAlignment="1" applyProtection="1">
      <alignment horizontal="left" vertical="top" wrapText="1" indent="3"/>
      <protection/>
    </xf>
    <xf numFmtId="168" fontId="5" fillId="2" borderId="4" xfId="0" applyNumberFormat="1" applyFont="1" applyFill="1" applyBorder="1" applyAlignment="1" applyProtection="1">
      <alignment horizontal="left" vertical="top" wrapText="1" indent="5"/>
      <protection/>
    </xf>
    <xf numFmtId="3" fontId="5" fillId="0" borderId="4" xfId="0" applyNumberFormat="1" applyFont="1" applyBorder="1" applyAlignment="1" applyProtection="1">
      <alignment horizontal="left" vertical="top" wrapText="1" indent="5"/>
      <protection/>
    </xf>
    <xf numFmtId="0" fontId="5" fillId="2" borderId="4" xfId="0" applyFont="1" applyFill="1" applyBorder="1" applyAlignment="1" quotePrefix="1">
      <alignment horizontal="left" vertical="top" wrapText="1"/>
    </xf>
    <xf numFmtId="3" fontId="5" fillId="2" borderId="4" xfId="0" applyNumberFormat="1" applyFont="1" applyFill="1" applyBorder="1" applyAlignment="1" applyProtection="1">
      <alignment horizontal="left" vertical="center" indent="5"/>
      <protection/>
    </xf>
    <xf numFmtId="0" fontId="5" fillId="2" borderId="4" xfId="0" applyFont="1" applyFill="1" applyBorder="1" applyAlignment="1">
      <alignment horizontal="left" vertical="top" wrapText="1" indent="5"/>
    </xf>
    <xf numFmtId="0" fontId="6" fillId="0" borderId="5" xfId="19" applyFont="1" applyBorder="1">
      <alignment/>
      <protection/>
    </xf>
    <xf numFmtId="0" fontId="5" fillId="0" borderId="6" xfId="19" applyFont="1" applyBorder="1">
      <alignment/>
      <protection/>
    </xf>
    <xf numFmtId="0" fontId="5" fillId="0" borderId="5" xfId="19" applyFont="1" applyBorder="1">
      <alignment/>
      <protection/>
    </xf>
    <xf numFmtId="0" fontId="5" fillId="0" borderId="0" xfId="19" applyFont="1">
      <alignment/>
      <protection/>
    </xf>
    <xf numFmtId="0" fontId="6" fillId="0" borderId="2" xfId="19" applyFont="1" applyBorder="1">
      <alignment/>
      <protection/>
    </xf>
    <xf numFmtId="0" fontId="6" fillId="0" borderId="5" xfId="19" applyFont="1" applyBorder="1" applyAlignment="1">
      <alignment horizontal="left" indent="7"/>
      <protection/>
    </xf>
    <xf numFmtId="0" fontId="0" fillId="0" borderId="0" xfId="0" applyFont="1" applyAlignment="1">
      <alignment/>
    </xf>
    <xf numFmtId="0" fontId="5" fillId="0" borderId="6" xfId="19" applyFont="1" applyBorder="1" applyAlignment="1">
      <alignment horizontal="left" indent="7"/>
      <protection/>
    </xf>
    <xf numFmtId="0" fontId="5" fillId="0" borderId="5" xfId="19" applyFont="1" applyBorder="1" applyAlignment="1">
      <alignment horizontal="left" indent="7"/>
      <protection/>
    </xf>
    <xf numFmtId="0" fontId="5" fillId="0" borderId="7" xfId="0" applyFont="1" applyBorder="1" applyAlignment="1" applyProtection="1">
      <alignment horizontal="center" vertical="top"/>
      <protection/>
    </xf>
    <xf numFmtId="0" fontId="5" fillId="0" borderId="8" xfId="0" applyFont="1" applyBorder="1" applyAlignment="1" applyProtection="1">
      <alignment horizontal="center" vertical="top"/>
      <protection/>
    </xf>
    <xf numFmtId="0" fontId="5" fillId="2" borderId="8" xfId="0" applyFont="1" applyFill="1" applyBorder="1" applyAlignment="1" applyProtection="1">
      <alignment horizontal="center" vertical="top"/>
      <protection/>
    </xf>
    <xf numFmtId="0" fontId="0" fillId="2" borderId="0" xfId="0" applyFont="1" applyFill="1" applyAlignment="1">
      <alignment/>
    </xf>
    <xf numFmtId="0" fontId="5" fillId="0" borderId="0" xfId="19" applyFont="1" applyAlignment="1">
      <alignment horizontal="left" indent="7"/>
      <protection/>
    </xf>
    <xf numFmtId="0" fontId="1" fillId="0" borderId="0" xfId="0" applyFont="1" applyAlignment="1">
      <alignment horizontal="righ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TAB50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outlinePr summaryBelow="0"/>
  </sheetPr>
  <dimension ref="A1:G379"/>
  <sheetViews>
    <sheetView showGridLines="0" tabSelected="1" view="pageBreakPreview" zoomScaleSheetLayoutView="10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D136" sqref="D136"/>
    </sheetView>
  </sheetViews>
  <sheetFormatPr defaultColWidth="9.140625" defaultRowHeight="12.75" outlineLevelRow="5"/>
  <cols>
    <col min="1" max="1" width="5.00390625" style="54" customWidth="1"/>
    <col min="2" max="2" width="13.421875" style="54" customWidth="1"/>
    <col min="3" max="3" width="57.7109375" style="64" customWidth="1"/>
    <col min="4" max="5" width="10.8515625" style="1" customWidth="1"/>
    <col min="6" max="6" width="11.421875" style="1" customWidth="1"/>
    <col min="7" max="7" width="28.00390625" style="57" customWidth="1"/>
    <col min="8" max="16384" width="9.140625" style="57" customWidth="1"/>
  </cols>
  <sheetData>
    <row r="1" spans="1:3" ht="13.5">
      <c r="A1" s="55" t="s">
        <v>0</v>
      </c>
      <c r="B1" s="51" t="s">
        <v>1</v>
      </c>
      <c r="C1" s="56" t="s">
        <v>2</v>
      </c>
    </row>
    <row r="2" spans="1:7" ht="14.25" thickBot="1">
      <c r="A2" s="2"/>
      <c r="B2" s="52"/>
      <c r="C2" s="58"/>
      <c r="D2" s="3" t="s">
        <v>639</v>
      </c>
      <c r="E2" s="3" t="s">
        <v>638</v>
      </c>
      <c r="F2" s="3" t="s">
        <v>640</v>
      </c>
      <c r="G2" s="65" t="s">
        <v>641</v>
      </c>
    </row>
    <row r="3" spans="1:3" ht="13.5">
      <c r="A3" s="4"/>
      <c r="B3" s="53"/>
      <c r="C3" s="59"/>
    </row>
    <row r="4" spans="1:6" ht="13.5">
      <c r="A4" s="60">
        <f>+A2+1</f>
        <v>1</v>
      </c>
      <c r="B4" s="5" t="s">
        <v>3</v>
      </c>
      <c r="C4" s="6" t="s">
        <v>4</v>
      </c>
      <c r="D4" s="7">
        <f>+D374+D363+D330+D317+D267+D262+D5</f>
        <v>155</v>
      </c>
      <c r="E4" s="7">
        <f>+E374+E363+E330+E317+E267+E262+E5</f>
        <v>114</v>
      </c>
      <c r="F4" s="7">
        <f>D4-E4</f>
        <v>41</v>
      </c>
    </row>
    <row r="5" spans="1:6" ht="13.5" outlineLevel="1">
      <c r="A5" s="61">
        <f aca="true" t="shared" si="0" ref="A5:A68">+A4+1</f>
        <v>2</v>
      </c>
      <c r="B5" s="8" t="s">
        <v>5</v>
      </c>
      <c r="C5" s="9" t="s">
        <v>6</v>
      </c>
      <c r="D5" s="1">
        <f>+D257+D229+D222+D218+D185+D175+D145+D127+D95+D76+D63+D49+D6</f>
        <v>110</v>
      </c>
      <c r="E5" s="1">
        <f>+E257+E229+E222+E218+E185+E175+E145+E127+E95+E76+E63+E49+E6</f>
        <v>95</v>
      </c>
      <c r="F5" s="1">
        <f aca="true" t="shared" si="1" ref="F5:F68">D5-E5</f>
        <v>15</v>
      </c>
    </row>
    <row r="6" spans="1:6" ht="13.5" outlineLevel="2">
      <c r="A6" s="61">
        <f t="shared" si="0"/>
        <v>3</v>
      </c>
      <c r="B6" s="8" t="s">
        <v>7</v>
      </c>
      <c r="C6" s="10" t="s">
        <v>8</v>
      </c>
      <c r="D6" s="1">
        <f>+D44+D7</f>
        <v>29</v>
      </c>
      <c r="E6" s="1">
        <f>+E44+E7</f>
        <v>29</v>
      </c>
      <c r="F6" s="1">
        <f t="shared" si="1"/>
        <v>0</v>
      </c>
    </row>
    <row r="7" spans="1:6" ht="13.5" outlineLevel="3">
      <c r="A7" s="61">
        <f t="shared" si="0"/>
        <v>4</v>
      </c>
      <c r="B7" s="8" t="s">
        <v>9</v>
      </c>
      <c r="C7" s="11" t="s">
        <v>10</v>
      </c>
      <c r="D7" s="1">
        <f>+D42+D38+D34+D31+D28+D23+D20+D14+D8</f>
        <v>27</v>
      </c>
      <c r="E7" s="1">
        <f>+E42+E38+E34+E31+E28+E23+E20+E14+E8</f>
        <v>27</v>
      </c>
      <c r="F7" s="1">
        <f t="shared" si="1"/>
        <v>0</v>
      </c>
    </row>
    <row r="8" spans="1:6" ht="13.5" outlineLevel="4">
      <c r="A8" s="61">
        <f t="shared" si="0"/>
        <v>5</v>
      </c>
      <c r="B8" s="8" t="s">
        <v>11</v>
      </c>
      <c r="C8" s="13" t="s">
        <v>12</v>
      </c>
      <c r="D8" s="1">
        <f>+D13+D12+D11+D10+D9</f>
        <v>5</v>
      </c>
      <c r="E8" s="1">
        <f>+E13+E12+E11+E10+E9</f>
        <v>5</v>
      </c>
      <c r="F8" s="1">
        <f t="shared" si="1"/>
        <v>0</v>
      </c>
    </row>
    <row r="9" spans="1:6" ht="13.5" outlineLevel="5">
      <c r="A9" s="61">
        <f t="shared" si="0"/>
        <v>6</v>
      </c>
      <c r="B9" s="8" t="s">
        <v>13</v>
      </c>
      <c r="C9" s="12" t="s">
        <v>14</v>
      </c>
      <c r="D9" s="1">
        <v>1</v>
      </c>
      <c r="E9" s="1">
        <v>1</v>
      </c>
      <c r="F9" s="1">
        <f t="shared" si="1"/>
        <v>0</v>
      </c>
    </row>
    <row r="10" spans="1:6" ht="27" outlineLevel="5">
      <c r="A10" s="61">
        <f t="shared" si="0"/>
        <v>7</v>
      </c>
      <c r="B10" s="8" t="s">
        <v>15</v>
      </c>
      <c r="C10" s="12" t="s">
        <v>16</v>
      </c>
      <c r="D10" s="1">
        <v>1</v>
      </c>
      <c r="E10" s="1">
        <v>1</v>
      </c>
      <c r="F10" s="1">
        <f t="shared" si="1"/>
        <v>0</v>
      </c>
    </row>
    <row r="11" spans="1:6" ht="13.5" outlineLevel="5">
      <c r="A11" s="61">
        <f t="shared" si="0"/>
        <v>8</v>
      </c>
      <c r="B11" s="8" t="s">
        <v>17</v>
      </c>
      <c r="C11" s="12" t="s">
        <v>18</v>
      </c>
      <c r="D11" s="1">
        <v>1</v>
      </c>
      <c r="E11" s="1">
        <v>1</v>
      </c>
      <c r="F11" s="1">
        <f t="shared" si="1"/>
        <v>0</v>
      </c>
    </row>
    <row r="12" spans="1:6" ht="13.5" outlineLevel="5">
      <c r="A12" s="61">
        <f t="shared" si="0"/>
        <v>9</v>
      </c>
      <c r="B12" s="8" t="s">
        <v>19</v>
      </c>
      <c r="C12" s="12" t="s">
        <v>20</v>
      </c>
      <c r="D12" s="1">
        <v>1</v>
      </c>
      <c r="E12" s="1">
        <v>1</v>
      </c>
      <c r="F12" s="1">
        <f t="shared" si="1"/>
        <v>0</v>
      </c>
    </row>
    <row r="13" spans="1:6" ht="13.5" outlineLevel="5">
      <c r="A13" s="61">
        <f t="shared" si="0"/>
        <v>10</v>
      </c>
      <c r="B13" s="8" t="s">
        <v>21</v>
      </c>
      <c r="C13" s="12" t="s">
        <v>22</v>
      </c>
      <c r="D13" s="1">
        <v>1</v>
      </c>
      <c r="E13" s="1">
        <v>1</v>
      </c>
      <c r="F13" s="1">
        <f t="shared" si="1"/>
        <v>0</v>
      </c>
    </row>
    <row r="14" spans="1:6" ht="13.5" outlineLevel="4">
      <c r="A14" s="61">
        <f t="shared" si="0"/>
        <v>11</v>
      </c>
      <c r="B14" s="8" t="s">
        <v>23</v>
      </c>
      <c r="C14" s="13" t="s">
        <v>24</v>
      </c>
      <c r="D14" s="1">
        <f>+D19+D18+D17+D16+D15</f>
        <v>5</v>
      </c>
      <c r="E14" s="1">
        <f>+E19+E18+E17+E16+E15</f>
        <v>5</v>
      </c>
      <c r="F14" s="1">
        <f t="shared" si="1"/>
        <v>0</v>
      </c>
    </row>
    <row r="15" spans="1:6" ht="13.5" outlineLevel="5">
      <c r="A15" s="61">
        <f t="shared" si="0"/>
        <v>12</v>
      </c>
      <c r="B15" s="8" t="s">
        <v>25</v>
      </c>
      <c r="C15" s="12" t="s">
        <v>26</v>
      </c>
      <c r="D15" s="1">
        <v>1</v>
      </c>
      <c r="E15" s="1">
        <v>1</v>
      </c>
      <c r="F15" s="1">
        <f t="shared" si="1"/>
        <v>0</v>
      </c>
    </row>
    <row r="16" spans="1:6" ht="13.5" outlineLevel="5">
      <c r="A16" s="61">
        <f t="shared" si="0"/>
        <v>13</v>
      </c>
      <c r="B16" s="8" t="s">
        <v>27</v>
      </c>
      <c r="C16" s="12" t="s">
        <v>28</v>
      </c>
      <c r="D16" s="1">
        <v>1</v>
      </c>
      <c r="E16" s="1">
        <v>1</v>
      </c>
      <c r="F16" s="1">
        <f t="shared" si="1"/>
        <v>0</v>
      </c>
    </row>
    <row r="17" spans="1:6" ht="13.5" outlineLevel="5">
      <c r="A17" s="61">
        <f t="shared" si="0"/>
        <v>14</v>
      </c>
      <c r="B17" s="8" t="s">
        <v>29</v>
      </c>
      <c r="C17" s="12" t="s">
        <v>30</v>
      </c>
      <c r="D17" s="1">
        <v>1</v>
      </c>
      <c r="E17" s="1">
        <v>1</v>
      </c>
      <c r="F17" s="1">
        <f t="shared" si="1"/>
        <v>0</v>
      </c>
    </row>
    <row r="18" spans="1:6" ht="13.5" outlineLevel="5">
      <c r="A18" s="61">
        <f t="shared" si="0"/>
        <v>15</v>
      </c>
      <c r="B18" s="8" t="s">
        <v>31</v>
      </c>
      <c r="C18" s="12" t="s">
        <v>32</v>
      </c>
      <c r="D18" s="1">
        <v>1</v>
      </c>
      <c r="E18" s="1">
        <v>1</v>
      </c>
      <c r="F18" s="1">
        <f t="shared" si="1"/>
        <v>0</v>
      </c>
    </row>
    <row r="19" spans="1:6" ht="13.5" outlineLevel="5">
      <c r="A19" s="61">
        <f t="shared" si="0"/>
        <v>16</v>
      </c>
      <c r="B19" s="8" t="s">
        <v>33</v>
      </c>
      <c r="C19" s="12" t="s">
        <v>34</v>
      </c>
      <c r="D19" s="1">
        <v>1</v>
      </c>
      <c r="E19" s="1">
        <v>1</v>
      </c>
      <c r="F19" s="1">
        <f t="shared" si="1"/>
        <v>0</v>
      </c>
    </row>
    <row r="20" spans="1:6" ht="13.5" outlineLevel="4">
      <c r="A20" s="61">
        <f t="shared" si="0"/>
        <v>17</v>
      </c>
      <c r="B20" s="8" t="s">
        <v>35</v>
      </c>
      <c r="C20" s="13" t="s">
        <v>36</v>
      </c>
      <c r="D20" s="1">
        <f>+D22+D21</f>
        <v>2</v>
      </c>
      <c r="E20" s="1">
        <f>+E22+E21</f>
        <v>2</v>
      </c>
      <c r="F20" s="1">
        <f t="shared" si="1"/>
        <v>0</v>
      </c>
    </row>
    <row r="21" spans="1:6" ht="13.5" outlineLevel="5">
      <c r="A21" s="61">
        <f t="shared" si="0"/>
        <v>18</v>
      </c>
      <c r="B21" s="8" t="s">
        <v>37</v>
      </c>
      <c r="C21" s="12" t="s">
        <v>38</v>
      </c>
      <c r="D21" s="1">
        <v>1</v>
      </c>
      <c r="E21" s="1">
        <v>1</v>
      </c>
      <c r="F21" s="1">
        <f t="shared" si="1"/>
        <v>0</v>
      </c>
    </row>
    <row r="22" spans="1:6" ht="13.5" outlineLevel="5">
      <c r="A22" s="61">
        <f t="shared" si="0"/>
        <v>19</v>
      </c>
      <c r="B22" s="8" t="s">
        <v>39</v>
      </c>
      <c r="C22" s="12" t="s">
        <v>40</v>
      </c>
      <c r="D22" s="1">
        <v>1</v>
      </c>
      <c r="E22" s="1">
        <v>1</v>
      </c>
      <c r="F22" s="1">
        <f t="shared" si="1"/>
        <v>0</v>
      </c>
    </row>
    <row r="23" spans="1:6" ht="13.5" outlineLevel="4">
      <c r="A23" s="61">
        <f t="shared" si="0"/>
        <v>20</v>
      </c>
      <c r="B23" s="8" t="s">
        <v>41</v>
      </c>
      <c r="C23" s="13" t="s">
        <v>42</v>
      </c>
      <c r="D23" s="1">
        <f>+D27+D26+D25+D24</f>
        <v>4</v>
      </c>
      <c r="E23" s="1">
        <f>+E27+E26+E25+E24</f>
        <v>4</v>
      </c>
      <c r="F23" s="1">
        <f t="shared" si="1"/>
        <v>0</v>
      </c>
    </row>
    <row r="24" spans="1:6" ht="13.5" outlineLevel="5">
      <c r="A24" s="61">
        <f t="shared" si="0"/>
        <v>21</v>
      </c>
      <c r="B24" s="8" t="s">
        <v>43</v>
      </c>
      <c r="C24" s="12" t="s">
        <v>44</v>
      </c>
      <c r="D24" s="1">
        <v>1</v>
      </c>
      <c r="E24" s="1">
        <v>1</v>
      </c>
      <c r="F24" s="1">
        <f t="shared" si="1"/>
        <v>0</v>
      </c>
    </row>
    <row r="25" spans="1:6" ht="13.5" outlineLevel="5">
      <c r="A25" s="61">
        <f t="shared" si="0"/>
        <v>22</v>
      </c>
      <c r="B25" s="8" t="s">
        <v>45</v>
      </c>
      <c r="C25" s="12" t="s">
        <v>46</v>
      </c>
      <c r="D25" s="1">
        <v>1</v>
      </c>
      <c r="E25" s="1">
        <v>1</v>
      </c>
      <c r="F25" s="1">
        <f t="shared" si="1"/>
        <v>0</v>
      </c>
    </row>
    <row r="26" spans="1:6" ht="13.5" outlineLevel="5">
      <c r="A26" s="61">
        <f t="shared" si="0"/>
        <v>23</v>
      </c>
      <c r="B26" s="8" t="s">
        <v>47</v>
      </c>
      <c r="C26" s="13" t="s">
        <v>48</v>
      </c>
      <c r="D26" s="1">
        <v>1</v>
      </c>
      <c r="E26" s="1">
        <v>1</v>
      </c>
      <c r="F26" s="1">
        <f t="shared" si="1"/>
        <v>0</v>
      </c>
    </row>
    <row r="27" spans="1:6" ht="13.5" outlineLevel="5">
      <c r="A27" s="61">
        <f t="shared" si="0"/>
        <v>24</v>
      </c>
      <c r="B27" s="8" t="s">
        <v>49</v>
      </c>
      <c r="C27" s="12" t="s">
        <v>50</v>
      </c>
      <c r="D27" s="1">
        <v>1</v>
      </c>
      <c r="E27" s="1">
        <v>1</v>
      </c>
      <c r="F27" s="1">
        <f t="shared" si="1"/>
        <v>0</v>
      </c>
    </row>
    <row r="28" spans="1:6" ht="13.5" outlineLevel="4">
      <c r="A28" s="61">
        <f t="shared" si="0"/>
        <v>25</v>
      </c>
      <c r="B28" s="8" t="s">
        <v>51</v>
      </c>
      <c r="C28" s="13" t="s">
        <v>52</v>
      </c>
      <c r="D28" s="1">
        <f>+D30+D29</f>
        <v>2</v>
      </c>
      <c r="E28" s="1">
        <f>+E30+E29</f>
        <v>2</v>
      </c>
      <c r="F28" s="1">
        <f t="shared" si="1"/>
        <v>0</v>
      </c>
    </row>
    <row r="29" spans="1:6" ht="13.5" outlineLevel="5">
      <c r="A29" s="61">
        <f t="shared" si="0"/>
        <v>26</v>
      </c>
      <c r="B29" s="8" t="s">
        <v>53</v>
      </c>
      <c r="C29" s="12" t="s">
        <v>54</v>
      </c>
      <c r="D29" s="1">
        <v>1</v>
      </c>
      <c r="E29" s="1">
        <v>1</v>
      </c>
      <c r="F29" s="1">
        <f t="shared" si="1"/>
        <v>0</v>
      </c>
    </row>
    <row r="30" spans="1:6" ht="13.5" outlineLevel="5">
      <c r="A30" s="61">
        <f t="shared" si="0"/>
        <v>27</v>
      </c>
      <c r="B30" s="8" t="s">
        <v>55</v>
      </c>
      <c r="C30" s="12" t="s">
        <v>56</v>
      </c>
      <c r="D30" s="1">
        <v>1</v>
      </c>
      <c r="E30" s="1">
        <v>1</v>
      </c>
      <c r="F30" s="1">
        <f t="shared" si="1"/>
        <v>0</v>
      </c>
    </row>
    <row r="31" spans="1:6" ht="13.5" outlineLevel="4">
      <c r="A31" s="61">
        <f t="shared" si="0"/>
        <v>28</v>
      </c>
      <c r="B31" s="8" t="s">
        <v>57</v>
      </c>
      <c r="C31" s="13" t="s">
        <v>58</v>
      </c>
      <c r="D31" s="1">
        <f>+D33+D32</f>
        <v>2</v>
      </c>
      <c r="E31" s="1">
        <f>+E33+E32</f>
        <v>2</v>
      </c>
      <c r="F31" s="1">
        <f t="shared" si="1"/>
        <v>0</v>
      </c>
    </row>
    <row r="32" spans="1:6" ht="13.5" outlineLevel="5">
      <c r="A32" s="61">
        <f t="shared" si="0"/>
        <v>29</v>
      </c>
      <c r="B32" s="8" t="s">
        <v>59</v>
      </c>
      <c r="C32" s="12" t="s">
        <v>60</v>
      </c>
      <c r="D32" s="1">
        <v>1</v>
      </c>
      <c r="E32" s="1">
        <v>1</v>
      </c>
      <c r="F32" s="1">
        <f t="shared" si="1"/>
        <v>0</v>
      </c>
    </row>
    <row r="33" spans="1:6" ht="27" outlineLevel="5">
      <c r="A33" s="61">
        <f t="shared" si="0"/>
        <v>30</v>
      </c>
      <c r="B33" s="8" t="s">
        <v>61</v>
      </c>
      <c r="C33" s="12" t="s">
        <v>62</v>
      </c>
      <c r="D33" s="1">
        <v>1</v>
      </c>
      <c r="E33" s="1">
        <v>1</v>
      </c>
      <c r="F33" s="1">
        <f t="shared" si="1"/>
        <v>0</v>
      </c>
    </row>
    <row r="34" spans="1:6" ht="13.5" outlineLevel="4">
      <c r="A34" s="61">
        <f t="shared" si="0"/>
        <v>31</v>
      </c>
      <c r="B34" s="8" t="s">
        <v>63</v>
      </c>
      <c r="C34" s="13" t="s">
        <v>64</v>
      </c>
      <c r="D34" s="1">
        <f>+D37+D36+D35</f>
        <v>3</v>
      </c>
      <c r="E34" s="1">
        <f>+E37+E36+E35</f>
        <v>3</v>
      </c>
      <c r="F34" s="1">
        <f t="shared" si="1"/>
        <v>0</v>
      </c>
    </row>
    <row r="35" spans="1:6" ht="27" outlineLevel="5">
      <c r="A35" s="61">
        <f t="shared" si="0"/>
        <v>32</v>
      </c>
      <c r="B35" s="8" t="s">
        <v>65</v>
      </c>
      <c r="C35" s="12" t="s">
        <v>66</v>
      </c>
      <c r="D35" s="1">
        <v>1</v>
      </c>
      <c r="E35" s="1">
        <v>1</v>
      </c>
      <c r="F35" s="1">
        <f t="shared" si="1"/>
        <v>0</v>
      </c>
    </row>
    <row r="36" spans="1:6" ht="13.5" outlineLevel="5">
      <c r="A36" s="61">
        <f t="shared" si="0"/>
        <v>33</v>
      </c>
      <c r="B36" s="8" t="s">
        <v>67</v>
      </c>
      <c r="C36" s="12" t="s">
        <v>68</v>
      </c>
      <c r="D36" s="1">
        <v>1</v>
      </c>
      <c r="E36" s="1">
        <v>1</v>
      </c>
      <c r="F36" s="1">
        <f t="shared" si="1"/>
        <v>0</v>
      </c>
    </row>
    <row r="37" spans="1:6" ht="27" outlineLevel="5">
      <c r="A37" s="61">
        <f t="shared" si="0"/>
        <v>34</v>
      </c>
      <c r="B37" s="8" t="s">
        <v>69</v>
      </c>
      <c r="C37" s="12" t="s">
        <v>70</v>
      </c>
      <c r="D37" s="1">
        <v>1</v>
      </c>
      <c r="E37" s="1">
        <v>1</v>
      </c>
      <c r="F37" s="1">
        <f t="shared" si="1"/>
        <v>0</v>
      </c>
    </row>
    <row r="38" spans="1:6" ht="27" outlineLevel="4">
      <c r="A38" s="61">
        <f t="shared" si="0"/>
        <v>35</v>
      </c>
      <c r="B38" s="8" t="s">
        <v>71</v>
      </c>
      <c r="C38" s="13" t="s">
        <v>72</v>
      </c>
      <c r="D38" s="1">
        <f>+D41+D40+D39</f>
        <v>3</v>
      </c>
      <c r="E38" s="1">
        <f>+E41+E40+E39</f>
        <v>3</v>
      </c>
      <c r="F38" s="1">
        <f t="shared" si="1"/>
        <v>0</v>
      </c>
    </row>
    <row r="39" spans="1:6" ht="13.5" outlineLevel="5">
      <c r="A39" s="61">
        <f t="shared" si="0"/>
        <v>36</v>
      </c>
      <c r="B39" s="8" t="s">
        <v>73</v>
      </c>
      <c r="C39" s="12" t="s">
        <v>74</v>
      </c>
      <c r="D39" s="1">
        <v>1</v>
      </c>
      <c r="E39" s="1">
        <v>1</v>
      </c>
      <c r="F39" s="1">
        <f t="shared" si="1"/>
        <v>0</v>
      </c>
    </row>
    <row r="40" spans="1:6" ht="13.5" outlineLevel="5">
      <c r="A40" s="61">
        <f t="shared" si="0"/>
        <v>37</v>
      </c>
      <c r="B40" s="8" t="s">
        <v>75</v>
      </c>
      <c r="C40" s="12" t="s">
        <v>76</v>
      </c>
      <c r="D40" s="1">
        <v>1</v>
      </c>
      <c r="E40" s="1">
        <v>1</v>
      </c>
      <c r="F40" s="1">
        <f t="shared" si="1"/>
        <v>0</v>
      </c>
    </row>
    <row r="41" spans="1:6" ht="13.5" outlineLevel="5">
      <c r="A41" s="61">
        <f t="shared" si="0"/>
        <v>38</v>
      </c>
      <c r="B41" s="8" t="s">
        <v>77</v>
      </c>
      <c r="C41" s="12" t="s">
        <v>78</v>
      </c>
      <c r="D41" s="1">
        <v>1</v>
      </c>
      <c r="E41" s="1">
        <v>1</v>
      </c>
      <c r="F41" s="1">
        <f t="shared" si="1"/>
        <v>0</v>
      </c>
    </row>
    <row r="42" spans="1:6" ht="13.5" outlineLevel="4">
      <c r="A42" s="61">
        <f t="shared" si="0"/>
        <v>39</v>
      </c>
      <c r="B42" s="8" t="s">
        <v>79</v>
      </c>
      <c r="C42" s="13" t="s">
        <v>80</v>
      </c>
      <c r="D42" s="1">
        <f>+D43</f>
        <v>1</v>
      </c>
      <c r="E42" s="1">
        <f>+E43</f>
        <v>1</v>
      </c>
      <c r="F42" s="1">
        <f t="shared" si="1"/>
        <v>0</v>
      </c>
    </row>
    <row r="43" spans="1:6" ht="13.5" outlineLevel="5">
      <c r="A43" s="61">
        <f t="shared" si="0"/>
        <v>40</v>
      </c>
      <c r="B43" s="8" t="s">
        <v>81</v>
      </c>
      <c r="C43" s="12" t="s">
        <v>82</v>
      </c>
      <c r="D43" s="1">
        <v>1</v>
      </c>
      <c r="E43" s="1">
        <v>1</v>
      </c>
      <c r="F43" s="1">
        <f t="shared" si="1"/>
        <v>0</v>
      </c>
    </row>
    <row r="44" spans="1:6" ht="13.5" outlineLevel="3">
      <c r="A44" s="61">
        <f t="shared" si="0"/>
        <v>41</v>
      </c>
      <c r="B44" s="8" t="s">
        <v>83</v>
      </c>
      <c r="C44" s="11" t="s">
        <v>84</v>
      </c>
      <c r="D44" s="1">
        <f>+D47+D45</f>
        <v>2</v>
      </c>
      <c r="E44" s="1">
        <f>+E47+E45</f>
        <v>2</v>
      </c>
      <c r="F44" s="1">
        <f t="shared" si="1"/>
        <v>0</v>
      </c>
    </row>
    <row r="45" spans="1:6" ht="13.5" outlineLevel="4">
      <c r="A45" s="61">
        <f t="shared" si="0"/>
        <v>42</v>
      </c>
      <c r="B45" s="8" t="s">
        <v>85</v>
      </c>
      <c r="C45" s="13" t="s">
        <v>86</v>
      </c>
      <c r="D45" s="1">
        <f>+D46</f>
        <v>1</v>
      </c>
      <c r="E45" s="1">
        <f>+E46</f>
        <v>1</v>
      </c>
      <c r="F45" s="1">
        <f t="shared" si="1"/>
        <v>0</v>
      </c>
    </row>
    <row r="46" spans="1:6" ht="13.5" outlineLevel="5">
      <c r="A46" s="61">
        <f t="shared" si="0"/>
        <v>43</v>
      </c>
      <c r="B46" s="8" t="s">
        <v>87</v>
      </c>
      <c r="C46" s="12" t="s">
        <v>88</v>
      </c>
      <c r="D46" s="1">
        <v>1</v>
      </c>
      <c r="E46" s="1">
        <v>1</v>
      </c>
      <c r="F46" s="1">
        <f t="shared" si="1"/>
        <v>0</v>
      </c>
    </row>
    <row r="47" spans="1:6" ht="27" outlineLevel="4">
      <c r="A47" s="61">
        <f t="shared" si="0"/>
        <v>44</v>
      </c>
      <c r="B47" s="8" t="s">
        <v>89</v>
      </c>
      <c r="C47" s="13" t="s">
        <v>90</v>
      </c>
      <c r="D47" s="1">
        <f>+D48</f>
        <v>1</v>
      </c>
      <c r="E47" s="1">
        <f>+E48</f>
        <v>1</v>
      </c>
      <c r="F47" s="1">
        <f t="shared" si="1"/>
        <v>0</v>
      </c>
    </row>
    <row r="48" spans="1:6" ht="27" outlineLevel="5">
      <c r="A48" s="61">
        <f t="shared" si="0"/>
        <v>45</v>
      </c>
      <c r="B48" s="8" t="s">
        <v>91</v>
      </c>
      <c r="C48" s="12" t="s">
        <v>90</v>
      </c>
      <c r="D48" s="1">
        <v>1</v>
      </c>
      <c r="E48" s="1">
        <v>1</v>
      </c>
      <c r="F48" s="1">
        <f t="shared" si="1"/>
        <v>0</v>
      </c>
    </row>
    <row r="49" spans="1:6" ht="13.5" outlineLevel="2">
      <c r="A49" s="61">
        <f t="shared" si="0"/>
        <v>46</v>
      </c>
      <c r="B49" s="8" t="s">
        <v>92</v>
      </c>
      <c r="C49" s="14" t="s">
        <v>93</v>
      </c>
      <c r="D49" s="1">
        <f>+D60+D57+D50</f>
        <v>5</v>
      </c>
      <c r="E49" s="1">
        <f>+E60+E57+E50</f>
        <v>4</v>
      </c>
      <c r="F49" s="1">
        <f t="shared" si="1"/>
        <v>1</v>
      </c>
    </row>
    <row r="50" spans="1:6" ht="13.5" outlineLevel="3">
      <c r="A50" s="61">
        <f t="shared" si="0"/>
        <v>47</v>
      </c>
      <c r="B50" s="8" t="s">
        <v>94</v>
      </c>
      <c r="C50" s="11" t="s">
        <v>95</v>
      </c>
      <c r="D50" s="1">
        <f>+D55+D53+D51</f>
        <v>3</v>
      </c>
      <c r="E50" s="1">
        <f>+E55+E53+E51</f>
        <v>3</v>
      </c>
      <c r="F50" s="1">
        <f t="shared" si="1"/>
        <v>0</v>
      </c>
    </row>
    <row r="51" spans="1:6" ht="13.5" outlineLevel="4">
      <c r="A51" s="61">
        <f t="shared" si="0"/>
        <v>48</v>
      </c>
      <c r="B51" s="8" t="s">
        <v>96</v>
      </c>
      <c r="C51" s="13" t="s">
        <v>97</v>
      </c>
      <c r="D51" s="1">
        <f>+D52</f>
        <v>1</v>
      </c>
      <c r="E51" s="1">
        <f>+E52</f>
        <v>1</v>
      </c>
      <c r="F51" s="1">
        <f t="shared" si="1"/>
        <v>0</v>
      </c>
    </row>
    <row r="52" spans="1:6" ht="13.5" outlineLevel="5">
      <c r="A52" s="61">
        <f t="shared" si="0"/>
        <v>49</v>
      </c>
      <c r="B52" s="8" t="s">
        <v>98</v>
      </c>
      <c r="C52" s="12" t="s">
        <v>99</v>
      </c>
      <c r="D52" s="1">
        <v>1</v>
      </c>
      <c r="E52" s="1">
        <v>1</v>
      </c>
      <c r="F52" s="1">
        <f t="shared" si="1"/>
        <v>0</v>
      </c>
    </row>
    <row r="53" spans="1:6" ht="13.5" outlineLevel="4">
      <c r="A53" s="61">
        <f t="shared" si="0"/>
        <v>50</v>
      </c>
      <c r="B53" s="8" t="s">
        <v>100</v>
      </c>
      <c r="C53" s="13" t="s">
        <v>101</v>
      </c>
      <c r="D53" s="1">
        <f>+D54</f>
        <v>1</v>
      </c>
      <c r="E53" s="1">
        <f>+E54</f>
        <v>1</v>
      </c>
      <c r="F53" s="1">
        <f t="shared" si="1"/>
        <v>0</v>
      </c>
    </row>
    <row r="54" spans="1:6" ht="13.5" outlineLevel="5">
      <c r="A54" s="61">
        <f t="shared" si="0"/>
        <v>51</v>
      </c>
      <c r="B54" s="8" t="s">
        <v>102</v>
      </c>
      <c r="C54" s="12" t="s">
        <v>103</v>
      </c>
      <c r="D54" s="1">
        <v>1</v>
      </c>
      <c r="E54" s="1">
        <v>1</v>
      </c>
      <c r="F54" s="1">
        <f t="shared" si="1"/>
        <v>0</v>
      </c>
    </row>
    <row r="55" spans="1:6" ht="13.5" outlineLevel="4">
      <c r="A55" s="61">
        <f t="shared" si="0"/>
        <v>52</v>
      </c>
      <c r="B55" s="8" t="s">
        <v>104</v>
      </c>
      <c r="C55" s="13" t="s">
        <v>105</v>
      </c>
      <c r="D55" s="1">
        <f>+D56</f>
        <v>1</v>
      </c>
      <c r="E55" s="1">
        <f>+E56</f>
        <v>1</v>
      </c>
      <c r="F55" s="1">
        <f t="shared" si="1"/>
        <v>0</v>
      </c>
    </row>
    <row r="56" spans="1:6" ht="13.5" outlineLevel="5">
      <c r="A56" s="61">
        <f t="shared" si="0"/>
        <v>53</v>
      </c>
      <c r="B56" s="8" t="s">
        <v>106</v>
      </c>
      <c r="C56" s="12" t="s">
        <v>107</v>
      </c>
      <c r="D56" s="1">
        <v>1</v>
      </c>
      <c r="E56" s="1">
        <v>1</v>
      </c>
      <c r="F56" s="1">
        <f t="shared" si="1"/>
        <v>0</v>
      </c>
    </row>
    <row r="57" spans="1:6" ht="13.5" outlineLevel="3">
      <c r="A57" s="61">
        <f t="shared" si="0"/>
        <v>54</v>
      </c>
      <c r="B57" s="8" t="s">
        <v>108</v>
      </c>
      <c r="C57" s="11" t="s">
        <v>109</v>
      </c>
      <c r="D57" s="1">
        <f>+D58</f>
        <v>1</v>
      </c>
      <c r="E57" s="1">
        <f>+E58</f>
        <v>1</v>
      </c>
      <c r="F57" s="1">
        <f t="shared" si="1"/>
        <v>0</v>
      </c>
    </row>
    <row r="58" spans="1:6" ht="13.5" outlineLevel="4">
      <c r="A58" s="61">
        <f t="shared" si="0"/>
        <v>55</v>
      </c>
      <c r="B58" s="8" t="s">
        <v>110</v>
      </c>
      <c r="C58" s="13" t="s">
        <v>111</v>
      </c>
      <c r="D58" s="1">
        <f>+D59</f>
        <v>1</v>
      </c>
      <c r="E58" s="1">
        <f>+E59</f>
        <v>1</v>
      </c>
      <c r="F58" s="1">
        <f t="shared" si="1"/>
        <v>0</v>
      </c>
    </row>
    <row r="59" spans="1:6" ht="13.5" outlineLevel="5">
      <c r="A59" s="61">
        <f t="shared" si="0"/>
        <v>56</v>
      </c>
      <c r="B59" s="8" t="s">
        <v>112</v>
      </c>
      <c r="C59" s="12" t="s">
        <v>111</v>
      </c>
      <c r="D59" s="1">
        <v>1</v>
      </c>
      <c r="E59" s="1">
        <v>1</v>
      </c>
      <c r="F59" s="1">
        <f t="shared" si="1"/>
        <v>0</v>
      </c>
    </row>
    <row r="60" spans="1:6" ht="13.5" outlineLevel="3">
      <c r="A60" s="61">
        <f t="shared" si="0"/>
        <v>57</v>
      </c>
      <c r="B60" s="8" t="s">
        <v>113</v>
      </c>
      <c r="C60" s="11" t="s">
        <v>114</v>
      </c>
      <c r="D60" s="1">
        <f>+D61</f>
        <v>1</v>
      </c>
      <c r="E60" s="1">
        <f>+E61</f>
        <v>0</v>
      </c>
      <c r="F60" s="1">
        <f t="shared" si="1"/>
        <v>1</v>
      </c>
    </row>
    <row r="61" spans="1:6" ht="13.5" outlineLevel="4">
      <c r="A61" s="61">
        <f t="shared" si="0"/>
        <v>58</v>
      </c>
      <c r="B61" s="8" t="s">
        <v>115</v>
      </c>
      <c r="C61" s="13" t="s">
        <v>114</v>
      </c>
      <c r="D61" s="1">
        <f>+D62</f>
        <v>1</v>
      </c>
      <c r="E61" s="1">
        <f>+E62</f>
        <v>0</v>
      </c>
      <c r="F61" s="1">
        <f t="shared" si="1"/>
        <v>1</v>
      </c>
    </row>
    <row r="62" spans="1:7" s="63" customFormat="1" ht="13.5" outlineLevel="5">
      <c r="A62" s="62">
        <f t="shared" si="0"/>
        <v>59</v>
      </c>
      <c r="B62" s="15" t="s">
        <v>116</v>
      </c>
      <c r="C62" s="16" t="s">
        <v>117</v>
      </c>
      <c r="D62" s="17">
        <v>1</v>
      </c>
      <c r="E62" s="17"/>
      <c r="F62" s="17">
        <f t="shared" si="1"/>
        <v>1</v>
      </c>
      <c r="G62" s="63" t="s">
        <v>642</v>
      </c>
    </row>
    <row r="63" spans="1:6" ht="13.5" outlineLevel="2">
      <c r="A63" s="61">
        <f t="shared" si="0"/>
        <v>60</v>
      </c>
      <c r="B63" s="8" t="s">
        <v>118</v>
      </c>
      <c r="C63" s="14" t="s">
        <v>119</v>
      </c>
      <c r="D63" s="1">
        <f>+D71+D64</f>
        <v>5</v>
      </c>
      <c r="E63" s="1">
        <f>+E71+E64</f>
        <v>5</v>
      </c>
      <c r="F63" s="1">
        <f t="shared" si="1"/>
        <v>0</v>
      </c>
    </row>
    <row r="64" spans="1:6" ht="13.5" outlineLevel="3">
      <c r="A64" s="61">
        <f t="shared" si="0"/>
        <v>61</v>
      </c>
      <c r="B64" s="8" t="s">
        <v>120</v>
      </c>
      <c r="C64" s="11" t="s">
        <v>121</v>
      </c>
      <c r="D64" s="1">
        <f>+D69+D67+D65</f>
        <v>3</v>
      </c>
      <c r="E64" s="1">
        <f>+E69+E67+E65</f>
        <v>3</v>
      </c>
      <c r="F64" s="1">
        <f t="shared" si="1"/>
        <v>0</v>
      </c>
    </row>
    <row r="65" spans="1:6" ht="27" outlineLevel="4">
      <c r="A65" s="61">
        <f t="shared" si="0"/>
        <v>62</v>
      </c>
      <c r="B65" s="8" t="s">
        <v>122</v>
      </c>
      <c r="C65" s="13" t="s">
        <v>123</v>
      </c>
      <c r="D65" s="1">
        <f>+D66</f>
        <v>1</v>
      </c>
      <c r="E65" s="1">
        <f>+E66</f>
        <v>1</v>
      </c>
      <c r="F65" s="1">
        <f t="shared" si="1"/>
        <v>0</v>
      </c>
    </row>
    <row r="66" spans="1:6" ht="27" outlineLevel="5">
      <c r="A66" s="61">
        <f t="shared" si="0"/>
        <v>63</v>
      </c>
      <c r="B66" s="8" t="s">
        <v>124</v>
      </c>
      <c r="C66" s="12" t="s">
        <v>123</v>
      </c>
      <c r="D66" s="1">
        <v>1</v>
      </c>
      <c r="E66" s="1">
        <v>1</v>
      </c>
      <c r="F66" s="1">
        <f t="shared" si="1"/>
        <v>0</v>
      </c>
    </row>
    <row r="67" spans="1:6" ht="13.5" outlineLevel="4">
      <c r="A67" s="61">
        <f t="shared" si="0"/>
        <v>64</v>
      </c>
      <c r="B67" s="8" t="s">
        <v>125</v>
      </c>
      <c r="C67" s="13" t="s">
        <v>126</v>
      </c>
      <c r="D67" s="1">
        <f>+D68</f>
        <v>1</v>
      </c>
      <c r="E67" s="1">
        <f>+E68</f>
        <v>1</v>
      </c>
      <c r="F67" s="1">
        <f t="shared" si="1"/>
        <v>0</v>
      </c>
    </row>
    <row r="68" spans="1:6" ht="13.5" outlineLevel="5">
      <c r="A68" s="61">
        <f t="shared" si="0"/>
        <v>65</v>
      </c>
      <c r="B68" s="8" t="s">
        <v>127</v>
      </c>
      <c r="C68" s="12" t="s">
        <v>126</v>
      </c>
      <c r="D68" s="1">
        <v>1</v>
      </c>
      <c r="E68" s="1">
        <v>1</v>
      </c>
      <c r="F68" s="1">
        <f t="shared" si="1"/>
        <v>0</v>
      </c>
    </row>
    <row r="69" spans="1:6" ht="13.5" outlineLevel="4">
      <c r="A69" s="61">
        <f aca="true" t="shared" si="2" ref="A69:A132">+A68+1</f>
        <v>66</v>
      </c>
      <c r="B69" s="8" t="s">
        <v>128</v>
      </c>
      <c r="C69" s="13" t="s">
        <v>129</v>
      </c>
      <c r="D69" s="1">
        <f>+D70</f>
        <v>1</v>
      </c>
      <c r="E69" s="1">
        <f>+E70</f>
        <v>1</v>
      </c>
      <c r="F69" s="1">
        <f aca="true" t="shared" si="3" ref="F69:F132">D69-E69</f>
        <v>0</v>
      </c>
    </row>
    <row r="70" spans="1:6" ht="13.5" outlineLevel="5">
      <c r="A70" s="61">
        <f t="shared" si="2"/>
        <v>67</v>
      </c>
      <c r="B70" s="8" t="s">
        <v>130</v>
      </c>
      <c r="C70" s="12" t="s">
        <v>131</v>
      </c>
      <c r="D70" s="1">
        <v>1</v>
      </c>
      <c r="E70" s="1">
        <v>1</v>
      </c>
      <c r="F70" s="1">
        <f t="shared" si="3"/>
        <v>0</v>
      </c>
    </row>
    <row r="71" spans="1:6" ht="13.5" outlineLevel="3">
      <c r="A71" s="61">
        <f t="shared" si="2"/>
        <v>68</v>
      </c>
      <c r="B71" s="8" t="s">
        <v>132</v>
      </c>
      <c r="C71" s="11" t="s">
        <v>133</v>
      </c>
      <c r="D71" s="1">
        <f>+D74+D72</f>
        <v>2</v>
      </c>
      <c r="E71" s="1">
        <f>+E74+E72</f>
        <v>2</v>
      </c>
      <c r="F71" s="1">
        <f t="shared" si="3"/>
        <v>0</v>
      </c>
    </row>
    <row r="72" spans="1:6" ht="13.5" outlineLevel="4">
      <c r="A72" s="61">
        <f t="shared" si="2"/>
        <v>69</v>
      </c>
      <c r="B72" s="8" t="s">
        <v>134</v>
      </c>
      <c r="C72" s="13" t="s">
        <v>135</v>
      </c>
      <c r="D72" s="1">
        <f>+D73</f>
        <v>1</v>
      </c>
      <c r="E72" s="1">
        <f>+E73</f>
        <v>1</v>
      </c>
      <c r="F72" s="1">
        <f t="shared" si="3"/>
        <v>0</v>
      </c>
    </row>
    <row r="73" spans="1:6" ht="13.5" outlineLevel="5">
      <c r="A73" s="61">
        <f t="shared" si="2"/>
        <v>70</v>
      </c>
      <c r="B73" s="8" t="s">
        <v>136</v>
      </c>
      <c r="C73" s="12" t="s">
        <v>135</v>
      </c>
      <c r="D73" s="1">
        <v>1</v>
      </c>
      <c r="E73" s="1">
        <v>1</v>
      </c>
      <c r="F73" s="1">
        <f t="shared" si="3"/>
        <v>0</v>
      </c>
    </row>
    <row r="74" spans="1:6" ht="13.5" outlineLevel="4">
      <c r="A74" s="61">
        <f t="shared" si="2"/>
        <v>71</v>
      </c>
      <c r="B74" s="8" t="s">
        <v>137</v>
      </c>
      <c r="C74" s="13" t="s">
        <v>138</v>
      </c>
      <c r="D74" s="1">
        <f>+D75</f>
        <v>1</v>
      </c>
      <c r="E74" s="1">
        <f>+E75</f>
        <v>1</v>
      </c>
      <c r="F74" s="1">
        <f t="shared" si="3"/>
        <v>0</v>
      </c>
    </row>
    <row r="75" spans="1:6" ht="13.5" outlineLevel="5">
      <c r="A75" s="61">
        <f t="shared" si="2"/>
        <v>72</v>
      </c>
      <c r="B75" s="8" t="s">
        <v>139</v>
      </c>
      <c r="C75" s="12" t="s">
        <v>140</v>
      </c>
      <c r="D75" s="1">
        <v>1</v>
      </c>
      <c r="E75" s="1">
        <v>1</v>
      </c>
      <c r="F75" s="1">
        <f t="shared" si="3"/>
        <v>0</v>
      </c>
    </row>
    <row r="76" spans="1:6" ht="27" outlineLevel="2">
      <c r="A76" s="61">
        <f t="shared" si="2"/>
        <v>73</v>
      </c>
      <c r="B76" s="8" t="s">
        <v>141</v>
      </c>
      <c r="C76" s="14" t="s">
        <v>142</v>
      </c>
      <c r="D76" s="1">
        <f>+D88+D83+D80+D77</f>
        <v>7</v>
      </c>
      <c r="E76" s="1">
        <f>+E88+E83+E80+E77</f>
        <v>6</v>
      </c>
      <c r="F76" s="1">
        <f t="shared" si="3"/>
        <v>1</v>
      </c>
    </row>
    <row r="77" spans="1:6" ht="13.5" outlineLevel="3">
      <c r="A77" s="61">
        <f t="shared" si="2"/>
        <v>74</v>
      </c>
      <c r="B77" s="8" t="s">
        <v>143</v>
      </c>
      <c r="C77" s="11" t="s">
        <v>144</v>
      </c>
      <c r="D77" s="1">
        <f>+D78</f>
        <v>1</v>
      </c>
      <c r="E77" s="1">
        <f>+E78</f>
        <v>1</v>
      </c>
      <c r="F77" s="1">
        <f t="shared" si="3"/>
        <v>0</v>
      </c>
    </row>
    <row r="78" spans="1:6" ht="13.5" outlineLevel="4">
      <c r="A78" s="61">
        <f t="shared" si="2"/>
        <v>75</v>
      </c>
      <c r="B78" s="8" t="s">
        <v>145</v>
      </c>
      <c r="C78" s="13" t="s">
        <v>144</v>
      </c>
      <c r="D78" s="1">
        <f>+D79</f>
        <v>1</v>
      </c>
      <c r="E78" s="1">
        <f>+E79</f>
        <v>1</v>
      </c>
      <c r="F78" s="1">
        <f t="shared" si="3"/>
        <v>0</v>
      </c>
    </row>
    <row r="79" spans="1:6" ht="13.5" outlineLevel="5">
      <c r="A79" s="61">
        <f t="shared" si="2"/>
        <v>76</v>
      </c>
      <c r="B79" s="8" t="s">
        <v>146</v>
      </c>
      <c r="C79" s="12" t="s">
        <v>144</v>
      </c>
      <c r="D79" s="1">
        <v>1</v>
      </c>
      <c r="E79" s="1">
        <v>1</v>
      </c>
      <c r="F79" s="1">
        <f t="shared" si="3"/>
        <v>0</v>
      </c>
    </row>
    <row r="80" spans="1:6" ht="13.5" outlineLevel="3">
      <c r="A80" s="61">
        <f t="shared" si="2"/>
        <v>77</v>
      </c>
      <c r="B80" s="8" t="s">
        <v>147</v>
      </c>
      <c r="C80" s="11" t="s">
        <v>148</v>
      </c>
      <c r="D80" s="1">
        <f>+D81</f>
        <v>1</v>
      </c>
      <c r="E80" s="1">
        <f>+E81</f>
        <v>1</v>
      </c>
      <c r="F80" s="1">
        <f t="shared" si="3"/>
        <v>0</v>
      </c>
    </row>
    <row r="81" spans="1:6" ht="13.5" outlineLevel="4">
      <c r="A81" s="61">
        <f t="shared" si="2"/>
        <v>78</v>
      </c>
      <c r="B81" s="8" t="s">
        <v>149</v>
      </c>
      <c r="C81" s="13" t="s">
        <v>148</v>
      </c>
      <c r="D81" s="1">
        <f>+D82</f>
        <v>1</v>
      </c>
      <c r="E81" s="1">
        <f>+E82</f>
        <v>1</v>
      </c>
      <c r="F81" s="1">
        <f t="shared" si="3"/>
        <v>0</v>
      </c>
    </row>
    <row r="82" spans="1:6" ht="13.5" outlineLevel="5">
      <c r="A82" s="61">
        <f t="shared" si="2"/>
        <v>79</v>
      </c>
      <c r="B82" s="8" t="s">
        <v>150</v>
      </c>
      <c r="C82" s="12" t="s">
        <v>148</v>
      </c>
      <c r="D82" s="1">
        <v>1</v>
      </c>
      <c r="E82" s="1">
        <v>1</v>
      </c>
      <c r="F82" s="1">
        <f t="shared" si="3"/>
        <v>0</v>
      </c>
    </row>
    <row r="83" spans="1:6" ht="27" outlineLevel="3">
      <c r="A83" s="61">
        <f t="shared" si="2"/>
        <v>80</v>
      </c>
      <c r="B83" s="8" t="s">
        <v>151</v>
      </c>
      <c r="C83" s="11" t="s">
        <v>152</v>
      </c>
      <c r="D83" s="1">
        <f>+D86+D84</f>
        <v>2</v>
      </c>
      <c r="E83" s="1">
        <f>+E86+E84</f>
        <v>1</v>
      </c>
      <c r="F83" s="1">
        <f t="shared" si="3"/>
        <v>1</v>
      </c>
    </row>
    <row r="84" spans="1:6" ht="13.5" outlineLevel="4">
      <c r="A84" s="61">
        <f t="shared" si="2"/>
        <v>81</v>
      </c>
      <c r="B84" s="8" t="s">
        <v>153</v>
      </c>
      <c r="C84" s="13" t="s">
        <v>154</v>
      </c>
      <c r="D84" s="1">
        <f>+D85</f>
        <v>1</v>
      </c>
      <c r="E84" s="1">
        <f>+E85</f>
        <v>1</v>
      </c>
      <c r="F84" s="1">
        <f t="shared" si="3"/>
        <v>0</v>
      </c>
    </row>
    <row r="85" spans="1:6" ht="13.5" outlineLevel="5">
      <c r="A85" s="61">
        <f t="shared" si="2"/>
        <v>82</v>
      </c>
      <c r="B85" s="8" t="s">
        <v>155</v>
      </c>
      <c r="C85" s="12" t="s">
        <v>156</v>
      </c>
      <c r="D85" s="1">
        <v>1</v>
      </c>
      <c r="E85" s="1">
        <v>1</v>
      </c>
      <c r="F85" s="1">
        <f t="shared" si="3"/>
        <v>0</v>
      </c>
    </row>
    <row r="86" spans="1:6" ht="27" outlineLevel="4">
      <c r="A86" s="61">
        <f t="shared" si="2"/>
        <v>83</v>
      </c>
      <c r="B86" s="8" t="s">
        <v>157</v>
      </c>
      <c r="C86" s="13" t="s">
        <v>158</v>
      </c>
      <c r="D86" s="1">
        <f>+D87</f>
        <v>1</v>
      </c>
      <c r="E86" s="1">
        <f>+E87</f>
        <v>0</v>
      </c>
      <c r="F86" s="1">
        <f t="shared" si="3"/>
        <v>1</v>
      </c>
    </row>
    <row r="87" spans="1:7" s="63" customFormat="1" ht="27" outlineLevel="5">
      <c r="A87" s="62">
        <f t="shared" si="2"/>
        <v>84</v>
      </c>
      <c r="B87" s="15" t="s">
        <v>159</v>
      </c>
      <c r="C87" s="16" t="s">
        <v>158</v>
      </c>
      <c r="D87" s="17">
        <v>1</v>
      </c>
      <c r="E87" s="17"/>
      <c r="F87" s="17">
        <f t="shared" si="3"/>
        <v>1</v>
      </c>
      <c r="G87" s="63" t="s">
        <v>643</v>
      </c>
    </row>
    <row r="88" spans="1:6" ht="13.5" outlineLevel="3">
      <c r="A88" s="61">
        <f t="shared" si="2"/>
        <v>85</v>
      </c>
      <c r="B88" s="8" t="s">
        <v>160</v>
      </c>
      <c r="C88" s="11" t="s">
        <v>161</v>
      </c>
      <c r="D88" s="1">
        <f>+D93+D91+D89</f>
        <v>3</v>
      </c>
      <c r="E88" s="1">
        <f>+E93+E91+E89</f>
        <v>3</v>
      </c>
      <c r="F88" s="1">
        <f t="shared" si="3"/>
        <v>0</v>
      </c>
    </row>
    <row r="89" spans="1:6" ht="13.5" outlineLevel="4">
      <c r="A89" s="61">
        <f t="shared" si="2"/>
        <v>86</v>
      </c>
      <c r="B89" s="8" t="s">
        <v>162</v>
      </c>
      <c r="C89" s="13" t="s">
        <v>163</v>
      </c>
      <c r="D89" s="1">
        <f>+D90</f>
        <v>1</v>
      </c>
      <c r="E89" s="1">
        <f>+E90</f>
        <v>1</v>
      </c>
      <c r="F89" s="1">
        <f t="shared" si="3"/>
        <v>0</v>
      </c>
    </row>
    <row r="90" spans="1:6" ht="13.5" outlineLevel="5">
      <c r="A90" s="61">
        <f t="shared" si="2"/>
        <v>87</v>
      </c>
      <c r="B90" s="8" t="s">
        <v>164</v>
      </c>
      <c r="C90" s="12" t="s">
        <v>165</v>
      </c>
      <c r="D90" s="1">
        <v>1</v>
      </c>
      <c r="E90" s="1">
        <v>1</v>
      </c>
      <c r="F90" s="1">
        <f t="shared" si="3"/>
        <v>0</v>
      </c>
    </row>
    <row r="91" spans="1:6" ht="13.5" outlineLevel="4">
      <c r="A91" s="61">
        <f t="shared" si="2"/>
        <v>88</v>
      </c>
      <c r="B91" s="8" t="s">
        <v>166</v>
      </c>
      <c r="C91" s="13" t="s">
        <v>167</v>
      </c>
      <c r="D91" s="1">
        <f>+D92</f>
        <v>1</v>
      </c>
      <c r="E91" s="1">
        <f>+E92</f>
        <v>1</v>
      </c>
      <c r="F91" s="1">
        <f t="shared" si="3"/>
        <v>0</v>
      </c>
    </row>
    <row r="92" spans="1:6" ht="13.5" outlineLevel="5">
      <c r="A92" s="61">
        <f t="shared" si="2"/>
        <v>89</v>
      </c>
      <c r="B92" s="8" t="s">
        <v>168</v>
      </c>
      <c r="C92" s="12" t="s">
        <v>167</v>
      </c>
      <c r="D92" s="1">
        <v>1</v>
      </c>
      <c r="E92" s="1">
        <v>1</v>
      </c>
      <c r="F92" s="1">
        <f t="shared" si="3"/>
        <v>0</v>
      </c>
    </row>
    <row r="93" spans="1:6" ht="13.5" outlineLevel="4">
      <c r="A93" s="61">
        <f t="shared" si="2"/>
        <v>90</v>
      </c>
      <c r="B93" s="8" t="s">
        <v>169</v>
      </c>
      <c r="C93" s="13" t="s">
        <v>170</v>
      </c>
      <c r="D93" s="1">
        <f>+D94</f>
        <v>1</v>
      </c>
      <c r="E93" s="1">
        <f>+E94</f>
        <v>1</v>
      </c>
      <c r="F93" s="1">
        <f t="shared" si="3"/>
        <v>0</v>
      </c>
    </row>
    <row r="94" spans="1:6" ht="13.5" outlineLevel="5">
      <c r="A94" s="61">
        <f t="shared" si="2"/>
        <v>91</v>
      </c>
      <c r="B94" s="8" t="s">
        <v>171</v>
      </c>
      <c r="C94" s="12" t="s">
        <v>170</v>
      </c>
      <c r="D94" s="1">
        <v>1</v>
      </c>
      <c r="E94" s="1">
        <v>1</v>
      </c>
      <c r="F94" s="1">
        <f t="shared" si="3"/>
        <v>0</v>
      </c>
    </row>
    <row r="95" spans="1:6" ht="27" outlineLevel="2">
      <c r="A95" s="61">
        <f t="shared" si="2"/>
        <v>92</v>
      </c>
      <c r="B95" s="8" t="s">
        <v>172</v>
      </c>
      <c r="C95" s="14" t="s">
        <v>173</v>
      </c>
      <c r="D95" s="1">
        <f>+D121+D116+D113+D106+D103+D96</f>
        <v>13</v>
      </c>
      <c r="E95" s="1">
        <f>+E121+E116+E113+E106+E103+E96</f>
        <v>13</v>
      </c>
      <c r="F95" s="1">
        <f t="shared" si="3"/>
        <v>0</v>
      </c>
    </row>
    <row r="96" spans="1:6" ht="27" outlineLevel="3">
      <c r="A96" s="61">
        <f t="shared" si="2"/>
        <v>93</v>
      </c>
      <c r="B96" s="8" t="s">
        <v>174</v>
      </c>
      <c r="C96" s="11" t="s">
        <v>175</v>
      </c>
      <c r="D96" s="1">
        <f>+D101+D99+D97</f>
        <v>3</v>
      </c>
      <c r="E96" s="1">
        <f>+E101+E99+E97</f>
        <v>3</v>
      </c>
      <c r="F96" s="1">
        <f t="shared" si="3"/>
        <v>0</v>
      </c>
    </row>
    <row r="97" spans="1:6" ht="13.5" outlineLevel="4">
      <c r="A97" s="61">
        <f t="shared" si="2"/>
        <v>94</v>
      </c>
      <c r="B97" s="8" t="s">
        <v>176</v>
      </c>
      <c r="C97" s="13" t="s">
        <v>177</v>
      </c>
      <c r="D97" s="1">
        <f>+D98</f>
        <v>1</v>
      </c>
      <c r="E97" s="1">
        <f>+E98</f>
        <v>1</v>
      </c>
      <c r="F97" s="1">
        <f t="shared" si="3"/>
        <v>0</v>
      </c>
    </row>
    <row r="98" spans="1:6" ht="13.5" outlineLevel="5">
      <c r="A98" s="61">
        <f t="shared" si="2"/>
        <v>95</v>
      </c>
      <c r="B98" s="8" t="s">
        <v>178</v>
      </c>
      <c r="C98" s="12" t="s">
        <v>177</v>
      </c>
      <c r="D98" s="1">
        <v>1</v>
      </c>
      <c r="E98" s="1">
        <v>1</v>
      </c>
      <c r="F98" s="1">
        <f t="shared" si="3"/>
        <v>0</v>
      </c>
    </row>
    <row r="99" spans="1:6" ht="13.5" outlineLevel="4">
      <c r="A99" s="61">
        <f t="shared" si="2"/>
        <v>96</v>
      </c>
      <c r="B99" s="8" t="s">
        <v>179</v>
      </c>
      <c r="C99" s="13" t="s">
        <v>180</v>
      </c>
      <c r="D99" s="1">
        <f>+D100</f>
        <v>1</v>
      </c>
      <c r="E99" s="1">
        <f>+E100</f>
        <v>1</v>
      </c>
      <c r="F99" s="1">
        <f t="shared" si="3"/>
        <v>0</v>
      </c>
    </row>
    <row r="100" spans="1:6" ht="13.5" outlineLevel="5">
      <c r="A100" s="61">
        <f t="shared" si="2"/>
        <v>97</v>
      </c>
      <c r="B100" s="8" t="s">
        <v>181</v>
      </c>
      <c r="C100" s="12" t="s">
        <v>180</v>
      </c>
      <c r="D100" s="1">
        <v>1</v>
      </c>
      <c r="E100" s="1">
        <v>1</v>
      </c>
      <c r="F100" s="1">
        <f t="shared" si="3"/>
        <v>0</v>
      </c>
    </row>
    <row r="101" spans="1:6" ht="27" outlineLevel="4">
      <c r="A101" s="61">
        <f t="shared" si="2"/>
        <v>98</v>
      </c>
      <c r="B101" s="8" t="s">
        <v>182</v>
      </c>
      <c r="C101" s="13" t="s">
        <v>183</v>
      </c>
      <c r="D101" s="1">
        <f>+D102</f>
        <v>1</v>
      </c>
      <c r="E101" s="1">
        <f>+E102</f>
        <v>1</v>
      </c>
      <c r="F101" s="1">
        <f t="shared" si="3"/>
        <v>0</v>
      </c>
    </row>
    <row r="102" spans="1:6" ht="27" outlineLevel="5">
      <c r="A102" s="61">
        <f t="shared" si="2"/>
        <v>99</v>
      </c>
      <c r="B102" s="8" t="s">
        <v>184</v>
      </c>
      <c r="C102" s="12" t="s">
        <v>185</v>
      </c>
      <c r="D102" s="1">
        <v>1</v>
      </c>
      <c r="E102" s="1">
        <v>1</v>
      </c>
      <c r="F102" s="1">
        <f t="shared" si="3"/>
        <v>0</v>
      </c>
    </row>
    <row r="103" spans="1:6" ht="13.5" outlineLevel="3">
      <c r="A103" s="61">
        <f t="shared" si="2"/>
        <v>100</v>
      </c>
      <c r="B103" s="8" t="s">
        <v>186</v>
      </c>
      <c r="C103" s="11" t="s">
        <v>187</v>
      </c>
      <c r="D103" s="1">
        <f>+D104</f>
        <v>1</v>
      </c>
      <c r="E103" s="1">
        <f>+E104</f>
        <v>1</v>
      </c>
      <c r="F103" s="1">
        <f t="shared" si="3"/>
        <v>0</v>
      </c>
    </row>
    <row r="104" spans="1:6" ht="13.5" outlineLevel="4">
      <c r="A104" s="61">
        <f t="shared" si="2"/>
        <v>101</v>
      </c>
      <c r="B104" s="8" t="s">
        <v>188</v>
      </c>
      <c r="C104" s="13" t="s">
        <v>187</v>
      </c>
      <c r="D104" s="1">
        <f>+D105</f>
        <v>1</v>
      </c>
      <c r="E104" s="1">
        <f>+E105</f>
        <v>1</v>
      </c>
      <c r="F104" s="1">
        <f t="shared" si="3"/>
        <v>0</v>
      </c>
    </row>
    <row r="105" spans="1:6" ht="13.5" outlineLevel="5">
      <c r="A105" s="61">
        <f t="shared" si="2"/>
        <v>102</v>
      </c>
      <c r="B105" s="8" t="s">
        <v>189</v>
      </c>
      <c r="C105" s="12" t="s">
        <v>190</v>
      </c>
      <c r="D105" s="1">
        <v>1</v>
      </c>
      <c r="E105" s="1">
        <v>1</v>
      </c>
      <c r="F105" s="1">
        <f t="shared" si="3"/>
        <v>0</v>
      </c>
    </row>
    <row r="106" spans="1:6" ht="13.5" outlineLevel="3">
      <c r="A106" s="61">
        <f t="shared" si="2"/>
        <v>103</v>
      </c>
      <c r="B106" s="8" t="s">
        <v>191</v>
      </c>
      <c r="C106" s="11" t="s">
        <v>192</v>
      </c>
      <c r="D106" s="1">
        <f>+D111+D109+D107</f>
        <v>3</v>
      </c>
      <c r="E106" s="1">
        <f>+E111+E109+E107</f>
        <v>3</v>
      </c>
      <c r="F106" s="1">
        <f t="shared" si="3"/>
        <v>0</v>
      </c>
    </row>
    <row r="107" spans="1:6" ht="27" outlineLevel="4">
      <c r="A107" s="61">
        <f t="shared" si="2"/>
        <v>104</v>
      </c>
      <c r="B107" s="8" t="s">
        <v>193</v>
      </c>
      <c r="C107" s="13" t="s">
        <v>194</v>
      </c>
      <c r="D107" s="1">
        <f>+D108</f>
        <v>1</v>
      </c>
      <c r="E107" s="1">
        <f>+E108</f>
        <v>1</v>
      </c>
      <c r="F107" s="1">
        <f t="shared" si="3"/>
        <v>0</v>
      </c>
    </row>
    <row r="108" spans="1:6" ht="27" outlineLevel="5">
      <c r="A108" s="61">
        <f t="shared" si="2"/>
        <v>105</v>
      </c>
      <c r="B108" s="8" t="s">
        <v>195</v>
      </c>
      <c r="C108" s="12" t="s">
        <v>194</v>
      </c>
      <c r="D108" s="1">
        <v>1</v>
      </c>
      <c r="E108" s="1">
        <v>1</v>
      </c>
      <c r="F108" s="1">
        <f t="shared" si="3"/>
        <v>0</v>
      </c>
    </row>
    <row r="109" spans="1:6" ht="13.5" outlineLevel="4">
      <c r="A109" s="61">
        <f t="shared" si="2"/>
        <v>106</v>
      </c>
      <c r="B109" s="8" t="s">
        <v>196</v>
      </c>
      <c r="C109" s="13" t="s">
        <v>197</v>
      </c>
      <c r="D109" s="1">
        <f>+D110</f>
        <v>1</v>
      </c>
      <c r="E109" s="1">
        <f>+E110</f>
        <v>1</v>
      </c>
      <c r="F109" s="1">
        <f t="shared" si="3"/>
        <v>0</v>
      </c>
    </row>
    <row r="110" spans="1:6" ht="13.5" outlineLevel="5">
      <c r="A110" s="61">
        <f t="shared" si="2"/>
        <v>107</v>
      </c>
      <c r="B110" s="8" t="s">
        <v>198</v>
      </c>
      <c r="C110" s="12" t="s">
        <v>199</v>
      </c>
      <c r="D110" s="1">
        <v>1</v>
      </c>
      <c r="E110" s="1">
        <v>1</v>
      </c>
      <c r="F110" s="1">
        <f t="shared" si="3"/>
        <v>0</v>
      </c>
    </row>
    <row r="111" spans="1:6" ht="13.5" outlineLevel="4">
      <c r="A111" s="61">
        <f t="shared" si="2"/>
        <v>108</v>
      </c>
      <c r="B111" s="8" t="s">
        <v>200</v>
      </c>
      <c r="C111" s="13" t="s">
        <v>201</v>
      </c>
      <c r="D111" s="1">
        <f>+D112</f>
        <v>1</v>
      </c>
      <c r="E111" s="1">
        <f>+E112</f>
        <v>1</v>
      </c>
      <c r="F111" s="1">
        <f t="shared" si="3"/>
        <v>0</v>
      </c>
    </row>
    <row r="112" spans="1:6" ht="13.5" outlineLevel="5">
      <c r="A112" s="61">
        <f t="shared" si="2"/>
        <v>109</v>
      </c>
      <c r="B112" s="8" t="s">
        <v>202</v>
      </c>
      <c r="C112" s="12" t="s">
        <v>203</v>
      </c>
      <c r="D112" s="1">
        <v>1</v>
      </c>
      <c r="E112" s="1">
        <v>1</v>
      </c>
      <c r="F112" s="1">
        <f t="shared" si="3"/>
        <v>0</v>
      </c>
    </row>
    <row r="113" spans="1:6" ht="13.5" outlineLevel="3">
      <c r="A113" s="61">
        <f t="shared" si="2"/>
        <v>110</v>
      </c>
      <c r="B113" s="8" t="s">
        <v>204</v>
      </c>
      <c r="C113" s="11" t="s">
        <v>205</v>
      </c>
      <c r="D113" s="1">
        <f>+D114</f>
        <v>1</v>
      </c>
      <c r="E113" s="1">
        <f>+E114</f>
        <v>1</v>
      </c>
      <c r="F113" s="1">
        <f t="shared" si="3"/>
        <v>0</v>
      </c>
    </row>
    <row r="114" spans="1:6" ht="27" outlineLevel="4">
      <c r="A114" s="61">
        <f t="shared" si="2"/>
        <v>111</v>
      </c>
      <c r="B114" s="8" t="s">
        <v>206</v>
      </c>
      <c r="C114" s="13" t="s">
        <v>207</v>
      </c>
      <c r="D114" s="1">
        <f>+D115</f>
        <v>1</v>
      </c>
      <c r="E114" s="1">
        <f>+E115</f>
        <v>1</v>
      </c>
      <c r="F114" s="1">
        <f t="shared" si="3"/>
        <v>0</v>
      </c>
    </row>
    <row r="115" spans="1:6" ht="27" outlineLevel="5">
      <c r="A115" s="61">
        <f t="shared" si="2"/>
        <v>112</v>
      </c>
      <c r="B115" s="8" t="s">
        <v>208</v>
      </c>
      <c r="C115" s="12" t="s">
        <v>207</v>
      </c>
      <c r="D115" s="1">
        <v>1</v>
      </c>
      <c r="E115" s="1">
        <v>1</v>
      </c>
      <c r="F115" s="1">
        <f t="shared" si="3"/>
        <v>0</v>
      </c>
    </row>
    <row r="116" spans="1:6" ht="13.5" outlineLevel="3">
      <c r="A116" s="61">
        <f t="shared" si="2"/>
        <v>113</v>
      </c>
      <c r="B116" s="8" t="s">
        <v>209</v>
      </c>
      <c r="C116" s="11" t="s">
        <v>210</v>
      </c>
      <c r="D116" s="1">
        <f>+D119+D117</f>
        <v>2</v>
      </c>
      <c r="E116" s="1">
        <f>+E119+E117</f>
        <v>2</v>
      </c>
      <c r="F116" s="1">
        <f t="shared" si="3"/>
        <v>0</v>
      </c>
    </row>
    <row r="117" spans="1:6" ht="13.5" outlineLevel="4">
      <c r="A117" s="61">
        <f t="shared" si="2"/>
        <v>114</v>
      </c>
      <c r="B117" s="8" t="s">
        <v>211</v>
      </c>
      <c r="C117" s="13" t="s">
        <v>212</v>
      </c>
      <c r="D117" s="1">
        <f>+D118</f>
        <v>1</v>
      </c>
      <c r="E117" s="1">
        <f>+E118</f>
        <v>1</v>
      </c>
      <c r="F117" s="1">
        <f t="shared" si="3"/>
        <v>0</v>
      </c>
    </row>
    <row r="118" spans="1:6" ht="13.5" outlineLevel="5">
      <c r="A118" s="61">
        <f t="shared" si="2"/>
        <v>115</v>
      </c>
      <c r="B118" s="8" t="s">
        <v>213</v>
      </c>
      <c r="C118" s="12" t="s">
        <v>212</v>
      </c>
      <c r="D118" s="1">
        <v>1</v>
      </c>
      <c r="E118" s="1">
        <v>1</v>
      </c>
      <c r="F118" s="1">
        <f t="shared" si="3"/>
        <v>0</v>
      </c>
    </row>
    <row r="119" spans="1:6" ht="13.5" outlineLevel="4">
      <c r="A119" s="61">
        <f t="shared" si="2"/>
        <v>116</v>
      </c>
      <c r="B119" s="8" t="s">
        <v>214</v>
      </c>
      <c r="C119" s="13" t="s">
        <v>215</v>
      </c>
      <c r="D119" s="1">
        <f>+D120</f>
        <v>1</v>
      </c>
      <c r="E119" s="1">
        <f>+E120</f>
        <v>1</v>
      </c>
      <c r="F119" s="1">
        <f t="shared" si="3"/>
        <v>0</v>
      </c>
    </row>
    <row r="120" spans="1:6" ht="13.5" outlineLevel="5">
      <c r="A120" s="61">
        <f t="shared" si="2"/>
        <v>117</v>
      </c>
      <c r="B120" s="8" t="s">
        <v>216</v>
      </c>
      <c r="C120" s="12" t="s">
        <v>215</v>
      </c>
      <c r="D120" s="1">
        <v>1</v>
      </c>
      <c r="E120" s="1">
        <v>1</v>
      </c>
      <c r="F120" s="1">
        <f t="shared" si="3"/>
        <v>0</v>
      </c>
    </row>
    <row r="121" spans="1:6" ht="27" outlineLevel="3">
      <c r="A121" s="61">
        <f t="shared" si="2"/>
        <v>118</v>
      </c>
      <c r="B121" s="8" t="s">
        <v>217</v>
      </c>
      <c r="C121" s="11" t="s">
        <v>218</v>
      </c>
      <c r="D121" s="1">
        <f>+D124+D122</f>
        <v>3</v>
      </c>
      <c r="E121" s="1">
        <f>+E124+E122</f>
        <v>3</v>
      </c>
      <c r="F121" s="1">
        <f t="shared" si="3"/>
        <v>0</v>
      </c>
    </row>
    <row r="122" spans="1:6" ht="13.5" outlineLevel="4">
      <c r="A122" s="61">
        <f t="shared" si="2"/>
        <v>119</v>
      </c>
      <c r="B122" s="8" t="s">
        <v>219</v>
      </c>
      <c r="C122" s="13" t="s">
        <v>220</v>
      </c>
      <c r="D122" s="1">
        <f>+D123</f>
        <v>1</v>
      </c>
      <c r="E122" s="1">
        <f>+E123</f>
        <v>1</v>
      </c>
      <c r="F122" s="1">
        <f t="shared" si="3"/>
        <v>0</v>
      </c>
    </row>
    <row r="123" spans="1:6" ht="13.5" outlineLevel="5">
      <c r="A123" s="61">
        <f t="shared" si="2"/>
        <v>120</v>
      </c>
      <c r="B123" s="8" t="s">
        <v>221</v>
      </c>
      <c r="C123" s="12" t="s">
        <v>220</v>
      </c>
      <c r="D123" s="1">
        <v>1</v>
      </c>
      <c r="E123" s="1">
        <v>1</v>
      </c>
      <c r="F123" s="1">
        <f t="shared" si="3"/>
        <v>0</v>
      </c>
    </row>
    <row r="124" spans="1:6" ht="13.5" outlineLevel="4">
      <c r="A124" s="61">
        <f t="shared" si="2"/>
        <v>121</v>
      </c>
      <c r="B124" s="8" t="s">
        <v>222</v>
      </c>
      <c r="C124" s="13" t="s">
        <v>223</v>
      </c>
      <c r="D124" s="1">
        <f>+D126+D125</f>
        <v>2</v>
      </c>
      <c r="E124" s="1">
        <f>+E126+E125</f>
        <v>2</v>
      </c>
      <c r="F124" s="1">
        <f t="shared" si="3"/>
        <v>0</v>
      </c>
    </row>
    <row r="125" spans="1:6" ht="13.5" outlineLevel="5">
      <c r="A125" s="61">
        <f t="shared" si="2"/>
        <v>122</v>
      </c>
      <c r="B125" s="8" t="s">
        <v>224</v>
      </c>
      <c r="C125" s="12" t="s">
        <v>225</v>
      </c>
      <c r="D125" s="1">
        <v>1</v>
      </c>
      <c r="E125" s="1">
        <v>1</v>
      </c>
      <c r="F125" s="1">
        <f t="shared" si="3"/>
        <v>0</v>
      </c>
    </row>
    <row r="126" spans="1:6" ht="13.5" outlineLevel="5">
      <c r="A126" s="61">
        <f t="shared" si="2"/>
        <v>123</v>
      </c>
      <c r="B126" s="8" t="s">
        <v>226</v>
      </c>
      <c r="C126" s="12" t="s">
        <v>227</v>
      </c>
      <c r="D126" s="1">
        <v>1</v>
      </c>
      <c r="E126" s="1">
        <v>1</v>
      </c>
      <c r="F126" s="1">
        <f t="shared" si="3"/>
        <v>0</v>
      </c>
    </row>
    <row r="127" spans="1:6" ht="13.5" outlineLevel="2">
      <c r="A127" s="61">
        <f t="shared" si="2"/>
        <v>124</v>
      </c>
      <c r="B127" s="8" t="s">
        <v>228</v>
      </c>
      <c r="C127" s="14" t="s">
        <v>229</v>
      </c>
      <c r="D127" s="1">
        <f>+D142+D135+D128</f>
        <v>7</v>
      </c>
      <c r="E127" s="1">
        <f>+E142+E135+E128</f>
        <v>6</v>
      </c>
      <c r="F127" s="1">
        <f t="shared" si="3"/>
        <v>1</v>
      </c>
    </row>
    <row r="128" spans="1:6" ht="13.5" outlineLevel="3">
      <c r="A128" s="61">
        <f t="shared" si="2"/>
        <v>125</v>
      </c>
      <c r="B128" s="8" t="s">
        <v>230</v>
      </c>
      <c r="C128" s="11" t="s">
        <v>231</v>
      </c>
      <c r="D128" s="1">
        <f>+D133+D131+D129</f>
        <v>3</v>
      </c>
      <c r="E128" s="1">
        <f>+E133+E131+E129</f>
        <v>3</v>
      </c>
      <c r="F128" s="1">
        <f t="shared" si="3"/>
        <v>0</v>
      </c>
    </row>
    <row r="129" spans="1:6" ht="13.5" outlineLevel="4">
      <c r="A129" s="61">
        <f t="shared" si="2"/>
        <v>126</v>
      </c>
      <c r="B129" s="8" t="s">
        <v>232</v>
      </c>
      <c r="C129" s="13" t="s">
        <v>233</v>
      </c>
      <c r="D129" s="1">
        <f>+D130</f>
        <v>1</v>
      </c>
      <c r="E129" s="1">
        <f>+E130</f>
        <v>1</v>
      </c>
      <c r="F129" s="1">
        <f t="shared" si="3"/>
        <v>0</v>
      </c>
    </row>
    <row r="130" spans="1:6" ht="13.5" outlineLevel="5">
      <c r="A130" s="61">
        <f t="shared" si="2"/>
        <v>127</v>
      </c>
      <c r="B130" s="8" t="s">
        <v>234</v>
      </c>
      <c r="C130" s="12" t="s">
        <v>235</v>
      </c>
      <c r="D130" s="1">
        <v>1</v>
      </c>
      <c r="E130" s="1">
        <v>1</v>
      </c>
      <c r="F130" s="1">
        <f t="shared" si="3"/>
        <v>0</v>
      </c>
    </row>
    <row r="131" spans="1:6" ht="13.5" outlineLevel="4">
      <c r="A131" s="61">
        <f t="shared" si="2"/>
        <v>128</v>
      </c>
      <c r="B131" s="8" t="s">
        <v>236</v>
      </c>
      <c r="C131" s="13" t="s">
        <v>237</v>
      </c>
      <c r="D131" s="1">
        <f>+D132</f>
        <v>1</v>
      </c>
      <c r="E131" s="1">
        <f>+E132</f>
        <v>1</v>
      </c>
      <c r="F131" s="1">
        <f t="shared" si="3"/>
        <v>0</v>
      </c>
    </row>
    <row r="132" spans="1:6" ht="13.5" outlineLevel="5">
      <c r="A132" s="61">
        <f t="shared" si="2"/>
        <v>129</v>
      </c>
      <c r="B132" s="8" t="s">
        <v>238</v>
      </c>
      <c r="C132" s="12" t="s">
        <v>239</v>
      </c>
      <c r="D132" s="1">
        <v>1</v>
      </c>
      <c r="E132" s="1">
        <v>1</v>
      </c>
      <c r="F132" s="1">
        <f t="shared" si="3"/>
        <v>0</v>
      </c>
    </row>
    <row r="133" spans="1:6" ht="13.5" outlineLevel="4">
      <c r="A133" s="61">
        <f aca="true" t="shared" si="4" ref="A133:A196">+A132+1</f>
        <v>130</v>
      </c>
      <c r="B133" s="8" t="s">
        <v>240</v>
      </c>
      <c r="C133" s="13" t="s">
        <v>241</v>
      </c>
      <c r="D133" s="1">
        <f>+D134</f>
        <v>1</v>
      </c>
      <c r="E133" s="1">
        <f>+E134</f>
        <v>1</v>
      </c>
      <c r="F133" s="1">
        <f aca="true" t="shared" si="5" ref="F133:F196">D133-E133</f>
        <v>0</v>
      </c>
    </row>
    <row r="134" spans="1:6" ht="13.5" outlineLevel="5">
      <c r="A134" s="61">
        <f t="shared" si="4"/>
        <v>131</v>
      </c>
      <c r="B134" s="8" t="s">
        <v>242</v>
      </c>
      <c r="C134" s="12" t="s">
        <v>241</v>
      </c>
      <c r="D134" s="1">
        <v>1</v>
      </c>
      <c r="E134" s="1">
        <v>1</v>
      </c>
      <c r="F134" s="1">
        <f t="shared" si="5"/>
        <v>0</v>
      </c>
    </row>
    <row r="135" spans="1:6" ht="13.5" outlineLevel="3">
      <c r="A135" s="61">
        <f t="shared" si="4"/>
        <v>132</v>
      </c>
      <c r="B135" s="8" t="s">
        <v>243</v>
      </c>
      <c r="C135" s="11" t="s">
        <v>244</v>
      </c>
      <c r="D135" s="1">
        <f>+D140+D138+D136</f>
        <v>3</v>
      </c>
      <c r="E135" s="1">
        <f>+E140+E138+E136</f>
        <v>3</v>
      </c>
      <c r="F135" s="1">
        <f t="shared" si="5"/>
        <v>0</v>
      </c>
    </row>
    <row r="136" spans="1:6" ht="13.5" outlineLevel="4">
      <c r="A136" s="61">
        <f t="shared" si="4"/>
        <v>133</v>
      </c>
      <c r="B136" s="8" t="s">
        <v>245</v>
      </c>
      <c r="C136" s="13" t="s">
        <v>246</v>
      </c>
      <c r="D136" s="1">
        <f>+D137</f>
        <v>1</v>
      </c>
      <c r="E136" s="1">
        <f>+E137</f>
        <v>1</v>
      </c>
      <c r="F136" s="1">
        <f t="shared" si="5"/>
        <v>0</v>
      </c>
    </row>
    <row r="137" spans="1:6" ht="13.5" outlineLevel="5">
      <c r="A137" s="61">
        <f t="shared" si="4"/>
        <v>134</v>
      </c>
      <c r="B137" s="8" t="s">
        <v>247</v>
      </c>
      <c r="C137" s="12" t="s">
        <v>246</v>
      </c>
      <c r="D137" s="1">
        <v>1</v>
      </c>
      <c r="E137" s="1">
        <v>1</v>
      </c>
      <c r="F137" s="1">
        <f t="shared" si="5"/>
        <v>0</v>
      </c>
    </row>
    <row r="138" spans="1:6" ht="13.5" outlineLevel="4">
      <c r="A138" s="61">
        <f t="shared" si="4"/>
        <v>135</v>
      </c>
      <c r="B138" s="8" t="s">
        <v>248</v>
      </c>
      <c r="C138" s="13" t="s">
        <v>249</v>
      </c>
      <c r="D138" s="1">
        <f>+D139</f>
        <v>1</v>
      </c>
      <c r="E138" s="1">
        <f>+E139</f>
        <v>1</v>
      </c>
      <c r="F138" s="1">
        <f t="shared" si="5"/>
        <v>0</v>
      </c>
    </row>
    <row r="139" spans="1:6" ht="13.5" outlineLevel="5">
      <c r="A139" s="61">
        <f t="shared" si="4"/>
        <v>136</v>
      </c>
      <c r="B139" s="8" t="s">
        <v>250</v>
      </c>
      <c r="C139" s="12" t="s">
        <v>251</v>
      </c>
      <c r="D139" s="1">
        <v>1</v>
      </c>
      <c r="E139" s="1">
        <v>1</v>
      </c>
      <c r="F139" s="1">
        <f t="shared" si="5"/>
        <v>0</v>
      </c>
    </row>
    <row r="140" spans="1:6" ht="13.5" outlineLevel="4">
      <c r="A140" s="61">
        <f t="shared" si="4"/>
        <v>137</v>
      </c>
      <c r="B140" s="8" t="s">
        <v>252</v>
      </c>
      <c r="C140" s="13" t="s">
        <v>253</v>
      </c>
      <c r="D140" s="1">
        <f>+D141</f>
        <v>1</v>
      </c>
      <c r="E140" s="1">
        <f>+E141</f>
        <v>1</v>
      </c>
      <c r="F140" s="1">
        <f t="shared" si="5"/>
        <v>0</v>
      </c>
    </row>
    <row r="141" spans="1:6" ht="13.5" outlineLevel="5">
      <c r="A141" s="61">
        <f t="shared" si="4"/>
        <v>138</v>
      </c>
      <c r="B141" s="8" t="s">
        <v>254</v>
      </c>
      <c r="C141" s="12" t="s">
        <v>253</v>
      </c>
      <c r="D141" s="1">
        <v>1</v>
      </c>
      <c r="E141" s="1">
        <v>1</v>
      </c>
      <c r="F141" s="1">
        <f t="shared" si="5"/>
        <v>0</v>
      </c>
    </row>
    <row r="142" spans="1:6" ht="13.5" outlineLevel="3">
      <c r="A142" s="61">
        <f t="shared" si="4"/>
        <v>139</v>
      </c>
      <c r="B142" s="8" t="s">
        <v>255</v>
      </c>
      <c r="C142" s="11" t="s">
        <v>256</v>
      </c>
      <c r="D142" s="1">
        <f>+D143</f>
        <v>1</v>
      </c>
      <c r="E142" s="1">
        <f>+E143</f>
        <v>0</v>
      </c>
      <c r="F142" s="1">
        <f t="shared" si="5"/>
        <v>1</v>
      </c>
    </row>
    <row r="143" spans="1:6" ht="13.5" outlineLevel="4">
      <c r="A143" s="61">
        <f t="shared" si="4"/>
        <v>140</v>
      </c>
      <c r="B143" s="8" t="s">
        <v>257</v>
      </c>
      <c r="C143" s="13" t="s">
        <v>258</v>
      </c>
      <c r="D143" s="1">
        <f>+D144</f>
        <v>1</v>
      </c>
      <c r="E143" s="1">
        <f>+E144</f>
        <v>0</v>
      </c>
      <c r="F143" s="1">
        <f t="shared" si="5"/>
        <v>1</v>
      </c>
    </row>
    <row r="144" spans="1:7" s="63" customFormat="1" ht="13.5" outlineLevel="5">
      <c r="A144" s="62">
        <f t="shared" si="4"/>
        <v>141</v>
      </c>
      <c r="B144" s="15" t="s">
        <v>259</v>
      </c>
      <c r="C144" s="16" t="s">
        <v>258</v>
      </c>
      <c r="D144" s="17">
        <v>1</v>
      </c>
      <c r="E144" s="17"/>
      <c r="F144" s="17">
        <f t="shared" si="5"/>
        <v>1</v>
      </c>
      <c r="G144" s="63" t="s">
        <v>644</v>
      </c>
    </row>
    <row r="145" spans="1:6" ht="13.5" outlineLevel="2">
      <c r="A145" s="61">
        <f t="shared" si="4"/>
        <v>142</v>
      </c>
      <c r="B145" s="8" t="s">
        <v>260</v>
      </c>
      <c r="C145" s="14" t="s">
        <v>261</v>
      </c>
      <c r="D145" s="1">
        <f>+D162+D155+D146</f>
        <v>13</v>
      </c>
      <c r="E145" s="1">
        <f>+E162+E155+E146</f>
        <v>11</v>
      </c>
      <c r="F145" s="1">
        <f t="shared" si="5"/>
        <v>2</v>
      </c>
    </row>
    <row r="146" spans="1:6" ht="13.5" outlineLevel="3">
      <c r="A146" s="61">
        <f t="shared" si="4"/>
        <v>143</v>
      </c>
      <c r="B146" s="8" t="s">
        <v>262</v>
      </c>
      <c r="C146" s="11" t="s">
        <v>263</v>
      </c>
      <c r="D146" s="1">
        <f>+D153+D151+D149+D147</f>
        <v>4</v>
      </c>
      <c r="E146" s="1">
        <f>+E153+E151+E149+E147</f>
        <v>3</v>
      </c>
      <c r="F146" s="1">
        <f t="shared" si="5"/>
        <v>1</v>
      </c>
    </row>
    <row r="147" spans="1:6" ht="13.5" outlineLevel="4">
      <c r="A147" s="61">
        <f t="shared" si="4"/>
        <v>144</v>
      </c>
      <c r="B147" s="8" t="s">
        <v>264</v>
      </c>
      <c r="C147" s="13" t="s">
        <v>265</v>
      </c>
      <c r="D147" s="1">
        <f>+D148</f>
        <v>1</v>
      </c>
      <c r="E147" s="1">
        <f>+E148</f>
        <v>1</v>
      </c>
      <c r="F147" s="1">
        <f t="shared" si="5"/>
        <v>0</v>
      </c>
    </row>
    <row r="148" spans="1:6" ht="13.5" outlineLevel="5">
      <c r="A148" s="61">
        <f t="shared" si="4"/>
        <v>145</v>
      </c>
      <c r="B148" s="8" t="s">
        <v>266</v>
      </c>
      <c r="C148" s="12" t="s">
        <v>265</v>
      </c>
      <c r="D148" s="1">
        <v>1</v>
      </c>
      <c r="E148" s="1">
        <v>1</v>
      </c>
      <c r="F148" s="1">
        <f t="shared" si="5"/>
        <v>0</v>
      </c>
    </row>
    <row r="149" spans="1:6" ht="13.5" outlineLevel="4">
      <c r="A149" s="61">
        <f t="shared" si="4"/>
        <v>146</v>
      </c>
      <c r="B149" s="8" t="s">
        <v>267</v>
      </c>
      <c r="C149" s="13" t="s">
        <v>268</v>
      </c>
      <c r="D149" s="1">
        <f>+D150</f>
        <v>1</v>
      </c>
      <c r="E149" s="1">
        <f>+E150</f>
        <v>1</v>
      </c>
      <c r="F149" s="1">
        <f t="shared" si="5"/>
        <v>0</v>
      </c>
    </row>
    <row r="150" spans="1:6" ht="13.5" outlineLevel="5">
      <c r="A150" s="61">
        <f t="shared" si="4"/>
        <v>147</v>
      </c>
      <c r="B150" s="8" t="s">
        <v>269</v>
      </c>
      <c r="C150" s="12" t="s">
        <v>268</v>
      </c>
      <c r="D150" s="1">
        <v>1</v>
      </c>
      <c r="E150" s="1">
        <v>1</v>
      </c>
      <c r="F150" s="1">
        <f t="shared" si="5"/>
        <v>0</v>
      </c>
    </row>
    <row r="151" spans="1:6" ht="13.5" outlineLevel="4">
      <c r="A151" s="61">
        <f t="shared" si="4"/>
        <v>148</v>
      </c>
      <c r="B151" s="8" t="s">
        <v>270</v>
      </c>
      <c r="C151" s="13" t="s">
        <v>271</v>
      </c>
      <c r="D151" s="1">
        <f>+D152</f>
        <v>1</v>
      </c>
      <c r="E151" s="1">
        <f>+E152</f>
        <v>1</v>
      </c>
      <c r="F151" s="1">
        <f t="shared" si="5"/>
        <v>0</v>
      </c>
    </row>
    <row r="152" spans="1:6" ht="13.5" outlineLevel="5">
      <c r="A152" s="61">
        <f t="shared" si="4"/>
        <v>149</v>
      </c>
      <c r="B152" s="8" t="s">
        <v>272</v>
      </c>
      <c r="C152" s="12" t="s">
        <v>271</v>
      </c>
      <c r="D152" s="1">
        <v>1</v>
      </c>
      <c r="E152" s="1">
        <v>1</v>
      </c>
      <c r="F152" s="1">
        <f t="shared" si="5"/>
        <v>0</v>
      </c>
    </row>
    <row r="153" spans="1:6" ht="13.5" outlineLevel="4">
      <c r="A153" s="61">
        <f t="shared" si="4"/>
        <v>150</v>
      </c>
      <c r="B153" s="8" t="s">
        <v>273</v>
      </c>
      <c r="C153" s="13" t="s">
        <v>274</v>
      </c>
      <c r="D153" s="1">
        <f>+D154</f>
        <v>1</v>
      </c>
      <c r="E153" s="1">
        <f>+E154</f>
        <v>0</v>
      </c>
      <c r="F153" s="1">
        <f t="shared" si="5"/>
        <v>1</v>
      </c>
    </row>
    <row r="154" spans="1:7" s="63" customFormat="1" ht="13.5" outlineLevel="5">
      <c r="A154" s="62">
        <f t="shared" si="4"/>
        <v>151</v>
      </c>
      <c r="B154" s="15" t="s">
        <v>275</v>
      </c>
      <c r="C154" s="16" t="s">
        <v>274</v>
      </c>
      <c r="D154" s="17">
        <v>1</v>
      </c>
      <c r="E154" s="17"/>
      <c r="F154" s="17">
        <f t="shared" si="5"/>
        <v>1</v>
      </c>
      <c r="G154" s="63" t="s">
        <v>645</v>
      </c>
    </row>
    <row r="155" spans="1:6" ht="13.5" outlineLevel="3">
      <c r="A155" s="61">
        <f t="shared" si="4"/>
        <v>152</v>
      </c>
      <c r="B155" s="8" t="s">
        <v>276</v>
      </c>
      <c r="C155" s="11" t="s">
        <v>277</v>
      </c>
      <c r="D155" s="1">
        <f>+D160+D158+D156</f>
        <v>3</v>
      </c>
      <c r="E155" s="1">
        <f>+E160+E158+E156</f>
        <v>3</v>
      </c>
      <c r="F155" s="1">
        <f t="shared" si="5"/>
        <v>0</v>
      </c>
    </row>
    <row r="156" spans="1:6" ht="27" outlineLevel="4">
      <c r="A156" s="61">
        <f t="shared" si="4"/>
        <v>153</v>
      </c>
      <c r="B156" s="8" t="s">
        <v>278</v>
      </c>
      <c r="C156" s="13" t="s">
        <v>279</v>
      </c>
      <c r="D156" s="1">
        <f>+D157</f>
        <v>1</v>
      </c>
      <c r="E156" s="1">
        <f>+E157</f>
        <v>1</v>
      </c>
      <c r="F156" s="1">
        <f t="shared" si="5"/>
        <v>0</v>
      </c>
    </row>
    <row r="157" spans="1:6" ht="27" outlineLevel="5">
      <c r="A157" s="61">
        <f t="shared" si="4"/>
        <v>154</v>
      </c>
      <c r="B157" s="8" t="s">
        <v>280</v>
      </c>
      <c r="C157" s="12" t="s">
        <v>281</v>
      </c>
      <c r="D157" s="1">
        <v>1</v>
      </c>
      <c r="E157" s="1">
        <v>1</v>
      </c>
      <c r="F157" s="1">
        <f t="shared" si="5"/>
        <v>0</v>
      </c>
    </row>
    <row r="158" spans="1:6" ht="27" outlineLevel="4">
      <c r="A158" s="61">
        <f t="shared" si="4"/>
        <v>155</v>
      </c>
      <c r="B158" s="8" t="s">
        <v>282</v>
      </c>
      <c r="C158" s="13" t="s">
        <v>283</v>
      </c>
      <c r="D158" s="1">
        <f>+D159</f>
        <v>1</v>
      </c>
      <c r="E158" s="1">
        <f>+E159</f>
        <v>1</v>
      </c>
      <c r="F158" s="1">
        <f t="shared" si="5"/>
        <v>0</v>
      </c>
    </row>
    <row r="159" spans="1:6" ht="27" outlineLevel="5">
      <c r="A159" s="61">
        <f t="shared" si="4"/>
        <v>156</v>
      </c>
      <c r="B159" s="8" t="s">
        <v>284</v>
      </c>
      <c r="C159" s="12" t="s">
        <v>285</v>
      </c>
      <c r="D159" s="1">
        <v>1</v>
      </c>
      <c r="E159" s="1">
        <v>1</v>
      </c>
      <c r="F159" s="1">
        <f t="shared" si="5"/>
        <v>0</v>
      </c>
    </row>
    <row r="160" spans="1:6" ht="27" outlineLevel="4">
      <c r="A160" s="61">
        <f t="shared" si="4"/>
        <v>157</v>
      </c>
      <c r="B160" s="8" t="s">
        <v>286</v>
      </c>
      <c r="C160" s="13" t="s">
        <v>287</v>
      </c>
      <c r="D160" s="1">
        <f>+D161</f>
        <v>1</v>
      </c>
      <c r="E160" s="1">
        <f>+E161</f>
        <v>1</v>
      </c>
      <c r="F160" s="1">
        <f t="shared" si="5"/>
        <v>0</v>
      </c>
    </row>
    <row r="161" spans="1:6" ht="27" outlineLevel="5">
      <c r="A161" s="61">
        <f t="shared" si="4"/>
        <v>158</v>
      </c>
      <c r="B161" s="8" t="s">
        <v>288</v>
      </c>
      <c r="C161" s="12" t="s">
        <v>289</v>
      </c>
      <c r="D161" s="1">
        <v>1</v>
      </c>
      <c r="E161" s="1">
        <v>1</v>
      </c>
      <c r="F161" s="1">
        <f t="shared" si="5"/>
        <v>0</v>
      </c>
    </row>
    <row r="162" spans="1:6" ht="13.5" outlineLevel="3">
      <c r="A162" s="61">
        <f t="shared" si="4"/>
        <v>159</v>
      </c>
      <c r="B162" s="8" t="s">
        <v>290</v>
      </c>
      <c r="C162" s="11" t="s">
        <v>291</v>
      </c>
      <c r="D162" s="1">
        <f>+D173+D171+D169+D167+D165+D163</f>
        <v>6</v>
      </c>
      <c r="E162" s="1">
        <f>+E173+E171+E169+E167+E165+E163</f>
        <v>5</v>
      </c>
      <c r="F162" s="1">
        <f t="shared" si="5"/>
        <v>1</v>
      </c>
    </row>
    <row r="163" spans="1:6" ht="13.5" outlineLevel="4">
      <c r="A163" s="61">
        <f t="shared" si="4"/>
        <v>160</v>
      </c>
      <c r="B163" s="8" t="s">
        <v>292</v>
      </c>
      <c r="C163" s="13" t="s">
        <v>293</v>
      </c>
      <c r="D163" s="1">
        <f>+D164</f>
        <v>1</v>
      </c>
      <c r="E163" s="1">
        <f>+E164</f>
        <v>1</v>
      </c>
      <c r="F163" s="1">
        <f t="shared" si="5"/>
        <v>0</v>
      </c>
    </row>
    <row r="164" spans="1:6" ht="13.5" outlineLevel="5">
      <c r="A164" s="61">
        <f t="shared" si="4"/>
        <v>161</v>
      </c>
      <c r="B164" s="8" t="s">
        <v>294</v>
      </c>
      <c r="C164" s="12" t="s">
        <v>293</v>
      </c>
      <c r="D164" s="1">
        <v>1</v>
      </c>
      <c r="E164" s="1">
        <v>1</v>
      </c>
      <c r="F164" s="1">
        <f t="shared" si="5"/>
        <v>0</v>
      </c>
    </row>
    <row r="165" spans="1:6" ht="13.5" outlineLevel="4">
      <c r="A165" s="61">
        <f t="shared" si="4"/>
        <v>162</v>
      </c>
      <c r="B165" s="8" t="s">
        <v>295</v>
      </c>
      <c r="C165" s="13" t="s">
        <v>296</v>
      </c>
      <c r="D165" s="1">
        <f>+D166</f>
        <v>1</v>
      </c>
      <c r="E165" s="1">
        <f>+E166</f>
        <v>1</v>
      </c>
      <c r="F165" s="1">
        <f t="shared" si="5"/>
        <v>0</v>
      </c>
    </row>
    <row r="166" spans="1:6" ht="13.5" outlineLevel="5">
      <c r="A166" s="61">
        <f t="shared" si="4"/>
        <v>163</v>
      </c>
      <c r="B166" s="8" t="s">
        <v>297</v>
      </c>
      <c r="C166" s="12" t="s">
        <v>296</v>
      </c>
      <c r="D166" s="1">
        <v>1</v>
      </c>
      <c r="E166" s="1">
        <v>1</v>
      </c>
      <c r="F166" s="1">
        <f t="shared" si="5"/>
        <v>0</v>
      </c>
    </row>
    <row r="167" spans="1:6" ht="13.5" outlineLevel="4">
      <c r="A167" s="61">
        <f t="shared" si="4"/>
        <v>164</v>
      </c>
      <c r="B167" s="8" t="s">
        <v>298</v>
      </c>
      <c r="C167" s="13" t="s">
        <v>299</v>
      </c>
      <c r="D167" s="1">
        <f>+D168</f>
        <v>1</v>
      </c>
      <c r="E167" s="1">
        <f>+E168</f>
        <v>1</v>
      </c>
      <c r="F167" s="1">
        <f t="shared" si="5"/>
        <v>0</v>
      </c>
    </row>
    <row r="168" spans="1:6" ht="13.5" outlineLevel="5">
      <c r="A168" s="61">
        <f t="shared" si="4"/>
        <v>165</v>
      </c>
      <c r="B168" s="8" t="s">
        <v>300</v>
      </c>
      <c r="C168" s="12" t="s">
        <v>301</v>
      </c>
      <c r="D168" s="1">
        <v>1</v>
      </c>
      <c r="E168" s="1">
        <v>1</v>
      </c>
      <c r="F168" s="1">
        <f t="shared" si="5"/>
        <v>0</v>
      </c>
    </row>
    <row r="169" spans="1:6" ht="27" outlineLevel="4">
      <c r="A169" s="61">
        <f t="shared" si="4"/>
        <v>166</v>
      </c>
      <c r="B169" s="8" t="s">
        <v>302</v>
      </c>
      <c r="C169" s="13" t="s">
        <v>303</v>
      </c>
      <c r="D169" s="1">
        <f>+D170</f>
        <v>1</v>
      </c>
      <c r="E169" s="1">
        <f>+E170</f>
        <v>1</v>
      </c>
      <c r="F169" s="1">
        <f t="shared" si="5"/>
        <v>0</v>
      </c>
    </row>
    <row r="170" spans="1:6" ht="27" outlineLevel="5">
      <c r="A170" s="61">
        <f t="shared" si="4"/>
        <v>167</v>
      </c>
      <c r="B170" s="8" t="s">
        <v>304</v>
      </c>
      <c r="C170" s="12" t="s">
        <v>305</v>
      </c>
      <c r="D170" s="1">
        <v>1</v>
      </c>
      <c r="E170" s="1">
        <v>1</v>
      </c>
      <c r="F170" s="1">
        <f t="shared" si="5"/>
        <v>0</v>
      </c>
    </row>
    <row r="171" spans="1:6" ht="13.5" outlineLevel="4">
      <c r="A171" s="61">
        <f t="shared" si="4"/>
        <v>168</v>
      </c>
      <c r="B171" s="8" t="s">
        <v>306</v>
      </c>
      <c r="C171" s="13" t="s">
        <v>307</v>
      </c>
      <c r="D171" s="1">
        <f>+D172</f>
        <v>1</v>
      </c>
      <c r="E171" s="1">
        <f>+E172</f>
        <v>0</v>
      </c>
      <c r="F171" s="1">
        <f t="shared" si="5"/>
        <v>1</v>
      </c>
    </row>
    <row r="172" spans="1:7" s="63" customFormat="1" ht="13.5" outlineLevel="5">
      <c r="A172" s="62">
        <f t="shared" si="4"/>
        <v>169</v>
      </c>
      <c r="B172" s="15" t="s">
        <v>308</v>
      </c>
      <c r="C172" s="16" t="s">
        <v>309</v>
      </c>
      <c r="D172" s="17">
        <v>1</v>
      </c>
      <c r="E172" s="17"/>
      <c r="F172" s="17">
        <f t="shared" si="5"/>
        <v>1</v>
      </c>
      <c r="G172" s="63" t="s">
        <v>646</v>
      </c>
    </row>
    <row r="173" spans="1:6" ht="13.5" outlineLevel="4">
      <c r="A173" s="61">
        <f t="shared" si="4"/>
        <v>170</v>
      </c>
      <c r="B173" s="8" t="s">
        <v>310</v>
      </c>
      <c r="C173" s="13" t="s">
        <v>311</v>
      </c>
      <c r="D173" s="1">
        <f>+D174</f>
        <v>1</v>
      </c>
      <c r="E173" s="1">
        <f>+E174</f>
        <v>1</v>
      </c>
      <c r="F173" s="1">
        <f t="shared" si="5"/>
        <v>0</v>
      </c>
    </row>
    <row r="174" spans="1:6" ht="13.5" outlineLevel="5">
      <c r="A174" s="61">
        <f t="shared" si="4"/>
        <v>171</v>
      </c>
      <c r="B174" s="8" t="s">
        <v>312</v>
      </c>
      <c r="C174" s="12" t="s">
        <v>313</v>
      </c>
      <c r="D174" s="1">
        <v>1</v>
      </c>
      <c r="E174" s="1">
        <v>1</v>
      </c>
      <c r="F174" s="1">
        <f t="shared" si="5"/>
        <v>0</v>
      </c>
    </row>
    <row r="175" spans="1:6" ht="13.5" outlineLevel="2">
      <c r="A175" s="61">
        <f t="shared" si="4"/>
        <v>172</v>
      </c>
      <c r="B175" s="8" t="s">
        <v>314</v>
      </c>
      <c r="C175" s="14" t="s">
        <v>315</v>
      </c>
      <c r="D175" s="1">
        <f>+D182+D179+D176</f>
        <v>3</v>
      </c>
      <c r="E175" s="1">
        <f>+E182+E179+E176</f>
        <v>2</v>
      </c>
      <c r="F175" s="1">
        <f t="shared" si="5"/>
        <v>1</v>
      </c>
    </row>
    <row r="176" spans="1:6" ht="13.5" outlineLevel="3">
      <c r="A176" s="61">
        <f t="shared" si="4"/>
        <v>173</v>
      </c>
      <c r="B176" s="8" t="s">
        <v>316</v>
      </c>
      <c r="C176" s="11" t="s">
        <v>317</v>
      </c>
      <c r="D176" s="1">
        <f>+D177</f>
        <v>1</v>
      </c>
      <c r="E176" s="1">
        <f>+E177</f>
        <v>1</v>
      </c>
      <c r="F176" s="1">
        <f t="shared" si="5"/>
        <v>0</v>
      </c>
    </row>
    <row r="177" spans="1:6" ht="13.5" outlineLevel="4">
      <c r="A177" s="61">
        <f t="shared" si="4"/>
        <v>174</v>
      </c>
      <c r="B177" s="8" t="s">
        <v>318</v>
      </c>
      <c r="C177" s="13" t="s">
        <v>319</v>
      </c>
      <c r="D177" s="1">
        <f>+D178</f>
        <v>1</v>
      </c>
      <c r="E177" s="1">
        <f>+E178</f>
        <v>1</v>
      </c>
      <c r="F177" s="1">
        <f t="shared" si="5"/>
        <v>0</v>
      </c>
    </row>
    <row r="178" spans="1:6" ht="13.5" outlineLevel="5">
      <c r="A178" s="61">
        <f t="shared" si="4"/>
        <v>175</v>
      </c>
      <c r="B178" s="8" t="s">
        <v>320</v>
      </c>
      <c r="C178" s="12" t="s">
        <v>317</v>
      </c>
      <c r="D178" s="1">
        <v>1</v>
      </c>
      <c r="E178" s="1">
        <v>1</v>
      </c>
      <c r="F178" s="1">
        <f t="shared" si="5"/>
        <v>0</v>
      </c>
    </row>
    <row r="179" spans="1:6" ht="13.5" outlineLevel="3">
      <c r="A179" s="61">
        <f t="shared" si="4"/>
        <v>176</v>
      </c>
      <c r="B179" s="8" t="s">
        <v>321</v>
      </c>
      <c r="C179" s="11" t="s">
        <v>322</v>
      </c>
      <c r="D179" s="1">
        <f>+D180</f>
        <v>1</v>
      </c>
      <c r="E179" s="1">
        <f>+E180</f>
        <v>0</v>
      </c>
      <c r="F179" s="1">
        <f t="shared" si="5"/>
        <v>1</v>
      </c>
    </row>
    <row r="180" spans="1:6" ht="13.5" outlineLevel="4">
      <c r="A180" s="61">
        <f t="shared" si="4"/>
        <v>177</v>
      </c>
      <c r="B180" s="8" t="s">
        <v>323</v>
      </c>
      <c r="C180" s="13" t="s">
        <v>322</v>
      </c>
      <c r="D180" s="1">
        <f>+D181</f>
        <v>1</v>
      </c>
      <c r="E180" s="1">
        <f>+E181</f>
        <v>0</v>
      </c>
      <c r="F180" s="1">
        <f t="shared" si="5"/>
        <v>1</v>
      </c>
    </row>
    <row r="181" spans="1:7" s="63" customFormat="1" ht="13.5" outlineLevel="5">
      <c r="A181" s="62">
        <f t="shared" si="4"/>
        <v>178</v>
      </c>
      <c r="B181" s="15" t="s">
        <v>324</v>
      </c>
      <c r="C181" s="16" t="s">
        <v>322</v>
      </c>
      <c r="D181" s="17">
        <v>1</v>
      </c>
      <c r="E181" s="17"/>
      <c r="F181" s="17">
        <f t="shared" si="5"/>
        <v>1</v>
      </c>
      <c r="G181" s="63" t="s">
        <v>647</v>
      </c>
    </row>
    <row r="182" spans="1:6" ht="13.5" outlineLevel="3">
      <c r="A182" s="61">
        <f t="shared" si="4"/>
        <v>179</v>
      </c>
      <c r="B182" s="8" t="s">
        <v>325</v>
      </c>
      <c r="C182" s="11" t="s">
        <v>326</v>
      </c>
      <c r="D182" s="1">
        <f>+D183</f>
        <v>1</v>
      </c>
      <c r="E182" s="1">
        <f>+E183</f>
        <v>1</v>
      </c>
      <c r="F182" s="1">
        <f t="shared" si="5"/>
        <v>0</v>
      </c>
    </row>
    <row r="183" spans="1:6" ht="13.5" outlineLevel="4">
      <c r="A183" s="61">
        <f t="shared" si="4"/>
        <v>180</v>
      </c>
      <c r="B183" s="8" t="s">
        <v>327</v>
      </c>
      <c r="C183" s="13" t="s">
        <v>328</v>
      </c>
      <c r="D183" s="1">
        <f>+D184</f>
        <v>1</v>
      </c>
      <c r="E183" s="1">
        <f>+E184</f>
        <v>1</v>
      </c>
      <c r="F183" s="1">
        <f t="shared" si="5"/>
        <v>0</v>
      </c>
    </row>
    <row r="184" spans="1:6" ht="13.5" outlineLevel="5">
      <c r="A184" s="61">
        <f t="shared" si="4"/>
        <v>181</v>
      </c>
      <c r="B184" s="8" t="s">
        <v>329</v>
      </c>
      <c r="C184" s="12" t="s">
        <v>326</v>
      </c>
      <c r="D184" s="1">
        <v>1</v>
      </c>
      <c r="E184" s="1">
        <v>1</v>
      </c>
      <c r="F184" s="1">
        <f t="shared" si="5"/>
        <v>0</v>
      </c>
    </row>
    <row r="185" spans="1:6" ht="13.5" outlineLevel="2">
      <c r="A185" s="61">
        <f t="shared" si="4"/>
        <v>182</v>
      </c>
      <c r="B185" s="8" t="s">
        <v>330</v>
      </c>
      <c r="C185" s="14" t="s">
        <v>331</v>
      </c>
      <c r="D185" s="1">
        <f>+D215+D212+D205+D198+D193+D186</f>
        <v>13</v>
      </c>
      <c r="E185" s="1">
        <f>+E215+E212+E205+E198+E193+E186</f>
        <v>10</v>
      </c>
      <c r="F185" s="1">
        <f t="shared" si="5"/>
        <v>3</v>
      </c>
    </row>
    <row r="186" spans="1:6" ht="27" outlineLevel="3">
      <c r="A186" s="61">
        <f t="shared" si="4"/>
        <v>183</v>
      </c>
      <c r="B186" s="8" t="s">
        <v>332</v>
      </c>
      <c r="C186" s="11" t="s">
        <v>333</v>
      </c>
      <c r="D186" s="1">
        <f>+D191+D189+D187</f>
        <v>3</v>
      </c>
      <c r="E186" s="1">
        <f>+E191+E189+E187</f>
        <v>3</v>
      </c>
      <c r="F186" s="1">
        <f t="shared" si="5"/>
        <v>0</v>
      </c>
    </row>
    <row r="187" spans="1:6" ht="27" outlineLevel="4">
      <c r="A187" s="61">
        <f t="shared" si="4"/>
        <v>184</v>
      </c>
      <c r="B187" s="8" t="s">
        <v>334</v>
      </c>
      <c r="C187" s="13" t="s">
        <v>333</v>
      </c>
      <c r="D187" s="1">
        <f>+D188</f>
        <v>1</v>
      </c>
      <c r="E187" s="1">
        <f>+E188</f>
        <v>1</v>
      </c>
      <c r="F187" s="1">
        <f t="shared" si="5"/>
        <v>0</v>
      </c>
    </row>
    <row r="188" spans="1:6" ht="27" outlineLevel="5">
      <c r="A188" s="61">
        <f t="shared" si="4"/>
        <v>185</v>
      </c>
      <c r="B188" s="8" t="s">
        <v>335</v>
      </c>
      <c r="C188" s="12" t="s">
        <v>333</v>
      </c>
      <c r="D188" s="1">
        <v>1</v>
      </c>
      <c r="E188" s="1">
        <v>1</v>
      </c>
      <c r="F188" s="1">
        <f t="shared" si="5"/>
        <v>0</v>
      </c>
    </row>
    <row r="189" spans="1:6" ht="13.5" outlineLevel="4">
      <c r="A189" s="61">
        <f t="shared" si="4"/>
        <v>186</v>
      </c>
      <c r="B189" s="8" t="s">
        <v>336</v>
      </c>
      <c r="C189" s="13" t="s">
        <v>337</v>
      </c>
      <c r="D189" s="1">
        <f>+D190</f>
        <v>1</v>
      </c>
      <c r="E189" s="1">
        <f>+E190</f>
        <v>1</v>
      </c>
      <c r="F189" s="1">
        <f t="shared" si="5"/>
        <v>0</v>
      </c>
    </row>
    <row r="190" spans="1:6" ht="13.5" outlineLevel="5">
      <c r="A190" s="61">
        <f t="shared" si="4"/>
        <v>187</v>
      </c>
      <c r="B190" s="8" t="s">
        <v>338</v>
      </c>
      <c r="C190" s="12" t="s">
        <v>337</v>
      </c>
      <c r="D190" s="1">
        <v>1</v>
      </c>
      <c r="E190" s="1">
        <v>1</v>
      </c>
      <c r="F190" s="1">
        <f t="shared" si="5"/>
        <v>0</v>
      </c>
    </row>
    <row r="191" spans="1:6" ht="27" outlineLevel="4">
      <c r="A191" s="61">
        <f t="shared" si="4"/>
        <v>188</v>
      </c>
      <c r="B191" s="8" t="s">
        <v>339</v>
      </c>
      <c r="C191" s="13" t="s">
        <v>340</v>
      </c>
      <c r="D191" s="1">
        <f>+D192</f>
        <v>1</v>
      </c>
      <c r="E191" s="1">
        <f>+E192</f>
        <v>1</v>
      </c>
      <c r="F191" s="1">
        <f t="shared" si="5"/>
        <v>0</v>
      </c>
    </row>
    <row r="192" spans="1:6" ht="15.75" customHeight="1" outlineLevel="5">
      <c r="A192" s="61">
        <f t="shared" si="4"/>
        <v>189</v>
      </c>
      <c r="B192" s="8" t="s">
        <v>341</v>
      </c>
      <c r="C192" s="12" t="s">
        <v>340</v>
      </c>
      <c r="D192" s="1">
        <v>1</v>
      </c>
      <c r="E192" s="1">
        <v>1</v>
      </c>
      <c r="F192" s="1">
        <f t="shared" si="5"/>
        <v>0</v>
      </c>
    </row>
    <row r="193" spans="1:6" ht="27" outlineLevel="3">
      <c r="A193" s="61">
        <f t="shared" si="4"/>
        <v>190</v>
      </c>
      <c r="B193" s="8" t="s">
        <v>342</v>
      </c>
      <c r="C193" s="11" t="s">
        <v>343</v>
      </c>
      <c r="D193" s="1">
        <f>+D196+D194</f>
        <v>2</v>
      </c>
      <c r="E193" s="1">
        <f>+E196+E194</f>
        <v>1</v>
      </c>
      <c r="F193" s="1">
        <f t="shared" si="5"/>
        <v>1</v>
      </c>
    </row>
    <row r="194" spans="1:6" ht="27" outlineLevel="4">
      <c r="A194" s="61">
        <f t="shared" si="4"/>
        <v>191</v>
      </c>
      <c r="B194" s="8" t="s">
        <v>344</v>
      </c>
      <c r="C194" s="13" t="s">
        <v>345</v>
      </c>
      <c r="D194" s="1">
        <f>+D195</f>
        <v>1</v>
      </c>
      <c r="E194" s="1">
        <f>+E195</f>
        <v>0</v>
      </c>
      <c r="F194" s="1">
        <f t="shared" si="5"/>
        <v>1</v>
      </c>
    </row>
    <row r="195" spans="1:7" s="63" customFormat="1" ht="27" outlineLevel="5">
      <c r="A195" s="62">
        <f t="shared" si="4"/>
        <v>192</v>
      </c>
      <c r="B195" s="15" t="s">
        <v>346</v>
      </c>
      <c r="C195" s="16" t="s">
        <v>345</v>
      </c>
      <c r="D195" s="17">
        <v>1</v>
      </c>
      <c r="E195" s="17"/>
      <c r="F195" s="17">
        <f t="shared" si="5"/>
        <v>1</v>
      </c>
      <c r="G195" s="63" t="s">
        <v>648</v>
      </c>
    </row>
    <row r="196" spans="1:6" ht="27" outlineLevel="4">
      <c r="A196" s="61">
        <f t="shared" si="4"/>
        <v>193</v>
      </c>
      <c r="B196" s="8" t="s">
        <v>347</v>
      </c>
      <c r="C196" s="13" t="s">
        <v>348</v>
      </c>
      <c r="D196" s="1">
        <f>+D197</f>
        <v>1</v>
      </c>
      <c r="E196" s="1">
        <f>+E197</f>
        <v>1</v>
      </c>
      <c r="F196" s="1">
        <f t="shared" si="5"/>
        <v>0</v>
      </c>
    </row>
    <row r="197" spans="1:6" ht="17.25" customHeight="1" outlineLevel="5">
      <c r="A197" s="61">
        <f aca="true" t="shared" si="6" ref="A197:A260">+A196+1</f>
        <v>194</v>
      </c>
      <c r="B197" s="8" t="s">
        <v>349</v>
      </c>
      <c r="C197" s="12" t="s">
        <v>348</v>
      </c>
      <c r="D197" s="1">
        <v>1</v>
      </c>
      <c r="E197" s="1">
        <v>1</v>
      </c>
      <c r="F197" s="1">
        <f aca="true" t="shared" si="7" ref="F197:F260">D197-E197</f>
        <v>0</v>
      </c>
    </row>
    <row r="198" spans="1:6" ht="27" outlineLevel="3">
      <c r="A198" s="61">
        <f t="shared" si="6"/>
        <v>195</v>
      </c>
      <c r="B198" s="8" t="s">
        <v>350</v>
      </c>
      <c r="C198" s="11" t="s">
        <v>351</v>
      </c>
      <c r="D198" s="1">
        <f>+D203+D201+D199</f>
        <v>3</v>
      </c>
      <c r="E198" s="1">
        <f>+E203+E201+E199</f>
        <v>3</v>
      </c>
      <c r="F198" s="1">
        <f t="shared" si="7"/>
        <v>0</v>
      </c>
    </row>
    <row r="199" spans="1:6" ht="13.5" outlineLevel="4">
      <c r="A199" s="61">
        <f t="shared" si="6"/>
        <v>196</v>
      </c>
      <c r="B199" s="8" t="s">
        <v>352</v>
      </c>
      <c r="C199" s="13" t="s">
        <v>353</v>
      </c>
      <c r="D199" s="1">
        <f>+D200</f>
        <v>1</v>
      </c>
      <c r="E199" s="1">
        <f>+E200</f>
        <v>1</v>
      </c>
      <c r="F199" s="1">
        <f t="shared" si="7"/>
        <v>0</v>
      </c>
    </row>
    <row r="200" spans="1:6" ht="13.5" outlineLevel="5">
      <c r="A200" s="61">
        <f t="shared" si="6"/>
        <v>197</v>
      </c>
      <c r="B200" s="8" t="s">
        <v>354</v>
      </c>
      <c r="C200" s="12" t="s">
        <v>353</v>
      </c>
      <c r="D200" s="1">
        <v>1</v>
      </c>
      <c r="E200" s="1">
        <v>1</v>
      </c>
      <c r="F200" s="1">
        <f t="shared" si="7"/>
        <v>0</v>
      </c>
    </row>
    <row r="201" spans="1:6" ht="13.5" outlineLevel="4">
      <c r="A201" s="61">
        <f t="shared" si="6"/>
        <v>198</v>
      </c>
      <c r="B201" s="8" t="s">
        <v>355</v>
      </c>
      <c r="C201" s="13" t="s">
        <v>356</v>
      </c>
      <c r="D201" s="1">
        <f>+D202</f>
        <v>1</v>
      </c>
      <c r="E201" s="1">
        <f>+E202</f>
        <v>1</v>
      </c>
      <c r="F201" s="1">
        <f t="shared" si="7"/>
        <v>0</v>
      </c>
    </row>
    <row r="202" spans="1:6" ht="13.5" outlineLevel="5">
      <c r="A202" s="61">
        <f t="shared" si="6"/>
        <v>199</v>
      </c>
      <c r="B202" s="8" t="s">
        <v>357</v>
      </c>
      <c r="C202" s="12" t="s">
        <v>356</v>
      </c>
      <c r="D202" s="1">
        <v>1</v>
      </c>
      <c r="E202" s="1">
        <v>1</v>
      </c>
      <c r="F202" s="1">
        <f t="shared" si="7"/>
        <v>0</v>
      </c>
    </row>
    <row r="203" spans="1:6" ht="13.5" outlineLevel="4">
      <c r="A203" s="61">
        <f t="shared" si="6"/>
        <v>200</v>
      </c>
      <c r="B203" s="8" t="s">
        <v>358</v>
      </c>
      <c r="C203" s="13" t="s">
        <v>359</v>
      </c>
      <c r="D203" s="1">
        <f>+D204</f>
        <v>1</v>
      </c>
      <c r="E203" s="1">
        <f>+E204</f>
        <v>1</v>
      </c>
      <c r="F203" s="1">
        <f t="shared" si="7"/>
        <v>0</v>
      </c>
    </row>
    <row r="204" spans="1:6" ht="13.5" outlineLevel="5">
      <c r="A204" s="61">
        <f t="shared" si="6"/>
        <v>201</v>
      </c>
      <c r="B204" s="8" t="s">
        <v>360</v>
      </c>
      <c r="C204" s="12" t="s">
        <v>361</v>
      </c>
      <c r="D204" s="1">
        <v>1</v>
      </c>
      <c r="E204" s="1">
        <v>1</v>
      </c>
      <c r="F204" s="1">
        <f t="shared" si="7"/>
        <v>0</v>
      </c>
    </row>
    <row r="205" spans="1:6" ht="13.5" outlineLevel="3">
      <c r="A205" s="61">
        <f t="shared" si="6"/>
        <v>202</v>
      </c>
      <c r="B205" s="8" t="s">
        <v>362</v>
      </c>
      <c r="C205" s="11" t="s">
        <v>363</v>
      </c>
      <c r="D205" s="1">
        <f>+D210+D208+D206</f>
        <v>3</v>
      </c>
      <c r="E205" s="1">
        <f>+E210+E208+E206</f>
        <v>2</v>
      </c>
      <c r="F205" s="1">
        <f t="shared" si="7"/>
        <v>1</v>
      </c>
    </row>
    <row r="206" spans="1:6" ht="13.5" outlineLevel="4">
      <c r="A206" s="61">
        <f t="shared" si="6"/>
        <v>203</v>
      </c>
      <c r="B206" s="8" t="s">
        <v>364</v>
      </c>
      <c r="C206" s="13" t="s">
        <v>365</v>
      </c>
      <c r="D206" s="1">
        <f>+D207</f>
        <v>1</v>
      </c>
      <c r="E206" s="1">
        <f>+E207</f>
        <v>1</v>
      </c>
      <c r="F206" s="1">
        <f t="shared" si="7"/>
        <v>0</v>
      </c>
    </row>
    <row r="207" spans="1:6" ht="13.5" outlineLevel="5">
      <c r="A207" s="61">
        <f t="shared" si="6"/>
        <v>204</v>
      </c>
      <c r="B207" s="8" t="s">
        <v>366</v>
      </c>
      <c r="C207" s="12" t="s">
        <v>367</v>
      </c>
      <c r="D207" s="1">
        <v>1</v>
      </c>
      <c r="E207" s="1">
        <v>1</v>
      </c>
      <c r="F207" s="1">
        <f t="shared" si="7"/>
        <v>0</v>
      </c>
    </row>
    <row r="208" spans="1:6" ht="13.5" outlineLevel="4">
      <c r="A208" s="61">
        <f t="shared" si="6"/>
        <v>205</v>
      </c>
      <c r="B208" s="8" t="s">
        <v>368</v>
      </c>
      <c r="C208" s="13" t="s">
        <v>369</v>
      </c>
      <c r="D208" s="1">
        <f>+D209</f>
        <v>1</v>
      </c>
      <c r="E208" s="1">
        <f>+E209</f>
        <v>1</v>
      </c>
      <c r="F208" s="1">
        <f t="shared" si="7"/>
        <v>0</v>
      </c>
    </row>
    <row r="209" spans="1:6" ht="13.5" outlineLevel="5">
      <c r="A209" s="61">
        <f t="shared" si="6"/>
        <v>206</v>
      </c>
      <c r="B209" s="8" t="s">
        <v>370</v>
      </c>
      <c r="C209" s="12" t="s">
        <v>369</v>
      </c>
      <c r="D209" s="1">
        <v>1</v>
      </c>
      <c r="E209" s="1">
        <v>1</v>
      </c>
      <c r="F209" s="1">
        <f t="shared" si="7"/>
        <v>0</v>
      </c>
    </row>
    <row r="210" spans="1:6" ht="13.5" outlineLevel="4">
      <c r="A210" s="61">
        <f t="shared" si="6"/>
        <v>207</v>
      </c>
      <c r="B210" s="8" t="s">
        <v>371</v>
      </c>
      <c r="C210" s="13" t="s">
        <v>372</v>
      </c>
      <c r="D210" s="1">
        <f>+D211</f>
        <v>1</v>
      </c>
      <c r="E210" s="1">
        <f>+E211</f>
        <v>0</v>
      </c>
      <c r="F210" s="1">
        <f t="shared" si="7"/>
        <v>1</v>
      </c>
    </row>
    <row r="211" spans="1:7" s="63" customFormat="1" ht="13.5" outlineLevel="5">
      <c r="A211" s="62">
        <f t="shared" si="6"/>
        <v>208</v>
      </c>
      <c r="B211" s="15" t="s">
        <v>373</v>
      </c>
      <c r="C211" s="16" t="s">
        <v>374</v>
      </c>
      <c r="D211" s="17">
        <v>1</v>
      </c>
      <c r="E211" s="17"/>
      <c r="F211" s="17">
        <f t="shared" si="7"/>
        <v>1</v>
      </c>
      <c r="G211" s="63" t="s">
        <v>642</v>
      </c>
    </row>
    <row r="212" spans="1:6" ht="13.5" outlineLevel="3">
      <c r="A212" s="61">
        <f t="shared" si="6"/>
        <v>209</v>
      </c>
      <c r="B212" s="8" t="s">
        <v>375</v>
      </c>
      <c r="C212" s="11" t="s">
        <v>376</v>
      </c>
      <c r="D212" s="1">
        <f>+D213</f>
        <v>1</v>
      </c>
      <c r="E212" s="1">
        <f>+E213</f>
        <v>1</v>
      </c>
      <c r="F212" s="1">
        <f t="shared" si="7"/>
        <v>0</v>
      </c>
    </row>
    <row r="213" spans="1:6" ht="13.5" outlineLevel="4">
      <c r="A213" s="61">
        <f t="shared" si="6"/>
        <v>210</v>
      </c>
      <c r="B213" s="8" t="s">
        <v>377</v>
      </c>
      <c r="C213" s="13" t="s">
        <v>376</v>
      </c>
      <c r="D213" s="1">
        <f>+D214</f>
        <v>1</v>
      </c>
      <c r="E213" s="1">
        <f>+E214</f>
        <v>1</v>
      </c>
      <c r="F213" s="1">
        <f t="shared" si="7"/>
        <v>0</v>
      </c>
    </row>
    <row r="214" spans="1:6" ht="13.5" outlineLevel="5">
      <c r="A214" s="61">
        <f t="shared" si="6"/>
        <v>211</v>
      </c>
      <c r="B214" s="8" t="s">
        <v>378</v>
      </c>
      <c r="C214" s="12" t="s">
        <v>376</v>
      </c>
      <c r="D214" s="1">
        <v>1</v>
      </c>
      <c r="E214" s="1">
        <v>1</v>
      </c>
      <c r="F214" s="1">
        <f t="shared" si="7"/>
        <v>0</v>
      </c>
    </row>
    <row r="215" spans="1:6" ht="13.5" outlineLevel="3">
      <c r="A215" s="61">
        <f t="shared" si="6"/>
        <v>212</v>
      </c>
      <c r="B215" s="8" t="s">
        <v>379</v>
      </c>
      <c r="C215" s="11" t="s">
        <v>380</v>
      </c>
      <c r="D215" s="1">
        <f>+D216</f>
        <v>1</v>
      </c>
      <c r="E215" s="1">
        <f>+E216</f>
        <v>0</v>
      </c>
      <c r="F215" s="1">
        <f t="shared" si="7"/>
        <v>1</v>
      </c>
    </row>
    <row r="216" spans="1:6" ht="13.5" outlineLevel="4">
      <c r="A216" s="61">
        <f t="shared" si="6"/>
        <v>213</v>
      </c>
      <c r="B216" s="8" t="s">
        <v>381</v>
      </c>
      <c r="C216" s="13" t="s">
        <v>382</v>
      </c>
      <c r="D216" s="1">
        <f>+D217</f>
        <v>1</v>
      </c>
      <c r="E216" s="1">
        <f>+E217</f>
        <v>0</v>
      </c>
      <c r="F216" s="1">
        <f t="shared" si="7"/>
        <v>1</v>
      </c>
    </row>
    <row r="217" spans="1:7" s="63" customFormat="1" ht="13.5" outlineLevel="5">
      <c r="A217" s="62">
        <f t="shared" si="6"/>
        <v>214</v>
      </c>
      <c r="B217" s="15" t="s">
        <v>383</v>
      </c>
      <c r="C217" s="16" t="s">
        <v>380</v>
      </c>
      <c r="D217" s="17">
        <v>1</v>
      </c>
      <c r="E217" s="17"/>
      <c r="F217" s="17">
        <f t="shared" si="7"/>
        <v>1</v>
      </c>
      <c r="G217" s="63" t="s">
        <v>649</v>
      </c>
    </row>
    <row r="218" spans="1:6" ht="13.5" outlineLevel="2">
      <c r="A218" s="61">
        <f t="shared" si="6"/>
        <v>215</v>
      </c>
      <c r="B218" s="8" t="s">
        <v>384</v>
      </c>
      <c r="C218" s="14" t="s">
        <v>385</v>
      </c>
      <c r="D218" s="1">
        <f aca="true" t="shared" si="8" ref="D218:E220">+D219</f>
        <v>1</v>
      </c>
      <c r="E218" s="1">
        <f t="shared" si="8"/>
        <v>1</v>
      </c>
      <c r="F218" s="1">
        <f t="shared" si="7"/>
        <v>0</v>
      </c>
    </row>
    <row r="219" spans="1:6" ht="13.5" outlineLevel="3">
      <c r="A219" s="61">
        <f t="shared" si="6"/>
        <v>216</v>
      </c>
      <c r="B219" s="8" t="s">
        <v>386</v>
      </c>
      <c r="C219" s="11" t="s">
        <v>385</v>
      </c>
      <c r="D219" s="1">
        <f t="shared" si="8"/>
        <v>1</v>
      </c>
      <c r="E219" s="1">
        <f t="shared" si="8"/>
        <v>1</v>
      </c>
      <c r="F219" s="1">
        <f t="shared" si="7"/>
        <v>0</v>
      </c>
    </row>
    <row r="220" spans="1:6" ht="13.5" outlineLevel="4">
      <c r="A220" s="61">
        <f t="shared" si="6"/>
        <v>217</v>
      </c>
      <c r="B220" s="8" t="s">
        <v>387</v>
      </c>
      <c r="C220" s="13" t="s">
        <v>385</v>
      </c>
      <c r="D220" s="1">
        <f t="shared" si="8"/>
        <v>1</v>
      </c>
      <c r="E220" s="1">
        <f t="shared" si="8"/>
        <v>1</v>
      </c>
      <c r="F220" s="1">
        <f t="shared" si="7"/>
        <v>0</v>
      </c>
    </row>
    <row r="221" spans="1:6" ht="13.5" outlineLevel="5">
      <c r="A221" s="61">
        <f t="shared" si="6"/>
        <v>218</v>
      </c>
      <c r="B221" s="8" t="s">
        <v>388</v>
      </c>
      <c r="C221" s="12" t="s">
        <v>385</v>
      </c>
      <c r="D221" s="1">
        <v>1</v>
      </c>
      <c r="E221" s="1">
        <v>1</v>
      </c>
      <c r="F221" s="1">
        <f t="shared" si="7"/>
        <v>0</v>
      </c>
    </row>
    <row r="222" spans="1:6" ht="13.5" outlineLevel="2">
      <c r="A222" s="61">
        <f t="shared" si="6"/>
        <v>219</v>
      </c>
      <c r="B222" s="8" t="s">
        <v>389</v>
      </c>
      <c r="C222" s="14" t="s">
        <v>390</v>
      </c>
      <c r="D222" s="1">
        <f>+D226+D223</f>
        <v>2</v>
      </c>
      <c r="E222" s="1">
        <f>+E226+E223</f>
        <v>2</v>
      </c>
      <c r="F222" s="1">
        <f t="shared" si="7"/>
        <v>0</v>
      </c>
    </row>
    <row r="223" spans="1:6" ht="13.5" outlineLevel="3">
      <c r="A223" s="61">
        <f t="shared" si="6"/>
        <v>220</v>
      </c>
      <c r="B223" s="8" t="s">
        <v>391</v>
      </c>
      <c r="C223" s="11" t="s">
        <v>392</v>
      </c>
      <c r="D223" s="1">
        <f>+D224</f>
        <v>1</v>
      </c>
      <c r="E223" s="1">
        <f>+E224</f>
        <v>1</v>
      </c>
      <c r="F223" s="1">
        <f t="shared" si="7"/>
        <v>0</v>
      </c>
    </row>
    <row r="224" spans="1:6" ht="13.5" outlineLevel="4">
      <c r="A224" s="61">
        <f t="shared" si="6"/>
        <v>221</v>
      </c>
      <c r="B224" s="8" t="s">
        <v>393</v>
      </c>
      <c r="C224" s="13" t="s">
        <v>392</v>
      </c>
      <c r="D224" s="1">
        <f>+D225</f>
        <v>1</v>
      </c>
      <c r="E224" s="1">
        <f>+E225</f>
        <v>1</v>
      </c>
      <c r="F224" s="1">
        <f t="shared" si="7"/>
        <v>0</v>
      </c>
    </row>
    <row r="225" spans="1:6" ht="13.5" outlineLevel="5">
      <c r="A225" s="61">
        <f t="shared" si="6"/>
        <v>222</v>
      </c>
      <c r="B225" s="8" t="s">
        <v>394</v>
      </c>
      <c r="C225" s="12" t="s">
        <v>392</v>
      </c>
      <c r="D225" s="1">
        <v>1</v>
      </c>
      <c r="E225" s="1">
        <v>1</v>
      </c>
      <c r="F225" s="1">
        <f t="shared" si="7"/>
        <v>0</v>
      </c>
    </row>
    <row r="226" spans="1:6" ht="13.5" outlineLevel="3">
      <c r="A226" s="61">
        <f t="shared" si="6"/>
        <v>223</v>
      </c>
      <c r="B226" s="8" t="s">
        <v>395</v>
      </c>
      <c r="C226" s="11" t="s">
        <v>396</v>
      </c>
      <c r="D226" s="1">
        <f>+D227</f>
        <v>1</v>
      </c>
      <c r="E226" s="1">
        <f>+E227</f>
        <v>1</v>
      </c>
      <c r="F226" s="1">
        <f t="shared" si="7"/>
        <v>0</v>
      </c>
    </row>
    <row r="227" spans="1:6" ht="13.5" outlineLevel="4">
      <c r="A227" s="61">
        <f t="shared" si="6"/>
        <v>224</v>
      </c>
      <c r="B227" s="8" t="s">
        <v>397</v>
      </c>
      <c r="C227" s="13" t="s">
        <v>398</v>
      </c>
      <c r="D227" s="1">
        <f>+D228</f>
        <v>1</v>
      </c>
      <c r="E227" s="1">
        <f>+E228</f>
        <v>1</v>
      </c>
      <c r="F227" s="1">
        <f t="shared" si="7"/>
        <v>0</v>
      </c>
    </row>
    <row r="228" spans="1:6" ht="13.5" outlineLevel="5">
      <c r="A228" s="61">
        <f t="shared" si="6"/>
        <v>225</v>
      </c>
      <c r="B228" s="8" t="s">
        <v>399</v>
      </c>
      <c r="C228" s="12" t="s">
        <v>398</v>
      </c>
      <c r="D228" s="1">
        <v>1</v>
      </c>
      <c r="E228" s="1">
        <v>1</v>
      </c>
      <c r="F228" s="1">
        <f t="shared" si="7"/>
        <v>0</v>
      </c>
    </row>
    <row r="229" spans="1:6" ht="13.5" outlineLevel="2">
      <c r="A229" s="61">
        <f t="shared" si="6"/>
        <v>226</v>
      </c>
      <c r="B229" s="8" t="s">
        <v>400</v>
      </c>
      <c r="C229" s="14" t="s">
        <v>401</v>
      </c>
      <c r="D229" s="1">
        <f>+D254+D249+D246+D243+D238+D235+D230</f>
        <v>10</v>
      </c>
      <c r="E229" s="1">
        <f>+E254+E249+E246+E243+E238+E235+E230</f>
        <v>6</v>
      </c>
      <c r="F229" s="1">
        <f t="shared" si="7"/>
        <v>4</v>
      </c>
    </row>
    <row r="230" spans="1:6" ht="13.5" outlineLevel="3">
      <c r="A230" s="61">
        <f t="shared" si="6"/>
        <v>227</v>
      </c>
      <c r="B230" s="8" t="s">
        <v>402</v>
      </c>
      <c r="C230" s="11" t="s">
        <v>403</v>
      </c>
      <c r="D230" s="1">
        <f>+D233+D231</f>
        <v>2</v>
      </c>
      <c r="E230" s="1">
        <f>+E233+E231</f>
        <v>2</v>
      </c>
      <c r="F230" s="1">
        <f t="shared" si="7"/>
        <v>0</v>
      </c>
    </row>
    <row r="231" spans="1:6" ht="27" outlineLevel="4">
      <c r="A231" s="61">
        <f t="shared" si="6"/>
        <v>228</v>
      </c>
      <c r="B231" s="8" t="s">
        <v>404</v>
      </c>
      <c r="C231" s="13" t="s">
        <v>405</v>
      </c>
      <c r="D231" s="1">
        <f>+D232</f>
        <v>1</v>
      </c>
      <c r="E231" s="1">
        <f>+E232</f>
        <v>1</v>
      </c>
      <c r="F231" s="1">
        <f t="shared" si="7"/>
        <v>0</v>
      </c>
    </row>
    <row r="232" spans="1:6" ht="27" outlineLevel="5">
      <c r="A232" s="61">
        <f t="shared" si="6"/>
        <v>229</v>
      </c>
      <c r="B232" s="8" t="s">
        <v>406</v>
      </c>
      <c r="C232" s="12" t="s">
        <v>405</v>
      </c>
      <c r="D232" s="1">
        <v>1</v>
      </c>
      <c r="E232" s="1">
        <v>1</v>
      </c>
      <c r="F232" s="1">
        <f t="shared" si="7"/>
        <v>0</v>
      </c>
    </row>
    <row r="233" spans="1:6" ht="27" outlineLevel="4">
      <c r="A233" s="61">
        <f t="shared" si="6"/>
        <v>230</v>
      </c>
      <c r="B233" s="8" t="s">
        <v>407</v>
      </c>
      <c r="C233" s="13" t="s">
        <v>408</v>
      </c>
      <c r="D233" s="1">
        <f>+D234</f>
        <v>1</v>
      </c>
      <c r="E233" s="1">
        <f>+E234</f>
        <v>1</v>
      </c>
      <c r="F233" s="1">
        <f t="shared" si="7"/>
        <v>0</v>
      </c>
    </row>
    <row r="234" spans="1:6" ht="27" outlineLevel="5">
      <c r="A234" s="61">
        <f t="shared" si="6"/>
        <v>231</v>
      </c>
      <c r="B234" s="8" t="s">
        <v>409</v>
      </c>
      <c r="C234" s="12" t="s">
        <v>408</v>
      </c>
      <c r="D234" s="1">
        <v>1</v>
      </c>
      <c r="E234" s="1">
        <v>1</v>
      </c>
      <c r="F234" s="1">
        <f t="shared" si="7"/>
        <v>0</v>
      </c>
    </row>
    <row r="235" spans="1:6" ht="13.5" outlineLevel="3">
      <c r="A235" s="61">
        <f t="shared" si="6"/>
        <v>232</v>
      </c>
      <c r="B235" s="8" t="s">
        <v>410</v>
      </c>
      <c r="C235" s="11" t="s">
        <v>411</v>
      </c>
      <c r="D235" s="1">
        <f>+D236</f>
        <v>1</v>
      </c>
      <c r="E235" s="1">
        <f>+E236</f>
        <v>0</v>
      </c>
      <c r="F235" s="1">
        <f t="shared" si="7"/>
        <v>1</v>
      </c>
    </row>
    <row r="236" spans="1:6" ht="13.5" outlineLevel="4">
      <c r="A236" s="61">
        <f t="shared" si="6"/>
        <v>233</v>
      </c>
      <c r="B236" s="8" t="s">
        <v>412</v>
      </c>
      <c r="C236" s="13" t="s">
        <v>413</v>
      </c>
      <c r="D236" s="1">
        <f>+D237</f>
        <v>1</v>
      </c>
      <c r="E236" s="1">
        <f>+E237</f>
        <v>0</v>
      </c>
      <c r="F236" s="1">
        <f t="shared" si="7"/>
        <v>1</v>
      </c>
    </row>
    <row r="237" spans="1:7" s="63" customFormat="1" ht="13.5" outlineLevel="5">
      <c r="A237" s="62">
        <f t="shared" si="6"/>
        <v>234</v>
      </c>
      <c r="B237" s="15" t="s">
        <v>414</v>
      </c>
      <c r="C237" s="16" t="s">
        <v>411</v>
      </c>
      <c r="D237" s="17">
        <v>1</v>
      </c>
      <c r="E237" s="17"/>
      <c r="F237" s="17">
        <f t="shared" si="7"/>
        <v>1</v>
      </c>
      <c r="G237" s="63" t="s">
        <v>642</v>
      </c>
    </row>
    <row r="238" spans="1:6" ht="13.5" outlineLevel="3">
      <c r="A238" s="61">
        <f t="shared" si="6"/>
        <v>235</v>
      </c>
      <c r="B238" s="8" t="s">
        <v>415</v>
      </c>
      <c r="C238" s="11" t="s">
        <v>416</v>
      </c>
      <c r="D238" s="1">
        <f>+D241+D239</f>
        <v>2</v>
      </c>
      <c r="E238" s="1">
        <f>+E241+E239</f>
        <v>2</v>
      </c>
      <c r="F238" s="1">
        <f t="shared" si="7"/>
        <v>0</v>
      </c>
    </row>
    <row r="239" spans="1:6" ht="13.5" outlineLevel="4">
      <c r="A239" s="61">
        <f t="shared" si="6"/>
        <v>236</v>
      </c>
      <c r="B239" s="8" t="s">
        <v>417</v>
      </c>
      <c r="C239" s="13" t="s">
        <v>418</v>
      </c>
      <c r="D239" s="1">
        <f>+D240</f>
        <v>1</v>
      </c>
      <c r="E239" s="1">
        <f>+E240</f>
        <v>1</v>
      </c>
      <c r="F239" s="1">
        <f t="shared" si="7"/>
        <v>0</v>
      </c>
    </row>
    <row r="240" spans="1:6" ht="13.5" outlineLevel="5">
      <c r="A240" s="61">
        <f t="shared" si="6"/>
        <v>237</v>
      </c>
      <c r="B240" s="8" t="s">
        <v>419</v>
      </c>
      <c r="C240" s="12" t="s">
        <v>418</v>
      </c>
      <c r="D240" s="1">
        <v>1</v>
      </c>
      <c r="E240" s="1">
        <v>1</v>
      </c>
      <c r="F240" s="1">
        <f t="shared" si="7"/>
        <v>0</v>
      </c>
    </row>
    <row r="241" spans="1:6" ht="13.5" outlineLevel="4">
      <c r="A241" s="61">
        <f t="shared" si="6"/>
        <v>238</v>
      </c>
      <c r="B241" s="8" t="s">
        <v>420</v>
      </c>
      <c r="C241" s="13" t="s">
        <v>421</v>
      </c>
      <c r="D241" s="1">
        <f>+D242</f>
        <v>1</v>
      </c>
      <c r="E241" s="1">
        <f>+E242</f>
        <v>1</v>
      </c>
      <c r="F241" s="1">
        <f t="shared" si="7"/>
        <v>0</v>
      </c>
    </row>
    <row r="242" spans="1:6" ht="13.5" outlineLevel="5">
      <c r="A242" s="61">
        <f t="shared" si="6"/>
        <v>239</v>
      </c>
      <c r="B242" s="8" t="s">
        <v>422</v>
      </c>
      <c r="C242" s="12" t="s">
        <v>421</v>
      </c>
      <c r="D242" s="1">
        <v>1</v>
      </c>
      <c r="E242" s="1">
        <v>1</v>
      </c>
      <c r="F242" s="1">
        <f t="shared" si="7"/>
        <v>0</v>
      </c>
    </row>
    <row r="243" spans="1:6" ht="13.5" outlineLevel="3">
      <c r="A243" s="61">
        <f t="shared" si="6"/>
        <v>240</v>
      </c>
      <c r="B243" s="8" t="s">
        <v>423</v>
      </c>
      <c r="C243" s="11" t="s">
        <v>424</v>
      </c>
      <c r="D243" s="1">
        <f>+D244</f>
        <v>1</v>
      </c>
      <c r="E243" s="1">
        <f>+E244</f>
        <v>0</v>
      </c>
      <c r="F243" s="1">
        <f t="shared" si="7"/>
        <v>1</v>
      </c>
    </row>
    <row r="244" spans="1:6" ht="13.5" outlineLevel="4">
      <c r="A244" s="61">
        <f t="shared" si="6"/>
        <v>241</v>
      </c>
      <c r="B244" s="8" t="s">
        <v>425</v>
      </c>
      <c r="C244" s="13" t="s">
        <v>426</v>
      </c>
      <c r="D244" s="1">
        <f>+D245</f>
        <v>1</v>
      </c>
      <c r="E244" s="1">
        <f>+E245</f>
        <v>0</v>
      </c>
      <c r="F244" s="1">
        <f t="shared" si="7"/>
        <v>1</v>
      </c>
    </row>
    <row r="245" spans="1:7" s="63" customFormat="1" ht="13.5" outlineLevel="5">
      <c r="A245" s="62">
        <f t="shared" si="6"/>
        <v>242</v>
      </c>
      <c r="B245" s="15" t="s">
        <v>427</v>
      </c>
      <c r="C245" s="16" t="s">
        <v>424</v>
      </c>
      <c r="D245" s="17">
        <v>1</v>
      </c>
      <c r="E245" s="17"/>
      <c r="F245" s="17">
        <f t="shared" si="7"/>
        <v>1</v>
      </c>
      <c r="G245" s="63" t="s">
        <v>650</v>
      </c>
    </row>
    <row r="246" spans="1:6" ht="13.5" outlineLevel="3">
      <c r="A246" s="61">
        <f t="shared" si="6"/>
        <v>243</v>
      </c>
      <c r="B246" s="8" t="s">
        <v>428</v>
      </c>
      <c r="C246" s="11" t="s">
        <v>429</v>
      </c>
      <c r="D246" s="1">
        <f>+D247</f>
        <v>1</v>
      </c>
      <c r="E246" s="1">
        <f>+E247</f>
        <v>0</v>
      </c>
      <c r="F246" s="1">
        <f t="shared" si="7"/>
        <v>1</v>
      </c>
    </row>
    <row r="247" spans="1:6" ht="13.5" outlineLevel="4">
      <c r="A247" s="61">
        <f t="shared" si="6"/>
        <v>244</v>
      </c>
      <c r="B247" s="8" t="s">
        <v>430</v>
      </c>
      <c r="C247" s="13" t="s">
        <v>429</v>
      </c>
      <c r="D247" s="1">
        <f>+D248</f>
        <v>1</v>
      </c>
      <c r="E247" s="1">
        <f>+E248</f>
        <v>0</v>
      </c>
      <c r="F247" s="1">
        <f t="shared" si="7"/>
        <v>1</v>
      </c>
    </row>
    <row r="248" spans="1:7" s="63" customFormat="1" ht="13.5" outlineLevel="5">
      <c r="A248" s="62">
        <f t="shared" si="6"/>
        <v>245</v>
      </c>
      <c r="B248" s="15" t="s">
        <v>431</v>
      </c>
      <c r="C248" s="16" t="s">
        <v>429</v>
      </c>
      <c r="D248" s="17">
        <v>1</v>
      </c>
      <c r="E248" s="17"/>
      <c r="F248" s="17">
        <f t="shared" si="7"/>
        <v>1</v>
      </c>
      <c r="G248" s="63" t="s">
        <v>642</v>
      </c>
    </row>
    <row r="249" spans="1:6" ht="13.5" outlineLevel="3">
      <c r="A249" s="61">
        <f t="shared" si="6"/>
        <v>246</v>
      </c>
      <c r="B249" s="8" t="s">
        <v>432</v>
      </c>
      <c r="C249" s="11" t="s">
        <v>433</v>
      </c>
      <c r="D249" s="1">
        <f>+D252+D250</f>
        <v>2</v>
      </c>
      <c r="E249" s="1">
        <f>+E252+E250</f>
        <v>1</v>
      </c>
      <c r="F249" s="1">
        <f t="shared" si="7"/>
        <v>1</v>
      </c>
    </row>
    <row r="250" spans="1:6" ht="13.5" outlineLevel="4">
      <c r="A250" s="61">
        <f t="shared" si="6"/>
        <v>247</v>
      </c>
      <c r="B250" s="8" t="s">
        <v>434</v>
      </c>
      <c r="C250" s="13" t="s">
        <v>435</v>
      </c>
      <c r="D250" s="1">
        <f>+D251</f>
        <v>1</v>
      </c>
      <c r="E250" s="1">
        <f>+E251</f>
        <v>0</v>
      </c>
      <c r="F250" s="1">
        <f t="shared" si="7"/>
        <v>1</v>
      </c>
    </row>
    <row r="251" spans="1:7" s="63" customFormat="1" ht="13.5" outlineLevel="5">
      <c r="A251" s="62">
        <f t="shared" si="6"/>
        <v>248</v>
      </c>
      <c r="B251" s="15" t="s">
        <v>436</v>
      </c>
      <c r="C251" s="16" t="s">
        <v>437</v>
      </c>
      <c r="D251" s="17">
        <v>1</v>
      </c>
      <c r="E251" s="17"/>
      <c r="F251" s="17">
        <f t="shared" si="7"/>
        <v>1</v>
      </c>
      <c r="G251" s="63" t="s">
        <v>642</v>
      </c>
    </row>
    <row r="252" spans="1:6" ht="13.5" outlineLevel="4">
      <c r="A252" s="61">
        <f t="shared" si="6"/>
        <v>249</v>
      </c>
      <c r="B252" s="8" t="s">
        <v>438</v>
      </c>
      <c r="C252" s="13" t="s">
        <v>439</v>
      </c>
      <c r="D252" s="1">
        <f>+D253</f>
        <v>1</v>
      </c>
      <c r="E252" s="1">
        <f>+E253</f>
        <v>1</v>
      </c>
      <c r="F252" s="1">
        <f t="shared" si="7"/>
        <v>0</v>
      </c>
    </row>
    <row r="253" spans="1:6" ht="13.5" outlineLevel="5">
      <c r="A253" s="61">
        <f t="shared" si="6"/>
        <v>250</v>
      </c>
      <c r="B253" s="8" t="s">
        <v>440</v>
      </c>
      <c r="C253" s="12" t="s">
        <v>441</v>
      </c>
      <c r="D253" s="1">
        <v>1</v>
      </c>
      <c r="E253" s="1">
        <v>1</v>
      </c>
      <c r="F253" s="1">
        <f t="shared" si="7"/>
        <v>0</v>
      </c>
    </row>
    <row r="254" spans="1:6" ht="13.5" outlineLevel="3">
      <c r="A254" s="61">
        <f t="shared" si="6"/>
        <v>251</v>
      </c>
      <c r="B254" s="8" t="s">
        <v>442</v>
      </c>
      <c r="C254" s="11" t="s">
        <v>443</v>
      </c>
      <c r="D254" s="1">
        <f>+D255</f>
        <v>1</v>
      </c>
      <c r="E254" s="1">
        <f>+E255</f>
        <v>1</v>
      </c>
      <c r="F254" s="1">
        <f t="shared" si="7"/>
        <v>0</v>
      </c>
    </row>
    <row r="255" spans="1:6" ht="13.5" outlineLevel="4">
      <c r="A255" s="61">
        <f t="shared" si="6"/>
        <v>252</v>
      </c>
      <c r="B255" s="8" t="s">
        <v>444</v>
      </c>
      <c r="C255" s="13" t="s">
        <v>445</v>
      </c>
      <c r="D255" s="1">
        <f>+D256</f>
        <v>1</v>
      </c>
      <c r="E255" s="1">
        <f>+E256</f>
        <v>1</v>
      </c>
      <c r="F255" s="1">
        <f t="shared" si="7"/>
        <v>0</v>
      </c>
    </row>
    <row r="256" spans="1:6" ht="13.5" outlineLevel="5">
      <c r="A256" s="61">
        <f t="shared" si="6"/>
        <v>253</v>
      </c>
      <c r="B256" s="8" t="s">
        <v>446</v>
      </c>
      <c r="C256" s="12" t="s">
        <v>443</v>
      </c>
      <c r="D256" s="1">
        <v>1</v>
      </c>
      <c r="E256" s="1">
        <v>1</v>
      </c>
      <c r="F256" s="1">
        <f t="shared" si="7"/>
        <v>0</v>
      </c>
    </row>
    <row r="257" spans="1:6" ht="40.5" outlineLevel="2">
      <c r="A257" s="61">
        <f t="shared" si="6"/>
        <v>254</v>
      </c>
      <c r="B257" s="18" t="s">
        <v>447</v>
      </c>
      <c r="C257" s="19" t="s">
        <v>448</v>
      </c>
      <c r="D257" s="1">
        <f>+D258</f>
        <v>2</v>
      </c>
      <c r="E257" s="1">
        <f>+E258</f>
        <v>0</v>
      </c>
      <c r="F257" s="1">
        <f t="shared" si="7"/>
        <v>2</v>
      </c>
    </row>
    <row r="258" spans="1:6" ht="40.5" outlineLevel="3">
      <c r="A258" s="61">
        <f t="shared" si="6"/>
        <v>255</v>
      </c>
      <c r="B258" s="18" t="s">
        <v>449</v>
      </c>
      <c r="C258" s="20" t="s">
        <v>448</v>
      </c>
      <c r="D258" s="1">
        <f>+D259</f>
        <v>2</v>
      </c>
      <c r="E258" s="1">
        <f>+E259</f>
        <v>0</v>
      </c>
      <c r="F258" s="1">
        <f t="shared" si="7"/>
        <v>2</v>
      </c>
    </row>
    <row r="259" spans="1:6" ht="40.5" outlineLevel="4">
      <c r="A259" s="61">
        <f t="shared" si="6"/>
        <v>256</v>
      </c>
      <c r="B259" s="18" t="s">
        <v>450</v>
      </c>
      <c r="C259" s="39" t="s">
        <v>448</v>
      </c>
      <c r="D259" s="1">
        <f>+D261+D260</f>
        <v>2</v>
      </c>
      <c r="E259" s="1">
        <f>+E261+E260</f>
        <v>0</v>
      </c>
      <c r="F259" s="1">
        <f t="shared" si="7"/>
        <v>2</v>
      </c>
    </row>
    <row r="260" spans="1:7" s="63" customFormat="1" ht="17.25" customHeight="1" outlineLevel="5">
      <c r="A260" s="62">
        <f t="shared" si="6"/>
        <v>257</v>
      </c>
      <c r="B260" s="21" t="s">
        <v>451</v>
      </c>
      <c r="C260" s="22" t="s">
        <v>452</v>
      </c>
      <c r="D260" s="17">
        <v>1</v>
      </c>
      <c r="E260" s="17"/>
      <c r="F260" s="17">
        <f t="shared" si="7"/>
        <v>1</v>
      </c>
      <c r="G260" s="63" t="s">
        <v>651</v>
      </c>
    </row>
    <row r="261" spans="1:7" s="63" customFormat="1" ht="18" customHeight="1" outlineLevel="5">
      <c r="A261" s="62">
        <f aca="true" t="shared" si="9" ref="A261:A324">+A260+1</f>
        <v>258</v>
      </c>
      <c r="B261" s="21" t="s">
        <v>453</v>
      </c>
      <c r="C261" s="22" t="s">
        <v>454</v>
      </c>
      <c r="D261" s="17">
        <v>1</v>
      </c>
      <c r="E261" s="17"/>
      <c r="F261" s="17">
        <f aca="true" t="shared" si="10" ref="F261:F324">D261-E261</f>
        <v>1</v>
      </c>
      <c r="G261" s="63" t="s">
        <v>651</v>
      </c>
    </row>
    <row r="262" spans="1:6" ht="13.5" outlineLevel="1">
      <c r="A262" s="61">
        <f t="shared" si="9"/>
        <v>259</v>
      </c>
      <c r="B262" s="23" t="s">
        <v>455</v>
      </c>
      <c r="C262" s="24" t="s">
        <v>456</v>
      </c>
      <c r="D262" s="1">
        <f aca="true" t="shared" si="11" ref="D262:E265">+D263</f>
        <v>1</v>
      </c>
      <c r="E262" s="1">
        <f t="shared" si="11"/>
        <v>0</v>
      </c>
      <c r="F262" s="1">
        <f t="shared" si="10"/>
        <v>1</v>
      </c>
    </row>
    <row r="263" spans="1:6" ht="13.5" outlineLevel="2">
      <c r="A263" s="61">
        <f t="shared" si="9"/>
        <v>260</v>
      </c>
      <c r="B263" s="23" t="s">
        <v>457</v>
      </c>
      <c r="C263" s="44" t="s">
        <v>456</v>
      </c>
      <c r="D263" s="1">
        <f t="shared" si="11"/>
        <v>1</v>
      </c>
      <c r="E263" s="1">
        <f t="shared" si="11"/>
        <v>0</v>
      </c>
      <c r="F263" s="1">
        <f t="shared" si="10"/>
        <v>1</v>
      </c>
    </row>
    <row r="264" spans="1:6" ht="27" outlineLevel="3">
      <c r="A264" s="61">
        <f t="shared" si="9"/>
        <v>261</v>
      </c>
      <c r="B264" s="23" t="s">
        <v>458</v>
      </c>
      <c r="C264" s="45" t="s">
        <v>459</v>
      </c>
      <c r="D264" s="1">
        <f t="shared" si="11"/>
        <v>1</v>
      </c>
      <c r="E264" s="1">
        <f t="shared" si="11"/>
        <v>0</v>
      </c>
      <c r="F264" s="1">
        <f t="shared" si="10"/>
        <v>1</v>
      </c>
    </row>
    <row r="265" spans="1:6" ht="27" outlineLevel="4">
      <c r="A265" s="61">
        <f t="shared" si="9"/>
        <v>262</v>
      </c>
      <c r="B265" s="23" t="s">
        <v>460</v>
      </c>
      <c r="C265" s="13" t="s">
        <v>459</v>
      </c>
      <c r="D265" s="1">
        <f t="shared" si="11"/>
        <v>1</v>
      </c>
      <c r="E265" s="1">
        <f t="shared" si="11"/>
        <v>0</v>
      </c>
      <c r="F265" s="1">
        <f t="shared" si="10"/>
        <v>1</v>
      </c>
    </row>
    <row r="266" spans="1:7" s="63" customFormat="1" ht="27" outlineLevel="5">
      <c r="A266" s="62">
        <f t="shared" si="9"/>
        <v>263</v>
      </c>
      <c r="B266" s="15" t="s">
        <v>461</v>
      </c>
      <c r="C266" s="46" t="s">
        <v>459</v>
      </c>
      <c r="D266" s="17">
        <v>1</v>
      </c>
      <c r="E266" s="17"/>
      <c r="F266" s="17">
        <f t="shared" si="10"/>
        <v>1</v>
      </c>
      <c r="G266" s="63" t="s">
        <v>652</v>
      </c>
    </row>
    <row r="267" spans="1:6" ht="27" outlineLevel="1">
      <c r="A267" s="61">
        <f t="shared" si="9"/>
        <v>264</v>
      </c>
      <c r="B267" s="23" t="s">
        <v>462</v>
      </c>
      <c r="C267" s="24" t="s">
        <v>463</v>
      </c>
      <c r="D267" s="1">
        <f>+D313+D298+D294+D272+D268</f>
        <v>21</v>
      </c>
      <c r="E267" s="1">
        <f>+E313+E298+E294+E272+E268</f>
        <v>8</v>
      </c>
      <c r="F267" s="1">
        <f t="shared" si="10"/>
        <v>13</v>
      </c>
    </row>
    <row r="268" spans="1:6" ht="13.5" outlineLevel="2">
      <c r="A268" s="61">
        <f t="shared" si="9"/>
        <v>265</v>
      </c>
      <c r="B268" s="23" t="s">
        <v>464</v>
      </c>
      <c r="C268" s="25" t="s">
        <v>465</v>
      </c>
      <c r="D268" s="1">
        <f aca="true" t="shared" si="12" ref="D268:E270">+D269</f>
        <v>1</v>
      </c>
      <c r="E268" s="1">
        <f t="shared" si="12"/>
        <v>0</v>
      </c>
      <c r="F268" s="1">
        <f t="shared" si="10"/>
        <v>1</v>
      </c>
    </row>
    <row r="269" spans="1:6" ht="13.5" outlineLevel="3">
      <c r="A269" s="61">
        <f t="shared" si="9"/>
        <v>266</v>
      </c>
      <c r="B269" s="23" t="s">
        <v>466</v>
      </c>
      <c r="C269" s="26" t="s">
        <v>467</v>
      </c>
      <c r="D269" s="1">
        <f t="shared" si="12"/>
        <v>1</v>
      </c>
      <c r="E269" s="1">
        <f t="shared" si="12"/>
        <v>0</v>
      </c>
      <c r="F269" s="1">
        <f t="shared" si="10"/>
        <v>1</v>
      </c>
    </row>
    <row r="270" spans="1:6" ht="13.5" outlineLevel="4">
      <c r="A270" s="61">
        <f t="shared" si="9"/>
        <v>267</v>
      </c>
      <c r="B270" s="23" t="s">
        <v>468</v>
      </c>
      <c r="C270" s="40" t="s">
        <v>467</v>
      </c>
      <c r="D270" s="1">
        <f t="shared" si="12"/>
        <v>1</v>
      </c>
      <c r="E270" s="1">
        <f t="shared" si="12"/>
        <v>0</v>
      </c>
      <c r="F270" s="1">
        <f t="shared" si="10"/>
        <v>1</v>
      </c>
    </row>
    <row r="271" spans="1:7" s="63" customFormat="1" ht="13.5" outlineLevel="5">
      <c r="A271" s="62">
        <f t="shared" si="9"/>
        <v>268</v>
      </c>
      <c r="B271" s="15" t="s">
        <v>469</v>
      </c>
      <c r="C271" s="27" t="s">
        <v>467</v>
      </c>
      <c r="D271" s="17">
        <v>1</v>
      </c>
      <c r="E271" s="17"/>
      <c r="F271" s="17">
        <f t="shared" si="10"/>
        <v>1</v>
      </c>
      <c r="G271" s="63" t="s">
        <v>643</v>
      </c>
    </row>
    <row r="272" spans="1:6" ht="13.5" outlineLevel="2">
      <c r="A272" s="61">
        <f t="shared" si="9"/>
        <v>269</v>
      </c>
      <c r="B272" s="23" t="s">
        <v>470</v>
      </c>
      <c r="C272" s="25" t="s">
        <v>229</v>
      </c>
      <c r="D272" s="1">
        <f>+D283+D273</f>
        <v>12</v>
      </c>
      <c r="E272" s="1">
        <f>+E283+E273</f>
        <v>7</v>
      </c>
      <c r="F272" s="1">
        <f t="shared" si="10"/>
        <v>5</v>
      </c>
    </row>
    <row r="273" spans="1:6" ht="13.5" outlineLevel="3">
      <c r="A273" s="61">
        <f t="shared" si="9"/>
        <v>270</v>
      </c>
      <c r="B273" s="23" t="s">
        <v>471</v>
      </c>
      <c r="C273" s="28" t="s">
        <v>472</v>
      </c>
      <c r="D273" s="1">
        <f>+D278+D274</f>
        <v>7</v>
      </c>
      <c r="E273" s="1">
        <f>+E278+E274</f>
        <v>6</v>
      </c>
      <c r="F273" s="1">
        <f t="shared" si="10"/>
        <v>1</v>
      </c>
    </row>
    <row r="274" spans="1:6" ht="13.5" outlineLevel="4">
      <c r="A274" s="61">
        <f t="shared" si="9"/>
        <v>271</v>
      </c>
      <c r="B274" s="23" t="s">
        <v>473</v>
      </c>
      <c r="C274" s="40" t="s">
        <v>231</v>
      </c>
      <c r="D274" s="1">
        <f>+D277+D276+D275</f>
        <v>3</v>
      </c>
      <c r="E274" s="1">
        <f>+E277+E276+E275</f>
        <v>3</v>
      </c>
      <c r="F274" s="1">
        <f t="shared" si="10"/>
        <v>0</v>
      </c>
    </row>
    <row r="275" spans="1:6" ht="13.5" outlineLevel="5">
      <c r="A275" s="61">
        <f t="shared" si="9"/>
        <v>272</v>
      </c>
      <c r="B275" s="23" t="s">
        <v>474</v>
      </c>
      <c r="C275" s="29" t="s">
        <v>235</v>
      </c>
      <c r="D275" s="1">
        <v>1</v>
      </c>
      <c r="E275" s="1">
        <v>1</v>
      </c>
      <c r="F275" s="1">
        <f t="shared" si="10"/>
        <v>0</v>
      </c>
    </row>
    <row r="276" spans="1:6" ht="13.5" outlineLevel="5">
      <c r="A276" s="61">
        <f t="shared" si="9"/>
        <v>273</v>
      </c>
      <c r="B276" s="23" t="s">
        <v>475</v>
      </c>
      <c r="C276" s="29" t="s">
        <v>239</v>
      </c>
      <c r="D276" s="1">
        <v>1</v>
      </c>
      <c r="E276" s="1">
        <v>1</v>
      </c>
      <c r="F276" s="1">
        <f t="shared" si="10"/>
        <v>0</v>
      </c>
    </row>
    <row r="277" spans="1:6" ht="13.5" outlineLevel="5">
      <c r="A277" s="61">
        <f t="shared" si="9"/>
        <v>274</v>
      </c>
      <c r="B277" s="23" t="s">
        <v>476</v>
      </c>
      <c r="C277" s="29" t="s">
        <v>477</v>
      </c>
      <c r="D277" s="1">
        <v>1</v>
      </c>
      <c r="E277" s="1">
        <v>1</v>
      </c>
      <c r="F277" s="1">
        <f t="shared" si="10"/>
        <v>0</v>
      </c>
    </row>
    <row r="278" spans="1:6" ht="13.5" outlineLevel="4">
      <c r="A278" s="61">
        <f t="shared" si="9"/>
        <v>275</v>
      </c>
      <c r="B278" s="23" t="s">
        <v>478</v>
      </c>
      <c r="C278" s="40" t="s">
        <v>479</v>
      </c>
      <c r="D278" s="1">
        <f>+D282+D281+D280+D279</f>
        <v>4</v>
      </c>
      <c r="E278" s="1">
        <f>+E282+E281+E280+E279</f>
        <v>3</v>
      </c>
      <c r="F278" s="1">
        <f t="shared" si="10"/>
        <v>1</v>
      </c>
    </row>
    <row r="279" spans="1:6" ht="13.5" outlineLevel="5">
      <c r="A279" s="61">
        <f t="shared" si="9"/>
        <v>276</v>
      </c>
      <c r="B279" s="23" t="s">
        <v>480</v>
      </c>
      <c r="C279" s="30" t="s">
        <v>481</v>
      </c>
      <c r="D279" s="1">
        <v>1</v>
      </c>
      <c r="E279" s="1">
        <v>1</v>
      </c>
      <c r="F279" s="1">
        <f t="shared" si="10"/>
        <v>0</v>
      </c>
    </row>
    <row r="280" spans="1:6" ht="13.5" outlineLevel="5">
      <c r="A280" s="61">
        <f t="shared" si="9"/>
        <v>277</v>
      </c>
      <c r="B280" s="23" t="s">
        <v>482</v>
      </c>
      <c r="C280" s="30" t="s">
        <v>483</v>
      </c>
      <c r="D280" s="1">
        <v>1</v>
      </c>
      <c r="E280" s="1">
        <v>1</v>
      </c>
      <c r="F280" s="1">
        <f t="shared" si="10"/>
        <v>0</v>
      </c>
    </row>
    <row r="281" spans="1:6" ht="13.5" outlineLevel="5">
      <c r="A281" s="61">
        <f t="shared" si="9"/>
        <v>278</v>
      </c>
      <c r="B281" s="23" t="s">
        <v>484</v>
      </c>
      <c r="C281" s="30" t="s">
        <v>485</v>
      </c>
      <c r="D281" s="1">
        <v>1</v>
      </c>
      <c r="E281" s="1">
        <v>1</v>
      </c>
      <c r="F281" s="1">
        <f t="shared" si="10"/>
        <v>0</v>
      </c>
    </row>
    <row r="282" spans="1:7" s="63" customFormat="1" ht="13.5" outlineLevel="5">
      <c r="A282" s="62">
        <f t="shared" si="9"/>
        <v>279</v>
      </c>
      <c r="B282" s="15" t="s">
        <v>486</v>
      </c>
      <c r="C282" s="31" t="s">
        <v>256</v>
      </c>
      <c r="D282" s="17">
        <v>1</v>
      </c>
      <c r="E282" s="17"/>
      <c r="F282" s="17">
        <f t="shared" si="10"/>
        <v>1</v>
      </c>
      <c r="G282" s="63" t="s">
        <v>644</v>
      </c>
    </row>
    <row r="283" spans="1:6" ht="13.5" outlineLevel="3">
      <c r="A283" s="61">
        <f t="shared" si="9"/>
        <v>280</v>
      </c>
      <c r="B283" s="23" t="s">
        <v>487</v>
      </c>
      <c r="C283" s="32" t="s">
        <v>488</v>
      </c>
      <c r="D283" s="1">
        <f>+D292+D290+D288+D286+D284</f>
        <v>5</v>
      </c>
      <c r="E283" s="1">
        <f>+E292+E290+E288+E286+E284</f>
        <v>1</v>
      </c>
      <c r="F283" s="1">
        <f t="shared" si="10"/>
        <v>4</v>
      </c>
    </row>
    <row r="284" spans="1:6" ht="13.5" outlineLevel="4">
      <c r="A284" s="61">
        <f t="shared" si="9"/>
        <v>281</v>
      </c>
      <c r="B284" s="23" t="s">
        <v>489</v>
      </c>
      <c r="C284" s="41" t="s">
        <v>490</v>
      </c>
      <c r="D284" s="1">
        <f>+D285</f>
        <v>1</v>
      </c>
      <c r="E284" s="1">
        <f>+E285</f>
        <v>1</v>
      </c>
      <c r="F284" s="1">
        <f t="shared" si="10"/>
        <v>0</v>
      </c>
    </row>
    <row r="285" spans="1:6" ht="13.5" outlineLevel="5">
      <c r="A285" s="61">
        <f t="shared" si="9"/>
        <v>282</v>
      </c>
      <c r="B285" s="23" t="s">
        <v>491</v>
      </c>
      <c r="C285" s="40" t="s">
        <v>490</v>
      </c>
      <c r="D285" s="1">
        <v>1</v>
      </c>
      <c r="E285" s="1">
        <v>1</v>
      </c>
      <c r="F285" s="1">
        <f t="shared" si="10"/>
        <v>0</v>
      </c>
    </row>
    <row r="286" spans="1:6" ht="13.5" outlineLevel="4">
      <c r="A286" s="61">
        <f t="shared" si="9"/>
        <v>283</v>
      </c>
      <c r="B286" s="23" t="s">
        <v>492</v>
      </c>
      <c r="C286" s="41" t="s">
        <v>493</v>
      </c>
      <c r="D286" s="1">
        <f>+D287</f>
        <v>1</v>
      </c>
      <c r="E286" s="1">
        <f>+E287</f>
        <v>0</v>
      </c>
      <c r="F286" s="1">
        <f t="shared" si="10"/>
        <v>1</v>
      </c>
    </row>
    <row r="287" spans="1:7" s="63" customFormat="1" ht="13.5" outlineLevel="5">
      <c r="A287" s="62">
        <f t="shared" si="9"/>
        <v>284</v>
      </c>
      <c r="B287" s="15" t="s">
        <v>494</v>
      </c>
      <c r="C287" s="33" t="s">
        <v>493</v>
      </c>
      <c r="D287" s="17">
        <v>1</v>
      </c>
      <c r="E287" s="17"/>
      <c r="F287" s="17">
        <f t="shared" si="10"/>
        <v>1</v>
      </c>
      <c r="G287" s="63" t="s">
        <v>642</v>
      </c>
    </row>
    <row r="288" spans="1:6" ht="13.5" outlineLevel="4">
      <c r="A288" s="61">
        <f t="shared" si="9"/>
        <v>285</v>
      </c>
      <c r="B288" s="23" t="s">
        <v>495</v>
      </c>
      <c r="C288" s="41" t="s">
        <v>496</v>
      </c>
      <c r="D288" s="1">
        <f>+D289</f>
        <v>1</v>
      </c>
      <c r="E288" s="1">
        <f>+E289</f>
        <v>0</v>
      </c>
      <c r="F288" s="1">
        <f t="shared" si="10"/>
        <v>1</v>
      </c>
    </row>
    <row r="289" spans="1:7" s="63" customFormat="1" ht="13.5" outlineLevel="5">
      <c r="A289" s="62">
        <f t="shared" si="9"/>
        <v>286</v>
      </c>
      <c r="B289" s="15" t="s">
        <v>497</v>
      </c>
      <c r="C289" s="33" t="s">
        <v>496</v>
      </c>
      <c r="D289" s="17">
        <v>1</v>
      </c>
      <c r="E289" s="17"/>
      <c r="F289" s="17">
        <f t="shared" si="10"/>
        <v>1</v>
      </c>
      <c r="G289" s="63" t="s">
        <v>653</v>
      </c>
    </row>
    <row r="290" spans="1:6" ht="13.5" outlineLevel="4">
      <c r="A290" s="61">
        <f t="shared" si="9"/>
        <v>287</v>
      </c>
      <c r="B290" s="23" t="s">
        <v>498</v>
      </c>
      <c r="C290" s="41" t="s">
        <v>499</v>
      </c>
      <c r="D290" s="1">
        <f>+D291</f>
        <v>1</v>
      </c>
      <c r="E290" s="1">
        <f>+E291</f>
        <v>0</v>
      </c>
      <c r="F290" s="1">
        <f t="shared" si="10"/>
        <v>1</v>
      </c>
    </row>
    <row r="291" spans="1:7" s="63" customFormat="1" ht="13.5" outlineLevel="5">
      <c r="A291" s="62">
        <f t="shared" si="9"/>
        <v>288</v>
      </c>
      <c r="B291" s="15" t="s">
        <v>500</v>
      </c>
      <c r="C291" s="33" t="s">
        <v>499</v>
      </c>
      <c r="D291" s="17">
        <v>1</v>
      </c>
      <c r="E291" s="17"/>
      <c r="F291" s="17">
        <f t="shared" si="10"/>
        <v>1</v>
      </c>
      <c r="G291" s="63" t="s">
        <v>644</v>
      </c>
    </row>
    <row r="292" spans="1:6" ht="13.5" outlineLevel="4">
      <c r="A292" s="61">
        <f t="shared" si="9"/>
        <v>289</v>
      </c>
      <c r="B292" s="23" t="s">
        <v>501</v>
      </c>
      <c r="C292" s="41" t="s">
        <v>502</v>
      </c>
      <c r="D292" s="1">
        <f>+D293</f>
        <v>1</v>
      </c>
      <c r="E292" s="1">
        <f>+E293</f>
        <v>0</v>
      </c>
      <c r="F292" s="1">
        <f t="shared" si="10"/>
        <v>1</v>
      </c>
    </row>
    <row r="293" spans="1:7" s="63" customFormat="1" ht="13.5" outlineLevel="5">
      <c r="A293" s="62">
        <f t="shared" si="9"/>
        <v>290</v>
      </c>
      <c r="B293" s="15" t="s">
        <v>503</v>
      </c>
      <c r="C293" s="33" t="s">
        <v>502</v>
      </c>
      <c r="D293" s="17">
        <v>1</v>
      </c>
      <c r="E293" s="17"/>
      <c r="F293" s="17">
        <f t="shared" si="10"/>
        <v>1</v>
      </c>
      <c r="G293" s="63" t="s">
        <v>644</v>
      </c>
    </row>
    <row r="294" spans="1:6" ht="13.5" outlineLevel="2">
      <c r="A294" s="61">
        <f t="shared" si="9"/>
        <v>291</v>
      </c>
      <c r="B294" s="23" t="s">
        <v>504</v>
      </c>
      <c r="C294" s="32" t="s">
        <v>331</v>
      </c>
      <c r="D294" s="1">
        <f aca="true" t="shared" si="13" ref="D294:E296">+D295</f>
        <v>1</v>
      </c>
      <c r="E294" s="1">
        <f t="shared" si="13"/>
        <v>0</v>
      </c>
      <c r="F294" s="1">
        <f t="shared" si="10"/>
        <v>1</v>
      </c>
    </row>
    <row r="295" spans="1:6" ht="13.5" outlineLevel="3">
      <c r="A295" s="61">
        <f t="shared" si="9"/>
        <v>292</v>
      </c>
      <c r="B295" s="23" t="s">
        <v>505</v>
      </c>
      <c r="C295" s="26" t="s">
        <v>506</v>
      </c>
      <c r="D295" s="1">
        <f t="shared" si="13"/>
        <v>1</v>
      </c>
      <c r="E295" s="1">
        <f t="shared" si="13"/>
        <v>0</v>
      </c>
      <c r="F295" s="1">
        <f t="shared" si="10"/>
        <v>1</v>
      </c>
    </row>
    <row r="296" spans="1:6" ht="13.5" outlineLevel="4">
      <c r="A296" s="61">
        <f t="shared" si="9"/>
        <v>293</v>
      </c>
      <c r="B296" s="23" t="s">
        <v>507</v>
      </c>
      <c r="C296" s="40" t="s">
        <v>508</v>
      </c>
      <c r="D296" s="1">
        <f t="shared" si="13"/>
        <v>1</v>
      </c>
      <c r="E296" s="1">
        <f t="shared" si="13"/>
        <v>0</v>
      </c>
      <c r="F296" s="1">
        <f t="shared" si="10"/>
        <v>1</v>
      </c>
    </row>
    <row r="297" spans="1:7" s="63" customFormat="1" ht="13.5" outlineLevel="5">
      <c r="A297" s="62">
        <f t="shared" si="9"/>
        <v>294</v>
      </c>
      <c r="B297" s="15" t="s">
        <v>509</v>
      </c>
      <c r="C297" s="27" t="s">
        <v>506</v>
      </c>
      <c r="D297" s="17">
        <v>1</v>
      </c>
      <c r="E297" s="17"/>
      <c r="F297" s="17">
        <f t="shared" si="10"/>
        <v>1</v>
      </c>
      <c r="G297" s="63" t="s">
        <v>650</v>
      </c>
    </row>
    <row r="298" spans="1:6" ht="13.5" outlineLevel="2">
      <c r="A298" s="61">
        <f t="shared" si="9"/>
        <v>295</v>
      </c>
      <c r="B298" s="23" t="s">
        <v>510</v>
      </c>
      <c r="C298" s="25" t="s">
        <v>385</v>
      </c>
      <c r="D298" s="1">
        <f>+D302+D299</f>
        <v>6</v>
      </c>
      <c r="E298" s="1">
        <f>+E302+E299</f>
        <v>1</v>
      </c>
      <c r="F298" s="1">
        <f t="shared" si="10"/>
        <v>5</v>
      </c>
    </row>
    <row r="299" spans="1:6" ht="13.5" outlineLevel="3">
      <c r="A299" s="61">
        <f t="shared" si="9"/>
        <v>296</v>
      </c>
      <c r="B299" s="23" t="s">
        <v>511</v>
      </c>
      <c r="C299" s="28" t="s">
        <v>512</v>
      </c>
      <c r="D299" s="1">
        <f>+D300</f>
        <v>1</v>
      </c>
      <c r="E299" s="1">
        <f>+E300</f>
        <v>0</v>
      </c>
      <c r="F299" s="1">
        <f t="shared" si="10"/>
        <v>1</v>
      </c>
    </row>
    <row r="300" spans="1:6" ht="13.5" outlineLevel="4">
      <c r="A300" s="61">
        <f t="shared" si="9"/>
        <v>297</v>
      </c>
      <c r="B300" s="23" t="s">
        <v>513</v>
      </c>
      <c r="C300" s="40" t="s">
        <v>512</v>
      </c>
      <c r="D300" s="1">
        <f>+D301</f>
        <v>1</v>
      </c>
      <c r="E300" s="1">
        <f>+E301</f>
        <v>0</v>
      </c>
      <c r="F300" s="1">
        <f t="shared" si="10"/>
        <v>1</v>
      </c>
    </row>
    <row r="301" spans="1:7" s="63" customFormat="1" ht="13.5" outlineLevel="5">
      <c r="A301" s="62">
        <f t="shared" si="9"/>
        <v>298</v>
      </c>
      <c r="B301" s="15" t="s">
        <v>514</v>
      </c>
      <c r="C301" s="27" t="s">
        <v>512</v>
      </c>
      <c r="D301" s="17">
        <v>1</v>
      </c>
      <c r="E301" s="17"/>
      <c r="F301" s="17">
        <f t="shared" si="10"/>
        <v>1</v>
      </c>
      <c r="G301" s="63" t="s">
        <v>654</v>
      </c>
    </row>
    <row r="302" spans="1:6" ht="13.5" outlineLevel="3">
      <c r="A302" s="61">
        <f t="shared" si="9"/>
        <v>299</v>
      </c>
      <c r="B302" s="23" t="s">
        <v>515</v>
      </c>
      <c r="C302" s="26" t="s">
        <v>516</v>
      </c>
      <c r="D302" s="1">
        <f>+D311+D309+D307+D305+D303</f>
        <v>5</v>
      </c>
      <c r="E302" s="1">
        <f>+E311+E309+E307+E305+E303</f>
        <v>1</v>
      </c>
      <c r="F302" s="1">
        <f t="shared" si="10"/>
        <v>4</v>
      </c>
    </row>
    <row r="303" spans="1:6" ht="13.5" outlineLevel="4">
      <c r="A303" s="61">
        <f t="shared" si="9"/>
        <v>300</v>
      </c>
      <c r="B303" s="23" t="s">
        <v>517</v>
      </c>
      <c r="C303" s="40" t="s">
        <v>490</v>
      </c>
      <c r="D303" s="1">
        <f>+D304</f>
        <v>1</v>
      </c>
      <c r="E303" s="1">
        <f>+E304</f>
        <v>1</v>
      </c>
      <c r="F303" s="1">
        <f t="shared" si="10"/>
        <v>0</v>
      </c>
    </row>
    <row r="304" spans="1:6" ht="13.5" outlineLevel="5">
      <c r="A304" s="61">
        <f t="shared" si="9"/>
        <v>301</v>
      </c>
      <c r="B304" s="23" t="s">
        <v>518</v>
      </c>
      <c r="C304" s="29" t="s">
        <v>490</v>
      </c>
      <c r="D304" s="1">
        <v>1</v>
      </c>
      <c r="E304" s="1">
        <v>1</v>
      </c>
      <c r="F304" s="1">
        <f t="shared" si="10"/>
        <v>0</v>
      </c>
    </row>
    <row r="305" spans="1:6" ht="13.5" outlineLevel="4">
      <c r="A305" s="61">
        <f t="shared" si="9"/>
        <v>302</v>
      </c>
      <c r="B305" s="23" t="s">
        <v>519</v>
      </c>
      <c r="C305" s="40" t="s">
        <v>493</v>
      </c>
      <c r="D305" s="1">
        <f>+D306</f>
        <v>1</v>
      </c>
      <c r="E305" s="1">
        <f>+E306</f>
        <v>0</v>
      </c>
      <c r="F305" s="1">
        <f t="shared" si="10"/>
        <v>1</v>
      </c>
    </row>
    <row r="306" spans="1:7" s="63" customFormat="1" ht="13.5" outlineLevel="5">
      <c r="A306" s="62">
        <f t="shared" si="9"/>
        <v>303</v>
      </c>
      <c r="B306" s="15" t="s">
        <v>520</v>
      </c>
      <c r="C306" s="27" t="s">
        <v>493</v>
      </c>
      <c r="D306" s="17">
        <v>1</v>
      </c>
      <c r="E306" s="17"/>
      <c r="F306" s="17">
        <f t="shared" si="10"/>
        <v>1</v>
      </c>
      <c r="G306" s="63" t="s">
        <v>642</v>
      </c>
    </row>
    <row r="307" spans="1:6" ht="13.5" outlineLevel="4">
      <c r="A307" s="61">
        <f t="shared" si="9"/>
        <v>304</v>
      </c>
      <c r="B307" s="23" t="s">
        <v>521</v>
      </c>
      <c r="C307" s="40" t="s">
        <v>496</v>
      </c>
      <c r="D307" s="1">
        <f>+D308</f>
        <v>1</v>
      </c>
      <c r="E307" s="1">
        <f>+E308</f>
        <v>0</v>
      </c>
      <c r="F307" s="1">
        <f t="shared" si="10"/>
        <v>1</v>
      </c>
    </row>
    <row r="308" spans="1:7" s="63" customFormat="1" ht="13.5" outlineLevel="5">
      <c r="A308" s="62">
        <f t="shared" si="9"/>
        <v>305</v>
      </c>
      <c r="B308" s="15" t="s">
        <v>522</v>
      </c>
      <c r="C308" s="27" t="s">
        <v>496</v>
      </c>
      <c r="D308" s="17">
        <v>1</v>
      </c>
      <c r="E308" s="17"/>
      <c r="F308" s="17">
        <f t="shared" si="10"/>
        <v>1</v>
      </c>
      <c r="G308" s="63" t="s">
        <v>653</v>
      </c>
    </row>
    <row r="309" spans="1:6" ht="13.5" outlineLevel="4">
      <c r="A309" s="61">
        <f t="shared" si="9"/>
        <v>306</v>
      </c>
      <c r="B309" s="23" t="s">
        <v>523</v>
      </c>
      <c r="C309" s="40" t="s">
        <v>499</v>
      </c>
      <c r="D309" s="1">
        <f>+D310</f>
        <v>1</v>
      </c>
      <c r="E309" s="1">
        <f>+E310</f>
        <v>0</v>
      </c>
      <c r="F309" s="1">
        <f t="shared" si="10"/>
        <v>1</v>
      </c>
    </row>
    <row r="310" spans="1:7" s="63" customFormat="1" ht="13.5" outlineLevel="5">
      <c r="A310" s="62">
        <f t="shared" si="9"/>
        <v>307</v>
      </c>
      <c r="B310" s="15" t="s">
        <v>524</v>
      </c>
      <c r="C310" s="27" t="s">
        <v>499</v>
      </c>
      <c r="D310" s="17">
        <v>1</v>
      </c>
      <c r="E310" s="17"/>
      <c r="F310" s="17">
        <f t="shared" si="10"/>
        <v>1</v>
      </c>
      <c r="G310" s="63" t="s">
        <v>655</v>
      </c>
    </row>
    <row r="311" spans="1:6" ht="13.5" outlineLevel="4">
      <c r="A311" s="61">
        <f t="shared" si="9"/>
        <v>308</v>
      </c>
      <c r="B311" s="23" t="s">
        <v>525</v>
      </c>
      <c r="C311" s="40" t="s">
        <v>502</v>
      </c>
      <c r="D311" s="1">
        <f>+D312</f>
        <v>1</v>
      </c>
      <c r="E311" s="1">
        <f>+E312</f>
        <v>0</v>
      </c>
      <c r="F311" s="1">
        <f t="shared" si="10"/>
        <v>1</v>
      </c>
    </row>
    <row r="312" spans="1:7" s="63" customFormat="1" ht="13.5" outlineLevel="5">
      <c r="A312" s="62">
        <f t="shared" si="9"/>
        <v>309</v>
      </c>
      <c r="B312" s="15" t="s">
        <v>526</v>
      </c>
      <c r="C312" s="27" t="s">
        <v>527</v>
      </c>
      <c r="D312" s="17">
        <v>1</v>
      </c>
      <c r="E312" s="17"/>
      <c r="F312" s="17">
        <f t="shared" si="10"/>
        <v>1</v>
      </c>
      <c r="G312" s="63" t="s">
        <v>655</v>
      </c>
    </row>
    <row r="313" spans="1:6" ht="13.5" outlineLevel="2">
      <c r="A313" s="61">
        <f t="shared" si="9"/>
        <v>310</v>
      </c>
      <c r="B313" s="23" t="s">
        <v>528</v>
      </c>
      <c r="C313" s="25" t="s">
        <v>529</v>
      </c>
      <c r="D313" s="1">
        <f aca="true" t="shared" si="14" ref="D313:E315">+D314</f>
        <v>1</v>
      </c>
      <c r="E313" s="1">
        <f t="shared" si="14"/>
        <v>0</v>
      </c>
      <c r="F313" s="1">
        <f t="shared" si="10"/>
        <v>1</v>
      </c>
    </row>
    <row r="314" spans="1:6" ht="13.5" outlineLevel="3">
      <c r="A314" s="61">
        <f t="shared" si="9"/>
        <v>311</v>
      </c>
      <c r="B314" s="23" t="s">
        <v>530</v>
      </c>
      <c r="C314" s="28" t="s">
        <v>424</v>
      </c>
      <c r="D314" s="1">
        <f t="shared" si="14"/>
        <v>1</v>
      </c>
      <c r="E314" s="1">
        <f t="shared" si="14"/>
        <v>0</v>
      </c>
      <c r="F314" s="1">
        <f t="shared" si="10"/>
        <v>1</v>
      </c>
    </row>
    <row r="315" spans="1:6" ht="13.5" outlineLevel="4">
      <c r="A315" s="61">
        <f t="shared" si="9"/>
        <v>312</v>
      </c>
      <c r="B315" s="23" t="s">
        <v>531</v>
      </c>
      <c r="C315" s="40" t="s">
        <v>426</v>
      </c>
      <c r="D315" s="1">
        <f t="shared" si="14"/>
        <v>1</v>
      </c>
      <c r="E315" s="1">
        <f t="shared" si="14"/>
        <v>0</v>
      </c>
      <c r="F315" s="1">
        <f t="shared" si="10"/>
        <v>1</v>
      </c>
    </row>
    <row r="316" spans="1:7" s="63" customFormat="1" ht="13.5" outlineLevel="5">
      <c r="A316" s="62">
        <f t="shared" si="9"/>
        <v>313</v>
      </c>
      <c r="B316" s="15" t="s">
        <v>532</v>
      </c>
      <c r="C316" s="27" t="s">
        <v>424</v>
      </c>
      <c r="D316" s="17">
        <v>1</v>
      </c>
      <c r="E316" s="17"/>
      <c r="F316" s="17">
        <f t="shared" si="10"/>
        <v>1</v>
      </c>
      <c r="G316" s="63" t="s">
        <v>650</v>
      </c>
    </row>
    <row r="317" spans="1:6" ht="27" outlineLevel="1">
      <c r="A317" s="61">
        <f t="shared" si="9"/>
        <v>314</v>
      </c>
      <c r="B317" s="18" t="s">
        <v>533</v>
      </c>
      <c r="C317" s="9" t="s">
        <v>534</v>
      </c>
      <c r="D317" s="1">
        <f>+D318</f>
        <v>5</v>
      </c>
      <c r="E317" s="1">
        <f>+E318</f>
        <v>1</v>
      </c>
      <c r="F317" s="1">
        <f t="shared" si="10"/>
        <v>4</v>
      </c>
    </row>
    <row r="318" spans="1:6" ht="13.5" outlineLevel="2">
      <c r="A318" s="61">
        <f t="shared" si="9"/>
        <v>315</v>
      </c>
      <c r="B318" s="18" t="s">
        <v>535</v>
      </c>
      <c r="C318" s="20" t="s">
        <v>536</v>
      </c>
      <c r="D318" s="1">
        <f>+D319</f>
        <v>5</v>
      </c>
      <c r="E318" s="1">
        <f>+E319</f>
        <v>1</v>
      </c>
      <c r="F318" s="1">
        <f t="shared" si="10"/>
        <v>4</v>
      </c>
    </row>
    <row r="319" spans="1:6" ht="13.5" outlineLevel="3">
      <c r="A319" s="61">
        <f t="shared" si="9"/>
        <v>316</v>
      </c>
      <c r="B319" s="18" t="s">
        <v>537</v>
      </c>
      <c r="C319" s="34" t="s">
        <v>538</v>
      </c>
      <c r="D319" s="1">
        <f>+D328+D326+D324+D322+D320</f>
        <v>5</v>
      </c>
      <c r="E319" s="1">
        <f>+E328+E326+E324+E322+E320</f>
        <v>1</v>
      </c>
      <c r="F319" s="1">
        <f t="shared" si="10"/>
        <v>4</v>
      </c>
    </row>
    <row r="320" spans="1:6" ht="13.5" outlineLevel="4">
      <c r="A320" s="61">
        <f t="shared" si="9"/>
        <v>317</v>
      </c>
      <c r="B320" s="18" t="s">
        <v>539</v>
      </c>
      <c r="C320" s="42" t="s">
        <v>540</v>
      </c>
      <c r="D320" s="1">
        <f>+D321</f>
        <v>1</v>
      </c>
      <c r="E320" s="1">
        <f>+E321</f>
        <v>1</v>
      </c>
      <c r="F320" s="1">
        <f t="shared" si="10"/>
        <v>0</v>
      </c>
    </row>
    <row r="321" spans="1:6" ht="13.5" outlineLevel="5">
      <c r="A321" s="61">
        <f t="shared" si="9"/>
        <v>318</v>
      </c>
      <c r="B321" s="18" t="s">
        <v>541</v>
      </c>
      <c r="C321" s="47" t="s">
        <v>540</v>
      </c>
      <c r="D321" s="1">
        <v>1</v>
      </c>
      <c r="E321" s="1">
        <v>1</v>
      </c>
      <c r="F321" s="1">
        <f t="shared" si="10"/>
        <v>0</v>
      </c>
    </row>
    <row r="322" spans="1:6" ht="13.5" outlineLevel="4">
      <c r="A322" s="61">
        <f t="shared" si="9"/>
        <v>319</v>
      </c>
      <c r="B322" s="23" t="s">
        <v>542</v>
      </c>
      <c r="C322" s="40" t="s">
        <v>493</v>
      </c>
      <c r="D322" s="1">
        <f>+D323</f>
        <v>1</v>
      </c>
      <c r="E322" s="1">
        <f>+E323</f>
        <v>0</v>
      </c>
      <c r="F322" s="1">
        <f t="shared" si="10"/>
        <v>1</v>
      </c>
    </row>
    <row r="323" spans="1:7" s="63" customFormat="1" ht="13.5" outlineLevel="5">
      <c r="A323" s="62">
        <f t="shared" si="9"/>
        <v>320</v>
      </c>
      <c r="B323" s="15" t="s">
        <v>543</v>
      </c>
      <c r="C323" s="27" t="s">
        <v>493</v>
      </c>
      <c r="D323" s="17">
        <v>1</v>
      </c>
      <c r="E323" s="17"/>
      <c r="F323" s="17">
        <f t="shared" si="10"/>
        <v>1</v>
      </c>
      <c r="G323" s="63" t="s">
        <v>656</v>
      </c>
    </row>
    <row r="324" spans="1:6" ht="13.5" outlineLevel="4">
      <c r="A324" s="61">
        <f t="shared" si="9"/>
        <v>321</v>
      </c>
      <c r="B324" s="23" t="s">
        <v>544</v>
      </c>
      <c r="C324" s="40" t="s">
        <v>496</v>
      </c>
      <c r="D324" s="1">
        <f>+D325</f>
        <v>1</v>
      </c>
      <c r="E324" s="1">
        <f>+E325</f>
        <v>0</v>
      </c>
      <c r="F324" s="1">
        <f t="shared" si="10"/>
        <v>1</v>
      </c>
    </row>
    <row r="325" spans="1:7" s="63" customFormat="1" ht="13.5" outlineLevel="5">
      <c r="A325" s="62">
        <f aca="true" t="shared" si="15" ref="A325:A379">+A324+1</f>
        <v>322</v>
      </c>
      <c r="B325" s="15" t="s">
        <v>545</v>
      </c>
      <c r="C325" s="27" t="s">
        <v>496</v>
      </c>
      <c r="D325" s="17">
        <v>1</v>
      </c>
      <c r="E325" s="17"/>
      <c r="F325" s="17">
        <f aca="true" t="shared" si="16" ref="F325:F379">D325-E325</f>
        <v>1</v>
      </c>
      <c r="G325" s="63" t="s">
        <v>653</v>
      </c>
    </row>
    <row r="326" spans="1:6" ht="13.5" outlineLevel="4">
      <c r="A326" s="61">
        <f t="shared" si="15"/>
        <v>323</v>
      </c>
      <c r="B326" s="23" t="s">
        <v>546</v>
      </c>
      <c r="C326" s="40" t="s">
        <v>499</v>
      </c>
      <c r="D326" s="1">
        <f>+D327</f>
        <v>1</v>
      </c>
      <c r="E326" s="1">
        <f>+E327</f>
        <v>0</v>
      </c>
      <c r="F326" s="1">
        <f t="shared" si="16"/>
        <v>1</v>
      </c>
    </row>
    <row r="327" spans="1:7" s="63" customFormat="1" ht="13.5" outlineLevel="5">
      <c r="A327" s="62">
        <f t="shared" si="15"/>
        <v>324</v>
      </c>
      <c r="B327" s="15" t="s">
        <v>547</v>
      </c>
      <c r="C327" s="27" t="s">
        <v>499</v>
      </c>
      <c r="D327" s="17">
        <v>1</v>
      </c>
      <c r="E327" s="17"/>
      <c r="F327" s="17">
        <f t="shared" si="16"/>
        <v>1</v>
      </c>
      <c r="G327" s="63" t="s">
        <v>657</v>
      </c>
    </row>
    <row r="328" spans="1:6" ht="13.5" outlineLevel="4">
      <c r="A328" s="61">
        <f t="shared" si="15"/>
        <v>325</v>
      </c>
      <c r="B328" s="23" t="s">
        <v>548</v>
      </c>
      <c r="C328" s="40" t="s">
        <v>502</v>
      </c>
      <c r="D328" s="1">
        <f>+D329</f>
        <v>1</v>
      </c>
      <c r="E328" s="1">
        <f>+E329</f>
        <v>0</v>
      </c>
      <c r="F328" s="1">
        <f t="shared" si="16"/>
        <v>1</v>
      </c>
    </row>
    <row r="329" spans="1:7" s="63" customFormat="1" ht="13.5" outlineLevel="5">
      <c r="A329" s="62">
        <f t="shared" si="15"/>
        <v>326</v>
      </c>
      <c r="B329" s="15" t="s">
        <v>549</v>
      </c>
      <c r="C329" s="27" t="s">
        <v>502</v>
      </c>
      <c r="D329" s="17">
        <v>1</v>
      </c>
      <c r="E329" s="17"/>
      <c r="F329" s="17">
        <f t="shared" si="16"/>
        <v>1</v>
      </c>
      <c r="G329" s="63" t="s">
        <v>657</v>
      </c>
    </row>
    <row r="330" spans="1:6" ht="13.5" outlineLevel="1">
      <c r="A330" s="61">
        <f t="shared" si="15"/>
        <v>327</v>
      </c>
      <c r="B330" s="18" t="s">
        <v>550</v>
      </c>
      <c r="C330" s="19" t="s">
        <v>551</v>
      </c>
      <c r="D330" s="1">
        <f>+D359+D349+D331</f>
        <v>12</v>
      </c>
      <c r="E330" s="1">
        <f>+E359+E349+E331</f>
        <v>10</v>
      </c>
      <c r="F330" s="1">
        <f t="shared" si="16"/>
        <v>2</v>
      </c>
    </row>
    <row r="331" spans="1:6" ht="13.5" outlineLevel="2">
      <c r="A331" s="61">
        <f t="shared" si="15"/>
        <v>328</v>
      </c>
      <c r="B331" s="35" t="s">
        <v>552</v>
      </c>
      <c r="C331" s="36" t="s">
        <v>553</v>
      </c>
      <c r="D331" s="1">
        <f>+D343+D332</f>
        <v>8</v>
      </c>
      <c r="E331" s="1">
        <f>+E343+E332</f>
        <v>7</v>
      </c>
      <c r="F331" s="1">
        <f t="shared" si="16"/>
        <v>1</v>
      </c>
    </row>
    <row r="332" spans="1:6" ht="13.5" outlineLevel="3">
      <c r="A332" s="61">
        <f t="shared" si="15"/>
        <v>329</v>
      </c>
      <c r="B332" s="35" t="s">
        <v>554</v>
      </c>
      <c r="C332" s="37" t="s">
        <v>555</v>
      </c>
      <c r="D332" s="1">
        <f>+D341+D339+D337+D335+D333</f>
        <v>5</v>
      </c>
      <c r="E332" s="1">
        <f>+E341+E339+E337+E335+E333</f>
        <v>5</v>
      </c>
      <c r="F332" s="1">
        <f t="shared" si="16"/>
        <v>0</v>
      </c>
    </row>
    <row r="333" spans="1:6" ht="18" customHeight="1" outlineLevel="4">
      <c r="A333" s="61">
        <f t="shared" si="15"/>
        <v>330</v>
      </c>
      <c r="B333" s="35" t="s">
        <v>556</v>
      </c>
      <c r="C333" s="43" t="s">
        <v>557</v>
      </c>
      <c r="D333" s="1">
        <f>+D334</f>
        <v>1</v>
      </c>
      <c r="E333" s="1">
        <f>+E334</f>
        <v>1</v>
      </c>
      <c r="F333" s="1">
        <f t="shared" si="16"/>
        <v>0</v>
      </c>
    </row>
    <row r="334" spans="1:6" ht="27" outlineLevel="5">
      <c r="A334" s="61">
        <f t="shared" si="15"/>
        <v>331</v>
      </c>
      <c r="B334" s="35" t="s">
        <v>558</v>
      </c>
      <c r="C334" s="38" t="s">
        <v>559</v>
      </c>
      <c r="D334" s="1">
        <v>1</v>
      </c>
      <c r="E334" s="1">
        <v>1</v>
      </c>
      <c r="F334" s="1">
        <f t="shared" si="16"/>
        <v>0</v>
      </c>
    </row>
    <row r="335" spans="1:6" ht="27" outlineLevel="4">
      <c r="A335" s="61">
        <f t="shared" si="15"/>
        <v>332</v>
      </c>
      <c r="B335" s="35" t="s">
        <v>560</v>
      </c>
      <c r="C335" s="43" t="s">
        <v>561</v>
      </c>
      <c r="D335" s="1">
        <f>+D336</f>
        <v>1</v>
      </c>
      <c r="E335" s="1">
        <f>+E336</f>
        <v>1</v>
      </c>
      <c r="F335" s="1">
        <f t="shared" si="16"/>
        <v>0</v>
      </c>
    </row>
    <row r="336" spans="1:6" ht="13.5" outlineLevel="5">
      <c r="A336" s="61">
        <f t="shared" si="15"/>
        <v>333</v>
      </c>
      <c r="B336" s="35" t="s">
        <v>562</v>
      </c>
      <c r="C336" s="38" t="s">
        <v>563</v>
      </c>
      <c r="D336" s="1">
        <v>1</v>
      </c>
      <c r="E336" s="1">
        <v>1</v>
      </c>
      <c r="F336" s="1">
        <f t="shared" si="16"/>
        <v>0</v>
      </c>
    </row>
    <row r="337" spans="1:6" ht="27" outlineLevel="4">
      <c r="A337" s="61">
        <f t="shared" si="15"/>
        <v>334</v>
      </c>
      <c r="B337" s="35" t="s">
        <v>564</v>
      </c>
      <c r="C337" s="43" t="s">
        <v>565</v>
      </c>
      <c r="D337" s="1">
        <f>+D338</f>
        <v>1</v>
      </c>
      <c r="E337" s="1">
        <f>+E338</f>
        <v>1</v>
      </c>
      <c r="F337" s="1">
        <f t="shared" si="16"/>
        <v>0</v>
      </c>
    </row>
    <row r="338" spans="1:6" ht="13.5" outlineLevel="5">
      <c r="A338" s="61">
        <f t="shared" si="15"/>
        <v>335</v>
      </c>
      <c r="B338" s="35" t="s">
        <v>566</v>
      </c>
      <c r="C338" s="38" t="s">
        <v>567</v>
      </c>
      <c r="D338" s="1">
        <v>1</v>
      </c>
      <c r="E338" s="1">
        <v>1</v>
      </c>
      <c r="F338" s="1">
        <f t="shared" si="16"/>
        <v>0</v>
      </c>
    </row>
    <row r="339" spans="1:6" ht="27" outlineLevel="4">
      <c r="A339" s="61">
        <f t="shared" si="15"/>
        <v>336</v>
      </c>
      <c r="B339" s="35" t="s">
        <v>568</v>
      </c>
      <c r="C339" s="43" t="s">
        <v>569</v>
      </c>
      <c r="D339" s="1">
        <f>+D340</f>
        <v>1</v>
      </c>
      <c r="E339" s="1">
        <f>+E340</f>
        <v>1</v>
      </c>
      <c r="F339" s="1">
        <f t="shared" si="16"/>
        <v>0</v>
      </c>
    </row>
    <row r="340" spans="1:6" ht="13.5" outlineLevel="5">
      <c r="A340" s="61">
        <f t="shared" si="15"/>
        <v>337</v>
      </c>
      <c r="B340" s="35" t="s">
        <v>570</v>
      </c>
      <c r="C340" s="38" t="s">
        <v>571</v>
      </c>
      <c r="D340" s="1">
        <v>1</v>
      </c>
      <c r="E340" s="1">
        <v>1</v>
      </c>
      <c r="F340" s="1">
        <f t="shared" si="16"/>
        <v>0</v>
      </c>
    </row>
    <row r="341" spans="1:6" ht="27" outlineLevel="4">
      <c r="A341" s="61">
        <f t="shared" si="15"/>
        <v>338</v>
      </c>
      <c r="B341" s="35" t="s">
        <v>572</v>
      </c>
      <c r="C341" s="43" t="s">
        <v>573</v>
      </c>
      <c r="D341" s="1">
        <f>+D342</f>
        <v>1</v>
      </c>
      <c r="E341" s="1">
        <f>+E342</f>
        <v>1</v>
      </c>
      <c r="F341" s="1">
        <f t="shared" si="16"/>
        <v>0</v>
      </c>
    </row>
    <row r="342" spans="1:6" ht="13.5" outlineLevel="5">
      <c r="A342" s="61">
        <f t="shared" si="15"/>
        <v>339</v>
      </c>
      <c r="B342" s="35" t="s">
        <v>574</v>
      </c>
      <c r="C342" s="38" t="s">
        <v>575</v>
      </c>
      <c r="D342" s="1">
        <v>1</v>
      </c>
      <c r="E342" s="1">
        <v>1</v>
      </c>
      <c r="F342" s="1">
        <f t="shared" si="16"/>
        <v>0</v>
      </c>
    </row>
    <row r="343" spans="1:6" ht="13.5" outlineLevel="3">
      <c r="A343" s="61">
        <f t="shared" si="15"/>
        <v>340</v>
      </c>
      <c r="B343" s="35" t="s">
        <v>576</v>
      </c>
      <c r="C343" s="37" t="s">
        <v>577</v>
      </c>
      <c r="D343" s="1">
        <f>+D347+D344</f>
        <v>3</v>
      </c>
      <c r="E343" s="1">
        <f>+E347+E344</f>
        <v>2</v>
      </c>
      <c r="F343" s="1">
        <f t="shared" si="16"/>
        <v>1</v>
      </c>
    </row>
    <row r="344" spans="1:6" ht="27" outlineLevel="4">
      <c r="A344" s="61">
        <f t="shared" si="15"/>
        <v>341</v>
      </c>
      <c r="B344" s="35" t="s">
        <v>578</v>
      </c>
      <c r="C344" s="43" t="s">
        <v>579</v>
      </c>
      <c r="D344" s="1">
        <f>+D346+D345</f>
        <v>2</v>
      </c>
      <c r="E344" s="1">
        <f>+E346+E345</f>
        <v>2</v>
      </c>
      <c r="F344" s="1">
        <f t="shared" si="16"/>
        <v>0</v>
      </c>
    </row>
    <row r="345" spans="1:6" ht="27" outlineLevel="5">
      <c r="A345" s="61">
        <f t="shared" si="15"/>
        <v>342</v>
      </c>
      <c r="B345" s="35" t="s">
        <v>580</v>
      </c>
      <c r="C345" s="38" t="s">
        <v>581</v>
      </c>
      <c r="D345" s="1">
        <v>1</v>
      </c>
      <c r="E345" s="1">
        <v>1</v>
      </c>
      <c r="F345" s="1">
        <f t="shared" si="16"/>
        <v>0</v>
      </c>
    </row>
    <row r="346" spans="1:6" ht="13.5" outlineLevel="5">
      <c r="A346" s="61">
        <f t="shared" si="15"/>
        <v>343</v>
      </c>
      <c r="B346" s="35" t="s">
        <v>582</v>
      </c>
      <c r="C346" s="38" t="s">
        <v>583</v>
      </c>
      <c r="D346" s="1">
        <v>1</v>
      </c>
      <c r="E346" s="1">
        <v>1</v>
      </c>
      <c r="F346" s="1">
        <f t="shared" si="16"/>
        <v>0</v>
      </c>
    </row>
    <row r="347" spans="1:6" ht="27" outlineLevel="4">
      <c r="A347" s="61">
        <f t="shared" si="15"/>
        <v>344</v>
      </c>
      <c r="B347" s="35" t="s">
        <v>584</v>
      </c>
      <c r="C347" s="43" t="s">
        <v>585</v>
      </c>
      <c r="D347" s="1">
        <f>+D348</f>
        <v>1</v>
      </c>
      <c r="E347" s="1">
        <f>+E348</f>
        <v>0</v>
      </c>
      <c r="F347" s="1">
        <f t="shared" si="16"/>
        <v>1</v>
      </c>
    </row>
    <row r="348" spans="1:7" s="63" customFormat="1" ht="13.5" outlineLevel="5">
      <c r="A348" s="62">
        <f t="shared" si="15"/>
        <v>345</v>
      </c>
      <c r="B348" s="48" t="s">
        <v>586</v>
      </c>
      <c r="C348" s="49" t="s">
        <v>587</v>
      </c>
      <c r="D348" s="17">
        <v>1</v>
      </c>
      <c r="E348" s="17"/>
      <c r="F348" s="17">
        <f t="shared" si="16"/>
        <v>1</v>
      </c>
      <c r="G348" s="63" t="s">
        <v>587</v>
      </c>
    </row>
    <row r="349" spans="1:6" ht="13.5" outlineLevel="2">
      <c r="A349" s="61">
        <f t="shared" si="15"/>
        <v>346</v>
      </c>
      <c r="B349" s="35" t="s">
        <v>588</v>
      </c>
      <c r="C349" s="36" t="s">
        <v>589</v>
      </c>
      <c r="D349" s="1">
        <f>+D356+D353+D350</f>
        <v>3</v>
      </c>
      <c r="E349" s="1">
        <f>+E356+E353+E350</f>
        <v>3</v>
      </c>
      <c r="F349" s="1">
        <f t="shared" si="16"/>
        <v>0</v>
      </c>
    </row>
    <row r="350" spans="1:6" ht="13.5" outlineLevel="3">
      <c r="A350" s="61">
        <f t="shared" si="15"/>
        <v>347</v>
      </c>
      <c r="B350" s="35" t="s">
        <v>590</v>
      </c>
      <c r="C350" s="37" t="s">
        <v>591</v>
      </c>
      <c r="D350" s="1">
        <f>+D351</f>
        <v>1</v>
      </c>
      <c r="E350" s="1">
        <f>+E351</f>
        <v>1</v>
      </c>
      <c r="F350" s="1">
        <f t="shared" si="16"/>
        <v>0</v>
      </c>
    </row>
    <row r="351" spans="1:6" ht="13.5" outlineLevel="4">
      <c r="A351" s="61">
        <f t="shared" si="15"/>
        <v>348</v>
      </c>
      <c r="B351" s="35" t="s">
        <v>592</v>
      </c>
      <c r="C351" s="43" t="s">
        <v>591</v>
      </c>
      <c r="D351" s="1">
        <f>+D352</f>
        <v>1</v>
      </c>
      <c r="E351" s="1">
        <f>+E352</f>
        <v>1</v>
      </c>
      <c r="F351" s="1">
        <f t="shared" si="16"/>
        <v>0</v>
      </c>
    </row>
    <row r="352" spans="1:6" ht="13.5" outlineLevel="5">
      <c r="A352" s="61">
        <f t="shared" si="15"/>
        <v>349</v>
      </c>
      <c r="B352" s="35" t="s">
        <v>593</v>
      </c>
      <c r="C352" s="38" t="s">
        <v>591</v>
      </c>
      <c r="D352" s="1">
        <v>1</v>
      </c>
      <c r="E352" s="1">
        <v>1</v>
      </c>
      <c r="F352" s="1">
        <f t="shared" si="16"/>
        <v>0</v>
      </c>
    </row>
    <row r="353" spans="1:6" ht="13.5" outlineLevel="3">
      <c r="A353" s="61">
        <f t="shared" si="15"/>
        <v>350</v>
      </c>
      <c r="B353" s="35" t="s">
        <v>594</v>
      </c>
      <c r="C353" s="37" t="s">
        <v>595</v>
      </c>
      <c r="D353" s="1">
        <f>+D354</f>
        <v>1</v>
      </c>
      <c r="E353" s="1">
        <f>+E354</f>
        <v>1</v>
      </c>
      <c r="F353" s="1">
        <f t="shared" si="16"/>
        <v>0</v>
      </c>
    </row>
    <row r="354" spans="1:6" ht="13.5" outlineLevel="4">
      <c r="A354" s="61">
        <f t="shared" si="15"/>
        <v>351</v>
      </c>
      <c r="B354" s="35" t="s">
        <v>596</v>
      </c>
      <c r="C354" s="43" t="s">
        <v>595</v>
      </c>
      <c r="D354" s="1">
        <f>+D355</f>
        <v>1</v>
      </c>
      <c r="E354" s="1">
        <f>+E355</f>
        <v>1</v>
      </c>
      <c r="F354" s="1">
        <f t="shared" si="16"/>
        <v>0</v>
      </c>
    </row>
    <row r="355" spans="1:6" ht="13.5" outlineLevel="5">
      <c r="A355" s="61">
        <f t="shared" si="15"/>
        <v>352</v>
      </c>
      <c r="B355" s="35" t="s">
        <v>597</v>
      </c>
      <c r="C355" s="38" t="s">
        <v>595</v>
      </c>
      <c r="D355" s="1">
        <v>1</v>
      </c>
      <c r="E355" s="1">
        <v>1</v>
      </c>
      <c r="F355" s="1">
        <f t="shared" si="16"/>
        <v>0</v>
      </c>
    </row>
    <row r="356" spans="1:6" ht="13.5" outlineLevel="3">
      <c r="A356" s="61">
        <f t="shared" si="15"/>
        <v>353</v>
      </c>
      <c r="B356" s="35" t="s">
        <v>598</v>
      </c>
      <c r="C356" s="37" t="s">
        <v>599</v>
      </c>
      <c r="D356" s="1">
        <f>+D357</f>
        <v>1</v>
      </c>
      <c r="E356" s="1">
        <f>+E357</f>
        <v>1</v>
      </c>
      <c r="F356" s="1">
        <f t="shared" si="16"/>
        <v>0</v>
      </c>
    </row>
    <row r="357" spans="1:6" ht="13.5" outlineLevel="4">
      <c r="A357" s="61">
        <f t="shared" si="15"/>
        <v>354</v>
      </c>
      <c r="B357" s="35" t="s">
        <v>600</v>
      </c>
      <c r="C357" s="43" t="s">
        <v>599</v>
      </c>
      <c r="D357" s="1">
        <f>+D358</f>
        <v>1</v>
      </c>
      <c r="E357" s="1">
        <f>+E358</f>
        <v>1</v>
      </c>
      <c r="F357" s="1">
        <f t="shared" si="16"/>
        <v>0</v>
      </c>
    </row>
    <row r="358" spans="1:6" ht="13.5" outlineLevel="5">
      <c r="A358" s="61">
        <f t="shared" si="15"/>
        <v>355</v>
      </c>
      <c r="B358" s="35" t="s">
        <v>601</v>
      </c>
      <c r="C358" s="38" t="s">
        <v>599</v>
      </c>
      <c r="D358" s="1">
        <v>1</v>
      </c>
      <c r="E358" s="1">
        <v>1</v>
      </c>
      <c r="F358" s="1">
        <f t="shared" si="16"/>
        <v>0</v>
      </c>
    </row>
    <row r="359" spans="1:6" ht="13.5" outlineLevel="2">
      <c r="A359" s="61">
        <f t="shared" si="15"/>
        <v>356</v>
      </c>
      <c r="B359" s="35" t="s">
        <v>602</v>
      </c>
      <c r="C359" s="36" t="s">
        <v>603</v>
      </c>
      <c r="D359" s="1">
        <f aca="true" t="shared" si="17" ref="D359:E361">+D360</f>
        <v>1</v>
      </c>
      <c r="E359" s="1">
        <f t="shared" si="17"/>
        <v>0</v>
      </c>
      <c r="F359" s="1">
        <f t="shared" si="16"/>
        <v>1</v>
      </c>
    </row>
    <row r="360" spans="1:6" ht="13.5" outlineLevel="3">
      <c r="A360" s="61">
        <f t="shared" si="15"/>
        <v>357</v>
      </c>
      <c r="B360" s="35" t="s">
        <v>604</v>
      </c>
      <c r="C360" s="37" t="s">
        <v>605</v>
      </c>
      <c r="D360" s="1">
        <f t="shared" si="17"/>
        <v>1</v>
      </c>
      <c r="E360" s="1">
        <f t="shared" si="17"/>
        <v>0</v>
      </c>
      <c r="F360" s="1">
        <f t="shared" si="16"/>
        <v>1</v>
      </c>
    </row>
    <row r="361" spans="1:6" ht="13.5" outlineLevel="4">
      <c r="A361" s="61">
        <f t="shared" si="15"/>
        <v>358</v>
      </c>
      <c r="B361" s="35" t="s">
        <v>606</v>
      </c>
      <c r="C361" s="43" t="s">
        <v>605</v>
      </c>
      <c r="D361" s="1">
        <f t="shared" si="17"/>
        <v>1</v>
      </c>
      <c r="E361" s="1">
        <f t="shared" si="17"/>
        <v>0</v>
      </c>
      <c r="F361" s="1">
        <f t="shared" si="16"/>
        <v>1</v>
      </c>
    </row>
    <row r="362" spans="1:7" s="63" customFormat="1" ht="13.5" outlineLevel="5">
      <c r="A362" s="62">
        <f t="shared" si="15"/>
        <v>359</v>
      </c>
      <c r="B362" s="48" t="s">
        <v>607</v>
      </c>
      <c r="C362" s="50" t="s">
        <v>605</v>
      </c>
      <c r="D362" s="17">
        <v>1</v>
      </c>
      <c r="E362" s="17"/>
      <c r="F362" s="17">
        <f t="shared" si="16"/>
        <v>1</v>
      </c>
      <c r="G362" s="63" t="s">
        <v>658</v>
      </c>
    </row>
    <row r="363" spans="1:6" ht="27" outlineLevel="1">
      <c r="A363" s="61">
        <f t="shared" si="15"/>
        <v>360</v>
      </c>
      <c r="B363" s="18" t="s">
        <v>608</v>
      </c>
      <c r="C363" s="19" t="s">
        <v>609</v>
      </c>
      <c r="D363" s="1">
        <f>+D369+D364</f>
        <v>4</v>
      </c>
      <c r="E363" s="1">
        <f>+E369+E364</f>
        <v>0</v>
      </c>
      <c r="F363" s="1">
        <f t="shared" si="16"/>
        <v>4</v>
      </c>
    </row>
    <row r="364" spans="1:6" ht="13.5" outlineLevel="2">
      <c r="A364" s="61">
        <f t="shared" si="15"/>
        <v>361</v>
      </c>
      <c r="B364" s="18" t="s">
        <v>610</v>
      </c>
      <c r="C364" s="20" t="s">
        <v>611</v>
      </c>
      <c r="D364" s="1">
        <f>+D365</f>
        <v>2</v>
      </c>
      <c r="E364" s="1">
        <f>+E365</f>
        <v>0</v>
      </c>
      <c r="F364" s="1">
        <f t="shared" si="16"/>
        <v>2</v>
      </c>
    </row>
    <row r="365" spans="1:6" ht="13.5" outlineLevel="3">
      <c r="A365" s="61">
        <f t="shared" si="15"/>
        <v>362</v>
      </c>
      <c r="B365" s="18" t="s">
        <v>612</v>
      </c>
      <c r="C365" s="34" t="s">
        <v>613</v>
      </c>
      <c r="D365" s="1">
        <f>+D366</f>
        <v>2</v>
      </c>
      <c r="E365" s="1">
        <f>+E366</f>
        <v>0</v>
      </c>
      <c r="F365" s="1">
        <f t="shared" si="16"/>
        <v>2</v>
      </c>
    </row>
    <row r="366" spans="1:6" ht="13.5" outlineLevel="4">
      <c r="A366" s="61">
        <f t="shared" si="15"/>
        <v>363</v>
      </c>
      <c r="B366" s="18" t="s">
        <v>614</v>
      </c>
      <c r="C366" s="42" t="s">
        <v>613</v>
      </c>
      <c r="D366" s="1">
        <f>+D368+D367</f>
        <v>2</v>
      </c>
      <c r="E366" s="1">
        <f>+E368+E367</f>
        <v>0</v>
      </c>
      <c r="F366" s="1">
        <f t="shared" si="16"/>
        <v>2</v>
      </c>
    </row>
    <row r="367" spans="1:7" s="63" customFormat="1" ht="13.5" outlineLevel="5">
      <c r="A367" s="62">
        <f t="shared" si="15"/>
        <v>364</v>
      </c>
      <c r="B367" s="21" t="s">
        <v>615</v>
      </c>
      <c r="C367" s="27" t="s">
        <v>616</v>
      </c>
      <c r="D367" s="17">
        <v>1</v>
      </c>
      <c r="E367" s="17"/>
      <c r="F367" s="17">
        <f t="shared" si="16"/>
        <v>1</v>
      </c>
      <c r="G367" s="63" t="s">
        <v>648</v>
      </c>
    </row>
    <row r="368" spans="1:7" s="63" customFormat="1" ht="13.5" outlineLevel="5">
      <c r="A368" s="62">
        <f t="shared" si="15"/>
        <v>365</v>
      </c>
      <c r="B368" s="21" t="s">
        <v>617</v>
      </c>
      <c r="C368" s="27" t="s">
        <v>618</v>
      </c>
      <c r="D368" s="17">
        <v>1</v>
      </c>
      <c r="E368" s="17"/>
      <c r="F368" s="17">
        <f t="shared" si="16"/>
        <v>1</v>
      </c>
      <c r="G368" s="63" t="s">
        <v>648</v>
      </c>
    </row>
    <row r="369" spans="1:6" ht="13.5" outlineLevel="2">
      <c r="A369" s="61">
        <f t="shared" si="15"/>
        <v>366</v>
      </c>
      <c r="B369" s="23" t="s">
        <v>619</v>
      </c>
      <c r="C369" s="25" t="s">
        <v>620</v>
      </c>
      <c r="D369" s="1">
        <f>+D370</f>
        <v>2</v>
      </c>
      <c r="E369" s="1">
        <f>+E370</f>
        <v>0</v>
      </c>
      <c r="F369" s="1">
        <f t="shared" si="16"/>
        <v>2</v>
      </c>
    </row>
    <row r="370" spans="1:6" ht="13.5" outlineLevel="3">
      <c r="A370" s="61">
        <f t="shared" si="15"/>
        <v>367</v>
      </c>
      <c r="B370" s="23" t="s">
        <v>621</v>
      </c>
      <c r="C370" s="28" t="s">
        <v>622</v>
      </c>
      <c r="D370" s="1">
        <f>+D371</f>
        <v>2</v>
      </c>
      <c r="E370" s="1">
        <f>+E371</f>
        <v>0</v>
      </c>
      <c r="F370" s="1">
        <f t="shared" si="16"/>
        <v>2</v>
      </c>
    </row>
    <row r="371" spans="1:6" ht="13.5" outlineLevel="4">
      <c r="A371" s="61">
        <f t="shared" si="15"/>
        <v>368</v>
      </c>
      <c r="B371" s="23" t="s">
        <v>623</v>
      </c>
      <c r="C371" s="40" t="s">
        <v>624</v>
      </c>
      <c r="D371" s="1">
        <f>+D373+D372</f>
        <v>2</v>
      </c>
      <c r="E371" s="1">
        <f>+E373+E372</f>
        <v>0</v>
      </c>
      <c r="F371" s="1">
        <f t="shared" si="16"/>
        <v>2</v>
      </c>
    </row>
    <row r="372" spans="1:7" s="63" customFormat="1" ht="13.5" outlineLevel="5">
      <c r="A372" s="62">
        <f t="shared" si="15"/>
        <v>369</v>
      </c>
      <c r="B372" s="15" t="s">
        <v>625</v>
      </c>
      <c r="C372" s="27" t="s">
        <v>626</v>
      </c>
      <c r="D372" s="17">
        <v>1</v>
      </c>
      <c r="E372" s="17"/>
      <c r="F372" s="17">
        <f t="shared" si="16"/>
        <v>1</v>
      </c>
      <c r="G372" s="63" t="s">
        <v>418</v>
      </c>
    </row>
    <row r="373" spans="1:7" s="63" customFormat="1" ht="13.5" outlineLevel="5">
      <c r="A373" s="62">
        <f t="shared" si="15"/>
        <v>370</v>
      </c>
      <c r="B373" s="15" t="s">
        <v>627</v>
      </c>
      <c r="C373" s="27" t="s">
        <v>628</v>
      </c>
      <c r="D373" s="17">
        <v>1</v>
      </c>
      <c r="E373" s="17"/>
      <c r="F373" s="17">
        <f t="shared" si="16"/>
        <v>1</v>
      </c>
      <c r="G373" s="63" t="s">
        <v>418</v>
      </c>
    </row>
    <row r="374" spans="1:6" ht="13.5" outlineLevel="1">
      <c r="A374" s="61">
        <f t="shared" si="15"/>
        <v>371</v>
      </c>
      <c r="B374" s="18" t="s">
        <v>629</v>
      </c>
      <c r="C374" s="19" t="s">
        <v>630</v>
      </c>
      <c r="D374" s="1">
        <f aca="true" t="shared" si="18" ref="D374:E376">+D375</f>
        <v>2</v>
      </c>
      <c r="E374" s="1">
        <f t="shared" si="18"/>
        <v>0</v>
      </c>
      <c r="F374" s="1">
        <f t="shared" si="16"/>
        <v>2</v>
      </c>
    </row>
    <row r="375" spans="1:6" ht="13.5" outlineLevel="2">
      <c r="A375" s="61">
        <f t="shared" si="15"/>
        <v>372</v>
      </c>
      <c r="B375" s="18" t="s">
        <v>631</v>
      </c>
      <c r="C375" s="20" t="s">
        <v>630</v>
      </c>
      <c r="D375" s="1">
        <f t="shared" si="18"/>
        <v>2</v>
      </c>
      <c r="E375" s="1">
        <f t="shared" si="18"/>
        <v>0</v>
      </c>
      <c r="F375" s="1">
        <f t="shared" si="16"/>
        <v>2</v>
      </c>
    </row>
    <row r="376" spans="1:6" ht="13.5" outlineLevel="3">
      <c r="A376" s="61">
        <f t="shared" si="15"/>
        <v>373</v>
      </c>
      <c r="B376" s="18" t="s">
        <v>632</v>
      </c>
      <c r="C376" s="34" t="s">
        <v>630</v>
      </c>
      <c r="D376" s="1">
        <f t="shared" si="18"/>
        <v>2</v>
      </c>
      <c r="E376" s="1">
        <f t="shared" si="18"/>
        <v>0</v>
      </c>
      <c r="F376" s="1">
        <f t="shared" si="16"/>
        <v>2</v>
      </c>
    </row>
    <row r="377" spans="1:6" ht="13.5" outlineLevel="4">
      <c r="A377" s="61">
        <f t="shared" si="15"/>
        <v>374</v>
      </c>
      <c r="B377" s="18" t="s">
        <v>633</v>
      </c>
      <c r="C377" s="42" t="s">
        <v>630</v>
      </c>
      <c r="D377" s="1">
        <f>+D379+D378</f>
        <v>2</v>
      </c>
      <c r="E377" s="1">
        <f>+E379+E378</f>
        <v>0</v>
      </c>
      <c r="F377" s="1">
        <f t="shared" si="16"/>
        <v>2</v>
      </c>
    </row>
    <row r="378" spans="1:7" s="63" customFormat="1" ht="13.5" outlineLevel="5">
      <c r="A378" s="62">
        <f t="shared" si="15"/>
        <v>375</v>
      </c>
      <c r="B378" s="15" t="s">
        <v>634</v>
      </c>
      <c r="C378" s="27" t="s">
        <v>635</v>
      </c>
      <c r="D378" s="17">
        <v>1</v>
      </c>
      <c r="E378" s="17"/>
      <c r="F378" s="17">
        <f t="shared" si="16"/>
        <v>1</v>
      </c>
      <c r="G378" s="63" t="s">
        <v>651</v>
      </c>
    </row>
    <row r="379" spans="1:7" s="63" customFormat="1" ht="13.5" outlineLevel="5">
      <c r="A379" s="62">
        <f t="shared" si="15"/>
        <v>376</v>
      </c>
      <c r="B379" s="15" t="s">
        <v>636</v>
      </c>
      <c r="C379" s="27" t="s">
        <v>637</v>
      </c>
      <c r="D379" s="17">
        <v>1</v>
      </c>
      <c r="E379" s="17"/>
      <c r="F379" s="17">
        <f t="shared" si="16"/>
        <v>1</v>
      </c>
      <c r="G379" s="63" t="s">
        <v>651</v>
      </c>
    </row>
  </sheetData>
  <printOptions horizontalCentered="1"/>
  <pageMargins left="0.5" right="0.5" top="0.5" bottom="0.5" header="0.25" footer="0.25"/>
  <pageSetup fitToHeight="30" horizontalDpi="1200" verticalDpi="1200" orientation="landscape" scale="60" r:id="rId1"/>
  <headerFooter alignWithMargins="0">
    <oddHeader>&amp;C&amp;F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JD</dc:creator>
  <cp:keywords/>
  <dc:description/>
  <cp:lastModifiedBy>WB246568</cp:lastModifiedBy>
  <cp:lastPrinted>2005-03-10T00:05:37Z</cp:lastPrinted>
  <dcterms:created xsi:type="dcterms:W3CDTF">2005-03-08T23:52:38Z</dcterms:created>
  <dcterms:modified xsi:type="dcterms:W3CDTF">2005-03-29T14:16:25Z</dcterms:modified>
  <cp:category/>
  <cp:version/>
  <cp:contentType/>
  <cp:contentStatus/>
</cp:coreProperties>
</file>