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N:\Abt_9\9\9-3\9-3-alle\"/>
    </mc:Choice>
  </mc:AlternateContent>
  <xr:revisionPtr revIDLastSave="0" documentId="8_{370ABF15-A00C-4D17-8BF8-FA9F7C60D0F4}" xr6:coauthVersionLast="36" xr6:coauthVersionMax="36" xr10:uidLastSave="{00000000-0000-0000-0000-000000000000}"/>
  <bookViews>
    <workbookView xWindow="-120" yWindow="-120" windowWidth="29040" windowHeight="15840" tabRatio="777" activeTab="10" xr2:uid="{00000000-000D-0000-FFFF-FFFF00000000}"/>
  </bookViews>
  <sheets>
    <sheet name="Introduction" sheetId="24" r:id="rId1"/>
    <sheet name="Charts" sheetId="22" r:id="rId2"/>
    <sheet name="Accreditation" sheetId="36" r:id="rId3"/>
    <sheet name="Standards" sheetId="31" r:id="rId4"/>
    <sheet name="Testing" sheetId="35" r:id="rId5"/>
    <sheet name="Metrology" sheetId="34" r:id="rId6"/>
    <sheet name="Legal Metrology" sheetId="19" r:id="rId7"/>
    <sheet name="Inspection" sheetId="9" r:id="rId8"/>
    <sheet name="System Certification" sheetId="17" r:id="rId9"/>
    <sheet name="Product Certification" sheetId="30" r:id="rId10"/>
    <sheet name="Technical Regulations" sheetId="37" r:id="rId11"/>
  </sheets>
  <definedNames>
    <definedName name="_xlnm._FilterDatabase" localSheetId="7" hidden="1">Inspection!$F$2:$G$246</definedName>
    <definedName name="_xlnm._FilterDatabase" localSheetId="6" hidden="1">'Legal Metrology'!$A$1:$J$278</definedName>
    <definedName name="_xlnm._FilterDatabase" localSheetId="9" hidden="1">'Product Certification'!$A$1:$J$228</definedName>
    <definedName name="_xlnm._FilterDatabase" localSheetId="3" hidden="1">Standards!$A$1:$J$85</definedName>
    <definedName name="_xlnm.Print_Area" localSheetId="1">Charts!$A$1:$AA$166</definedName>
    <definedName name="_xlnm.Print_Area" localSheetId="6">'Legal Metrology'!$A$1:$H$313</definedName>
    <definedName name="_xlnm.Print_Area" localSheetId="3">Standards!$A$1:$I$463</definedName>
    <definedName name="_xlnm.Print_Area" localSheetId="8">'System Certification'!$A$1:$H$275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3" i="35" l="1"/>
  <c r="G110" i="35"/>
  <c r="I248" i="36"/>
  <c r="G43" i="9" l="1"/>
  <c r="G237" i="37" l="1"/>
  <c r="G31" i="17"/>
  <c r="G45" i="17"/>
  <c r="G17" i="17"/>
  <c r="B255" i="17" s="1"/>
  <c r="H340" i="31" l="1"/>
  <c r="H121" i="31"/>
  <c r="H203" i="31"/>
  <c r="I283" i="36"/>
  <c r="G232" i="19" l="1"/>
  <c r="H249" i="34" l="1"/>
  <c r="G18" i="37" l="1"/>
  <c r="B242" i="37" s="1"/>
  <c r="G28" i="37"/>
  <c r="B243" i="37" s="1"/>
  <c r="G40" i="37"/>
  <c r="B244" i="37" s="1"/>
  <c r="G50" i="37"/>
  <c r="C245" i="37" s="1"/>
  <c r="G63" i="37"/>
  <c r="C246" i="37" s="1"/>
  <c r="G83" i="37"/>
  <c r="C247" i="37" s="1"/>
  <c r="G98" i="37"/>
  <c r="C248" i="37" s="1"/>
  <c r="G113" i="37"/>
  <c r="C249" i="37" s="1"/>
  <c r="G122" i="37"/>
  <c r="C250" i="37" s="1"/>
  <c r="D251" i="37"/>
  <c r="G153" i="37"/>
  <c r="D252" i="37" s="1"/>
  <c r="G170" i="37"/>
  <c r="D253" i="37" s="1"/>
  <c r="G183" i="37"/>
  <c r="D254" i="37" s="1"/>
  <c r="G199" i="37"/>
  <c r="D255" i="37" s="1"/>
  <c r="G215" i="37"/>
  <c r="E256" i="37" s="1"/>
  <c r="G225" i="37"/>
  <c r="E257" i="37" s="1"/>
  <c r="E258" i="37"/>
  <c r="I308" i="36" l="1"/>
  <c r="F334" i="36" s="1"/>
  <c r="F332" i="36"/>
  <c r="I270" i="36"/>
  <c r="F331" i="36" s="1"/>
  <c r="I294" i="36"/>
  <c r="F333" i="36" s="1"/>
  <c r="I261" i="36"/>
  <c r="F330" i="36" s="1"/>
  <c r="E329" i="36"/>
  <c r="I234" i="36"/>
  <c r="E328" i="36" s="1"/>
  <c r="I222" i="36"/>
  <c r="E327" i="36" s="1"/>
  <c r="I207" i="36"/>
  <c r="E326" i="36" s="1"/>
  <c r="I192" i="36"/>
  <c r="E325" i="36" s="1"/>
  <c r="I178" i="36"/>
  <c r="E324" i="36" s="1"/>
  <c r="I165" i="36"/>
  <c r="E323" i="36" s="1"/>
  <c r="I152" i="36"/>
  <c r="D322" i="36" s="1"/>
  <c r="I139" i="36"/>
  <c r="D321" i="36" s="1"/>
  <c r="I128" i="36"/>
  <c r="D320" i="36" s="1"/>
  <c r="I109" i="36"/>
  <c r="D319" i="36" s="1"/>
  <c r="I98" i="36"/>
  <c r="D318" i="36" s="1"/>
  <c r="I82" i="36"/>
  <c r="C317" i="36" s="1"/>
  <c r="I69" i="36"/>
  <c r="C316" i="36" s="1"/>
  <c r="I55" i="36"/>
  <c r="C315" i="36" s="1"/>
  <c r="I41" i="36"/>
  <c r="C314" i="36" s="1"/>
  <c r="I30" i="36"/>
  <c r="C313" i="36" s="1"/>
  <c r="I17" i="36"/>
  <c r="C312" i="36" s="1"/>
  <c r="G270" i="35" l="1"/>
  <c r="E295" i="35" s="1"/>
  <c r="G261" i="35"/>
  <c r="E294" i="35" s="1"/>
  <c r="G251" i="35"/>
  <c r="E293" i="35" s="1"/>
  <c r="G241" i="35"/>
  <c r="D292" i="35" s="1"/>
  <c r="G228" i="35"/>
  <c r="D291" i="35" s="1"/>
  <c r="G214" i="35"/>
  <c r="D290" i="35" s="1"/>
  <c r="G200" i="35"/>
  <c r="D289" i="35" s="1"/>
  <c r="G191" i="35"/>
  <c r="D288" i="35" s="1"/>
  <c r="C287" i="35"/>
  <c r="G169" i="35"/>
  <c r="C286" i="35" s="1"/>
  <c r="G150" i="35"/>
  <c r="C285" i="35" s="1"/>
  <c r="G131" i="35"/>
  <c r="C284" i="35" s="1"/>
  <c r="G120" i="35"/>
  <c r="C283" i="35" s="1"/>
  <c r="B282" i="35"/>
  <c r="G97" i="35"/>
  <c r="G81" i="35"/>
  <c r="G69" i="35"/>
  <c r="B279" i="35" s="1"/>
  <c r="G58" i="35"/>
  <c r="B278" i="35" s="1"/>
  <c r="G45" i="35"/>
  <c r="B277" i="35" s="1"/>
  <c r="G31" i="35"/>
  <c r="B276" i="35" s="1"/>
  <c r="G17" i="35"/>
  <c r="B275" i="35" s="1"/>
  <c r="B281" i="35" l="1"/>
  <c r="B280" i="35"/>
  <c r="H302" i="34"/>
  <c r="E326" i="34" s="1"/>
  <c r="H285" i="34"/>
  <c r="E325" i="34" s="1"/>
  <c r="H271" i="34"/>
  <c r="E324" i="34" s="1"/>
  <c r="H260" i="34"/>
  <c r="E323" i="34" s="1"/>
  <c r="E322" i="34"/>
  <c r="H239" i="34"/>
  <c r="E321" i="34" s="1"/>
  <c r="H226" i="34"/>
  <c r="D320" i="34" s="1"/>
  <c r="H212" i="34"/>
  <c r="D319" i="34" s="1"/>
  <c r="H199" i="34"/>
  <c r="D318" i="34" s="1"/>
  <c r="H189" i="34"/>
  <c r="D317" i="34" s="1"/>
  <c r="H176" i="34"/>
  <c r="C316" i="34" s="1"/>
  <c r="H169" i="34"/>
  <c r="C315" i="34" s="1"/>
  <c r="H155" i="34"/>
  <c r="C314" i="34" s="1"/>
  <c r="H137" i="34"/>
  <c r="C313" i="34" s="1"/>
  <c r="H118" i="34"/>
  <c r="C312" i="34" s="1"/>
  <c r="H99" i="34"/>
  <c r="C311" i="34" s="1"/>
  <c r="H82" i="34"/>
  <c r="B310" i="34" s="1"/>
  <c r="H66" i="34"/>
  <c r="B309" i="34" s="1"/>
  <c r="H52" i="34"/>
  <c r="B308" i="34" s="1"/>
  <c r="H41" i="34"/>
  <c r="B307" i="34" s="1"/>
  <c r="H30" i="34"/>
  <c r="B306" i="34" s="1"/>
  <c r="H17" i="34"/>
  <c r="B305" i="34" s="1"/>
  <c r="H17" i="31" l="1"/>
  <c r="B436" i="31" s="1"/>
  <c r="H30" i="31"/>
  <c r="B437" i="31" s="1"/>
  <c r="H41" i="31"/>
  <c r="B438" i="31" s="1"/>
  <c r="H52" i="31"/>
  <c r="B439" i="31" s="1"/>
  <c r="H66" i="31"/>
  <c r="B440" i="31" s="1"/>
  <c r="H85" i="31"/>
  <c r="B441" i="31" s="1"/>
  <c r="H101" i="31"/>
  <c r="C442" i="31" s="1"/>
  <c r="C443" i="31"/>
  <c r="H140" i="31"/>
  <c r="C444" i="31" s="1"/>
  <c r="H154" i="31"/>
  <c r="C445" i="31" s="1"/>
  <c r="H167" i="31"/>
  <c r="C446" i="31" s="1"/>
  <c r="H184" i="31"/>
  <c r="D447" i="31" s="1"/>
  <c r="D448" i="31"/>
  <c r="H220" i="31"/>
  <c r="D449" i="31" s="1"/>
  <c r="H239" i="31"/>
  <c r="D450" i="31" s="1"/>
  <c r="H251" i="31"/>
  <c r="D451" i="31" s="1"/>
  <c r="H264" i="31"/>
  <c r="D452" i="31" s="1"/>
  <c r="H276" i="31"/>
  <c r="D453" i="31" s="1"/>
  <c r="H288" i="31"/>
  <c r="D454" i="31" s="1"/>
  <c r="H302" i="31"/>
  <c r="D455" i="31" s="1"/>
  <c r="H321" i="31"/>
  <c r="D456" i="31" s="1"/>
  <c r="E457" i="31"/>
  <c r="H357" i="31"/>
  <c r="E458" i="31" s="1"/>
  <c r="H376" i="31"/>
  <c r="E459" i="31" s="1"/>
  <c r="H390" i="31"/>
  <c r="E460" i="31" s="1"/>
  <c r="H404" i="31"/>
  <c r="E461" i="31" s="1"/>
  <c r="H416" i="31"/>
  <c r="E462" i="31" s="1"/>
  <c r="H433" i="31"/>
  <c r="E463" i="31" s="1"/>
  <c r="G17" i="30"/>
  <c r="B234" i="30" s="1"/>
  <c r="G31" i="30"/>
  <c r="B235" i="30" s="1"/>
  <c r="G45" i="30"/>
  <c r="B236" i="30" s="1"/>
  <c r="G56" i="30"/>
  <c r="B237" i="30" s="1"/>
  <c r="G66" i="30"/>
  <c r="B238" i="30" s="1"/>
  <c r="G78" i="30"/>
  <c r="B239" i="30" s="1"/>
  <c r="G91" i="30"/>
  <c r="B240" i="30" s="1"/>
  <c r="G101" i="30"/>
  <c r="C241" i="30" s="1"/>
  <c r="G112" i="30"/>
  <c r="C242" i="30" s="1"/>
  <c r="G131" i="30"/>
  <c r="C243" i="30" s="1"/>
  <c r="G142" i="30"/>
  <c r="C244" i="30" s="1"/>
  <c r="G156" i="30"/>
  <c r="C245" i="30" s="1"/>
  <c r="G171" i="30"/>
  <c r="D246" i="30" s="1"/>
  <c r="G178" i="30"/>
  <c r="D247" i="30" s="1"/>
  <c r="G190" i="30"/>
  <c r="D248" i="30" s="1"/>
  <c r="G209" i="30"/>
  <c r="D249" i="30" s="1"/>
  <c r="G219" i="30"/>
  <c r="E250" i="30" s="1"/>
  <c r="G228" i="30"/>
  <c r="E251" i="30" s="1"/>
  <c r="G278" i="19"/>
  <c r="E300" i="19" s="1"/>
  <c r="G266" i="19"/>
  <c r="E299" i="19" s="1"/>
  <c r="G255" i="19"/>
  <c r="E298" i="19" s="1"/>
  <c r="G243" i="19"/>
  <c r="E297" i="19" s="1"/>
  <c r="E296" i="19"/>
  <c r="G216" i="19"/>
  <c r="D295" i="19" s="1"/>
  <c r="G205" i="19"/>
  <c r="D294" i="19" s="1"/>
  <c r="G188" i="19"/>
  <c r="D293" i="19" s="1"/>
  <c r="G174" i="19"/>
  <c r="D292" i="19" s="1"/>
  <c r="G161" i="19"/>
  <c r="D291" i="19" s="1"/>
  <c r="G146" i="19"/>
  <c r="C290" i="19" s="1"/>
  <c r="G137" i="19"/>
  <c r="C289" i="19" s="1"/>
  <c r="G122" i="19"/>
  <c r="C288" i="19" s="1"/>
  <c r="G107" i="19"/>
  <c r="C287" i="19" s="1"/>
  <c r="G87" i="19"/>
  <c r="C286" i="19" s="1"/>
  <c r="G74" i="19"/>
  <c r="C285" i="19" s="1"/>
  <c r="G64" i="19"/>
  <c r="B284" i="19" s="1"/>
  <c r="G47" i="19"/>
  <c r="B283" i="19" s="1"/>
  <c r="G35" i="19"/>
  <c r="B282" i="19" s="1"/>
  <c r="G22" i="19"/>
  <c r="B281" i="19" s="1"/>
  <c r="G252" i="17"/>
  <c r="E275" i="17" s="1"/>
  <c r="G243" i="17"/>
  <c r="E274" i="17" s="1"/>
  <c r="G235" i="17"/>
  <c r="E273" i="17" s="1"/>
  <c r="G225" i="17"/>
  <c r="D272" i="17" s="1"/>
  <c r="G210" i="17"/>
  <c r="G199" i="17"/>
  <c r="D270" i="17" s="1"/>
  <c r="G187" i="17"/>
  <c r="D269" i="17" s="1"/>
  <c r="G180" i="17"/>
  <c r="D268" i="17" s="1"/>
  <c r="G168" i="17"/>
  <c r="C267" i="17" s="1"/>
  <c r="G155" i="17"/>
  <c r="C266" i="17" s="1"/>
  <c r="G144" i="17"/>
  <c r="C265" i="17" s="1"/>
  <c r="G124" i="17"/>
  <c r="C264" i="17" s="1"/>
  <c r="G113" i="17"/>
  <c r="C263" i="17" s="1"/>
  <c r="G103" i="17"/>
  <c r="B262" i="17" s="1"/>
  <c r="G89" i="17"/>
  <c r="B261" i="17" s="1"/>
  <c r="G77" i="17"/>
  <c r="B260" i="17" s="1"/>
  <c r="G67" i="17"/>
  <c r="B259" i="17" s="1"/>
  <c r="G56" i="17"/>
  <c r="B258" i="17" s="1"/>
  <c r="B257" i="17"/>
  <c r="B256" i="17"/>
  <c r="G246" i="9"/>
  <c r="E267" i="9" s="1"/>
  <c r="G236" i="9"/>
  <c r="E266" i="9" s="1"/>
  <c r="G225" i="9"/>
  <c r="D265" i="9" s="1"/>
  <c r="G213" i="9"/>
  <c r="D264" i="9" s="1"/>
  <c r="G198" i="9"/>
  <c r="D263" i="9" s="1"/>
  <c r="G183" i="9"/>
  <c r="D262" i="9" s="1"/>
  <c r="G164" i="9"/>
  <c r="D261" i="9" s="1"/>
  <c r="G151" i="9"/>
  <c r="C260" i="9" s="1"/>
  <c r="G136" i="9"/>
  <c r="C259" i="9" s="1"/>
  <c r="G125" i="9"/>
  <c r="C258" i="9" s="1"/>
  <c r="G105" i="9"/>
  <c r="C257" i="9" s="1"/>
  <c r="G93" i="9"/>
  <c r="C256" i="9" s="1"/>
  <c r="G82" i="9"/>
  <c r="B255" i="9" s="1"/>
  <c r="G68" i="9"/>
  <c r="B254" i="9" s="1"/>
  <c r="G53" i="9"/>
  <c r="B253" i="9" s="1"/>
  <c r="B252" i="9"/>
  <c r="G31" i="9"/>
  <c r="B251" i="9" s="1"/>
  <c r="G17" i="9"/>
  <c r="B250" i="9" s="1"/>
  <c r="D271" i="17" l="1"/>
  <c r="XEI210" i="17"/>
</calcChain>
</file>

<file path=xl/sharedStrings.xml><?xml version="1.0" encoding="utf-8"?>
<sst xmlns="http://schemas.openxmlformats.org/spreadsheetml/2006/main" count="4444" uniqueCount="2062">
  <si>
    <t xml:space="preserve"> Welcome to the Rapid Diagnostic Tool! </t>
  </si>
  <si>
    <t xml:space="preserve">Click on the Coresponding Tab </t>
  </si>
  <si>
    <t xml:space="preserve">Standards </t>
  </si>
  <si>
    <t xml:space="preserve">Accreditation </t>
  </si>
  <si>
    <t xml:space="preserve">Inspection </t>
  </si>
  <si>
    <t xml:space="preserve">Testing </t>
  </si>
  <si>
    <t>Metrology</t>
  </si>
  <si>
    <t>Legal Metrology</t>
  </si>
  <si>
    <t xml:space="preserve">System Certification </t>
  </si>
  <si>
    <t xml:space="preserve"> Product Certification </t>
  </si>
  <si>
    <t>Technical Regulations</t>
  </si>
  <si>
    <t xml:space="preserve">Charts </t>
  </si>
  <si>
    <t>`</t>
  </si>
  <si>
    <t xml:space="preserve">Radar Diagrams </t>
  </si>
  <si>
    <t>Pillar 1: Legal and institutional framework</t>
  </si>
  <si>
    <t>Element</t>
  </si>
  <si>
    <t>Information sources</t>
  </si>
  <si>
    <t>Benchmark and questions</t>
  </si>
  <si>
    <t>Scoring</t>
  </si>
  <si>
    <t>Score</t>
  </si>
  <si>
    <t xml:space="preserve">Comments (optional) </t>
  </si>
  <si>
    <t>yes</t>
  </si>
  <si>
    <t>Yes=4</t>
  </si>
  <si>
    <t>no</t>
  </si>
  <si>
    <t>Developed, but not approved=2</t>
  </si>
  <si>
    <t>Being developed=1</t>
  </si>
  <si>
    <t>No=0</t>
  </si>
  <si>
    <t>o Priorities for the establishment and maintenance of the national accreditation system</t>
  </si>
  <si>
    <t>Yes=1</t>
  </si>
  <si>
    <t>o Accreditation of conformity assessment service providers for the implementation of technical regulations</t>
  </si>
  <si>
    <t>o Accreditation as a measure of the quality of conformity assessment services in the market</t>
  </si>
  <si>
    <t xml:space="preserve">Yes=1    </t>
  </si>
  <si>
    <t>Developed, but not yet followed=2</t>
  </si>
  <si>
    <t>Under development=1</t>
  </si>
  <si>
    <t>(a+b+c)/3</t>
  </si>
  <si>
    <t>In preparation=1</t>
  </si>
  <si>
    <r>
      <t>b.</t>
    </r>
    <r>
      <rPr>
        <sz val="7"/>
        <color theme="1"/>
        <rFont val="Arial"/>
        <family val="2"/>
      </rPr>
      <t xml:space="preserve">       </t>
    </r>
    <r>
      <rPr>
        <sz val="11"/>
        <color theme="1"/>
        <rFont val="Arial"/>
        <family val="2"/>
      </rPr>
      <t>Have the following been provided for in the legislation or articles of incorporation?</t>
    </r>
  </si>
  <si>
    <t>o Finances of the NAB/RAB</t>
  </si>
  <si>
    <t>o Establishment of the accreditation system</t>
  </si>
  <si>
    <t>Yes=2</t>
  </si>
  <si>
    <t>Yes=0</t>
  </si>
  <si>
    <t>3) Autonomy</t>
  </si>
  <si>
    <t>Yes=0.5</t>
  </si>
  <si>
    <t>o Determine the positions and staffing of its workforce</t>
  </si>
  <si>
    <t>o Determine the salaries of its workforce</t>
  </si>
  <si>
    <t>o Set accreditation fees</t>
  </si>
  <si>
    <t>o Determine its own budget</t>
  </si>
  <si>
    <t>o Create new administrative divisions</t>
  </si>
  <si>
    <t>o Offer new service or initiate new activities</t>
  </si>
  <si>
    <t>o Solicit membership in international accreditation organizations and sign international agreements</t>
  </si>
  <si>
    <t>Aggregate score: Autonomy</t>
  </si>
  <si>
    <t>4) Legal standing of accreditation</t>
  </si>
  <si>
    <r>
      <t>a.</t>
    </r>
    <r>
      <rPr>
        <sz val="7"/>
        <color theme="1"/>
        <rFont val="Arial"/>
        <family val="2"/>
      </rPr>
      <t xml:space="preserve">       </t>
    </r>
    <r>
      <rPr>
        <sz val="11"/>
        <color theme="1"/>
        <rFont val="Arial"/>
        <family val="2"/>
      </rPr>
      <t>Is the establishment and maintenance of the national accreditation system provided for in legislation?</t>
    </r>
  </si>
  <si>
    <t>Needs updating=1</t>
  </si>
  <si>
    <t>Partially=2</t>
  </si>
  <si>
    <t>Considered as such without legal certainty=1</t>
  </si>
  <si>
    <r>
      <t>d.</t>
    </r>
    <r>
      <rPr>
        <sz val="7"/>
        <color theme="1"/>
        <rFont val="Arial"/>
        <family val="2"/>
      </rPr>
      <t xml:space="preserve">       </t>
    </r>
    <r>
      <rPr>
        <sz val="11"/>
        <color theme="1"/>
        <rFont val="Arial"/>
        <family val="2"/>
      </rPr>
      <t>Has the NAB (whether public or private) been given an unequivocal mandate by the government to provide accreditation services required in the implementation of regulations?</t>
    </r>
  </si>
  <si>
    <t>Aggregate score: Legal standing of accreditation</t>
  </si>
  <si>
    <t>(a+b+c+d)/4</t>
  </si>
  <si>
    <t>5) Governance</t>
  </si>
  <si>
    <t>Partially independent=1</t>
  </si>
  <si>
    <t>o Less than 5%</t>
  </si>
  <si>
    <t>Yes=3</t>
  </si>
  <si>
    <t>o More than 50%</t>
  </si>
  <si>
    <r>
      <t>c.</t>
    </r>
    <r>
      <rPr>
        <sz val="7"/>
        <color theme="1"/>
        <rFont val="Arial"/>
        <family val="2"/>
      </rPr>
      <t xml:space="preserve">       </t>
    </r>
    <r>
      <rPr>
        <sz val="11"/>
        <color theme="1"/>
        <rFont val="Arial"/>
        <family val="2"/>
      </rPr>
      <t>Does the Board/Council appoint the Director/CEO?</t>
    </r>
  </si>
  <si>
    <t>Minister appoints independently=2</t>
  </si>
  <si>
    <t>None of the above=0</t>
  </si>
  <si>
    <t>Aggregate score: Governance</t>
  </si>
  <si>
    <t>6) Financial sustainability</t>
  </si>
  <si>
    <t>•  Accreditation strategy
•  Annual NAB/RAB business plans
•  Annual government budget allocations
•  Annual reports of the NAB/RAB
•   Monthly and annual financial statements of the NAB/RAB</t>
  </si>
  <si>
    <t>o 100% of need covered</t>
  </si>
  <si>
    <t>o 85% of need covered</t>
  </si>
  <si>
    <t>o 70% of need covered</t>
  </si>
  <si>
    <t>o 50% of need covered</t>
  </si>
  <si>
    <t>o Less than 50% of need covered</t>
  </si>
  <si>
    <t>Every year there is a shortfall=2</t>
  </si>
  <si>
    <t>1-3 years=2</t>
  </si>
  <si>
    <t>Aggregate score: Financial sustainability</t>
  </si>
  <si>
    <t>Pillar 2: Administration and infrastructure</t>
  </si>
  <si>
    <t>Acting=2</t>
  </si>
  <si>
    <t>No voting right=1</t>
  </si>
  <si>
    <t>Informally=2</t>
  </si>
  <si>
    <t>8) Organizational structure</t>
  </si>
  <si>
    <r>
      <t>a.</t>
    </r>
    <r>
      <rPr>
        <sz val="7"/>
        <color theme="1"/>
        <rFont val="Arial"/>
        <family val="2"/>
      </rPr>
      <t xml:space="preserve">       </t>
    </r>
    <r>
      <rPr>
        <sz val="11"/>
        <color theme="1"/>
        <rFont val="Arial"/>
        <family val="2"/>
      </rPr>
      <t>Irrespective of whether the NAB/RAB is part of a larger organization or not, is it a clearly identifiable and separate entity responsible for all the functions of an NAB/RAB?</t>
    </r>
  </si>
  <si>
    <t>Yes, each service clearly identifiable=4</t>
  </si>
  <si>
    <t>Mostly, some are still mixed=2</t>
  </si>
  <si>
    <r>
      <t>c.</t>
    </r>
    <r>
      <rPr>
        <sz val="7"/>
        <color theme="1"/>
        <rFont val="Arial"/>
        <family val="2"/>
      </rPr>
      <t xml:space="preserve">       </t>
    </r>
    <r>
      <rPr>
        <sz val="11"/>
        <color theme="1"/>
        <rFont val="Arial"/>
        <family val="2"/>
      </rPr>
      <t>Does the NAB/RAB have the following structures in place?</t>
    </r>
  </si>
  <si>
    <t>o Accreditation approvals committee</t>
  </si>
  <si>
    <t>o Training division</t>
  </si>
  <si>
    <t>o Accreditation advisory forum</t>
  </si>
  <si>
    <t xml:space="preserve">Yes=1 </t>
  </si>
  <si>
    <t>9) Management and personnel</t>
  </si>
  <si>
    <t>•  Approved organizational structure
•  Actual staffing levels
•  Staff turnover figures</t>
  </si>
  <si>
    <r>
      <t>a.</t>
    </r>
    <r>
      <rPr>
        <sz val="7"/>
        <color theme="1"/>
        <rFont val="Arial"/>
        <family val="2"/>
      </rPr>
      <t xml:space="preserve">       </t>
    </r>
    <r>
      <rPr>
        <sz val="11"/>
        <color theme="1"/>
        <rFont val="Arial"/>
        <family val="2"/>
      </rPr>
      <t>Are the approved managerial posts filled?</t>
    </r>
  </si>
  <si>
    <t>o 80-89%</t>
  </si>
  <si>
    <t>o &lt; 60%</t>
  </si>
  <si>
    <r>
      <t>b.</t>
    </r>
    <r>
      <rPr>
        <sz val="7"/>
        <color theme="1"/>
        <rFont val="Arial"/>
        <family val="2"/>
      </rPr>
      <t xml:space="preserve">       </t>
    </r>
    <r>
      <rPr>
        <sz val="11"/>
        <color theme="1"/>
        <rFont val="Arial"/>
        <family val="2"/>
      </rPr>
      <t>Are the approved technical posts filled?</t>
    </r>
  </si>
  <si>
    <r>
      <t>c.</t>
    </r>
    <r>
      <rPr>
        <sz val="7"/>
        <color theme="1"/>
        <rFont val="Arial"/>
        <family val="2"/>
      </rPr>
      <t xml:space="preserve">       </t>
    </r>
    <r>
      <rPr>
        <sz val="11"/>
        <color theme="1"/>
        <rFont val="Arial"/>
        <family val="2"/>
      </rPr>
      <t>Are the responsibilities and key performance indicators (KPIs) of each of the managers in (a) formally defined?</t>
    </r>
  </si>
  <si>
    <t>Responsibilities yes, KPIs no=2</t>
  </si>
  <si>
    <r>
      <t>d.</t>
    </r>
    <r>
      <rPr>
        <sz val="7"/>
        <color theme="1"/>
        <rFont val="Arial"/>
        <family val="2"/>
      </rPr>
      <t xml:space="preserve">       </t>
    </r>
    <r>
      <rPr>
        <sz val="11"/>
        <color theme="1"/>
        <rFont val="Arial"/>
        <family val="2"/>
      </rPr>
      <t>Are the responsibilities and key performance indicators (KPIs) of each of the technical posts in (b) formally defined?</t>
    </r>
  </si>
  <si>
    <t>Partially=1</t>
  </si>
  <si>
    <t>Aggregate score: Management and personnel</t>
  </si>
  <si>
    <t>10) Premises</t>
  </si>
  <si>
    <t>•  Review of office space and meeting rooms
•  Location of the NAB/RAB in relation to other QI entities</t>
  </si>
  <si>
    <t>Needs upgrading=1</t>
  </si>
  <si>
    <t>Inadequate=1</t>
  </si>
  <si>
    <t>Aggregate score: Premises</t>
  </si>
  <si>
    <t>11) Equipment</t>
  </si>
  <si>
    <t>•  Consideration of effectiveness and efficiency of the IT system
•  Consideration of access control of the IT system</t>
  </si>
  <si>
    <t>Must be upgraded=2</t>
  </si>
  <si>
    <r>
      <t>b.</t>
    </r>
    <r>
      <rPr>
        <sz val="7"/>
        <color theme="1"/>
        <rFont val="Arial"/>
        <family val="2"/>
      </rPr>
      <t xml:space="preserve">       </t>
    </r>
    <r>
      <rPr>
        <sz val="11"/>
        <color theme="1"/>
        <rFont val="Arial"/>
        <family val="2"/>
      </rPr>
      <t>Is an IT network available and operational for effective electronic communication to and from the outside world, especially through the internet?</t>
    </r>
  </si>
  <si>
    <t>Must be upgraded=1</t>
  </si>
  <si>
    <t>Aggregates score: Equipment</t>
  </si>
  <si>
    <t>Pillar 3: Service delivery and technical competency</t>
  </si>
  <si>
    <t>12) Lead assessors</t>
  </si>
  <si>
    <t>Yes, for all accreditation scopes=4</t>
  </si>
  <si>
    <t>Not yet for all accreditation scopes=2</t>
  </si>
  <si>
    <t>Yes, but not yet formally registered=1</t>
  </si>
  <si>
    <r>
      <t>b.</t>
    </r>
    <r>
      <rPr>
        <sz val="7"/>
        <color theme="1"/>
        <rFont val="Arial"/>
        <family val="2"/>
      </rPr>
      <t xml:space="preserve">       </t>
    </r>
    <r>
      <rPr>
        <sz val="11"/>
        <color theme="1"/>
        <rFont val="Arial"/>
        <family val="2"/>
      </rPr>
      <t>Does the NAB/RAB have a formal set of criteria for the selection and registration of lead assessors that meets ILAC and IAF criteria?</t>
    </r>
  </si>
  <si>
    <t>Training yes, maintaining registration no=1</t>
  </si>
  <si>
    <t>Aggregate score: Lead assessors</t>
  </si>
  <si>
    <t>13) Assessors and technical experts</t>
  </si>
  <si>
    <r>
      <t>b.</t>
    </r>
    <r>
      <rPr>
        <sz val="7"/>
        <color theme="1"/>
        <rFont val="Arial"/>
        <family val="2"/>
      </rPr>
      <t xml:space="preserve">       </t>
    </r>
    <r>
      <rPr>
        <sz val="11"/>
        <color theme="1"/>
        <rFont val="Arial"/>
        <family val="2"/>
      </rPr>
      <t>Does the NAB/RAB have a formal set of criteria for the selection and registration of assessors and technical experts that meets ILAC and IAF criteria?</t>
    </r>
  </si>
  <si>
    <t>Assessors yes, technical experts no=2</t>
  </si>
  <si>
    <t>Aggregate score: Assessors and technical experts</t>
  </si>
  <si>
    <t>14) Specialist technical committees</t>
  </si>
  <si>
    <t>•  List of working groups
•  Working group minutes, decisions and recommendations
•  NAB/RAB responses to working group recommendations</t>
  </si>
  <si>
    <t>Specialist technical committees that can provide relevant guidance to the NAB/RAB regarding the accreditation process and the training and experience of assessors and technical experts for each accreditation scope, are established and active.</t>
  </si>
  <si>
    <r>
      <t>a.</t>
    </r>
    <r>
      <rPr>
        <sz val="7"/>
        <color theme="1"/>
        <rFont val="Arial"/>
        <family val="2"/>
      </rPr>
      <t xml:space="preserve">       </t>
    </r>
    <r>
      <rPr>
        <sz val="11"/>
        <color theme="1"/>
        <rFont val="Arial"/>
        <family val="2"/>
      </rPr>
      <t>Has the NAB/RAB established specialist technical committees or working groups for each of the accreditation scopes it provides services in?</t>
    </r>
  </si>
  <si>
    <t>IN some=2</t>
  </si>
  <si>
    <t>Ad hoc meetings only=1</t>
  </si>
  <si>
    <r>
      <t>b.</t>
    </r>
    <r>
      <rPr>
        <sz val="7"/>
        <color theme="1"/>
        <rFont val="Arial"/>
        <family val="2"/>
      </rPr>
      <t xml:space="preserve">       </t>
    </r>
    <r>
      <rPr>
        <sz val="11"/>
        <color theme="1"/>
        <rFont val="Arial"/>
        <family val="2"/>
      </rPr>
      <t>Are the specialist technical committees or working groups representative of experts from all the stakeholders in both the public and private sector?</t>
    </r>
  </si>
  <si>
    <t>Lack experts=1</t>
  </si>
  <si>
    <r>
      <t>c.</t>
    </r>
    <r>
      <rPr>
        <sz val="7"/>
        <color theme="1"/>
        <rFont val="Arial"/>
        <family val="2"/>
      </rPr>
      <t xml:space="preserve">       </t>
    </r>
    <r>
      <rPr>
        <sz val="11"/>
        <color theme="1"/>
        <rFont val="Arial"/>
        <family val="2"/>
      </rPr>
      <t>Does the NAB/RAB consider the recommendations of the specialist committees or working groups and can implementation thereof be demonstrated?</t>
    </r>
  </si>
  <si>
    <t>Difficult to demonstrate=1</t>
  </si>
  <si>
    <t>Aggregate score: Specialist technical committees</t>
  </si>
  <si>
    <t>15) Quality system documentation</t>
  </si>
  <si>
    <t>•  The NAB/RAB quality system and its compliance with ISO/IEC 17011
•  Quality system documentation and its revision control system
•  Official website of the NAB/RAB</t>
  </si>
  <si>
    <r>
      <t>a.</t>
    </r>
    <r>
      <rPr>
        <sz val="7"/>
        <color theme="1"/>
        <rFont val="Arial"/>
        <family val="2"/>
      </rPr>
      <t xml:space="preserve">       </t>
    </r>
    <r>
      <rPr>
        <sz val="11"/>
        <color theme="1"/>
        <rFont val="Arial"/>
        <family val="2"/>
      </rPr>
      <t>Has the NAB/RAB implemented a formal quality management system in accordance with ISO/IEC 17011?</t>
    </r>
  </si>
  <si>
    <t>Yes, externally evaluated=4</t>
  </si>
  <si>
    <t>Yes, not externally evaluated=3</t>
  </si>
  <si>
    <t>Being implemented=2</t>
  </si>
  <si>
    <t>Some elements still missing=2</t>
  </si>
  <si>
    <t>In process of being developed=1</t>
  </si>
  <si>
    <t>Yes, up-to-date=4</t>
  </si>
  <si>
    <t>Yes, needs updating=2</t>
  </si>
  <si>
    <t>Only available on request=1</t>
  </si>
  <si>
    <t>Aggregate score: Quality system documentation</t>
  </si>
  <si>
    <t>16) Assessment process</t>
  </si>
  <si>
    <r>
      <t>a.</t>
    </r>
    <r>
      <rPr>
        <sz val="7"/>
        <color theme="1"/>
        <rFont val="Arial"/>
        <family val="2"/>
      </rPr>
      <t xml:space="preserve">       </t>
    </r>
    <r>
      <rPr>
        <sz val="11"/>
        <color theme="1"/>
        <rFont val="Arial"/>
        <family val="2"/>
      </rPr>
      <t>Does the formal accreditation process include the following distinct steps?</t>
    </r>
  </si>
  <si>
    <t>o Formal application</t>
  </si>
  <si>
    <t>o Assessment team selection</t>
  </si>
  <si>
    <t>o On-site assessment</t>
  </si>
  <si>
    <t>Yes, both for the NAB/RAB and applicant=4</t>
  </si>
  <si>
    <t>Yes, for the applicant only=2</t>
  </si>
  <si>
    <t>Yes, for the NAB/RAB only=2</t>
  </si>
  <si>
    <t>Yes, continuously=4</t>
  </si>
  <si>
    <t>Ad hoc reviews=2</t>
  </si>
  <si>
    <t>Only when challenged by applicants=1</t>
  </si>
  <si>
    <t>Aggregate score: Assessment process</t>
  </si>
  <si>
    <t>17) Approvals process</t>
  </si>
  <si>
    <t>•  Quality system documentation
•  Assessment reports
•  Accreditation approvals committee minutes and decisions</t>
  </si>
  <si>
    <r>
      <t>a.</t>
    </r>
    <r>
      <rPr>
        <sz val="7"/>
        <color theme="1"/>
        <rFont val="Arial"/>
        <family val="2"/>
      </rPr>
      <t xml:space="preserve">       </t>
    </r>
    <r>
      <rPr>
        <sz val="11"/>
        <color theme="1"/>
        <rFont val="Arial"/>
        <family val="2"/>
      </rPr>
      <t>Has the NAB/RAB established an independent accreditation approvals committee?</t>
    </r>
  </si>
  <si>
    <t>Yes, for all accreditations=4</t>
  </si>
  <si>
    <t>Ad hoc, when considered necessary=2</t>
  </si>
  <si>
    <r>
      <t>b.</t>
    </r>
    <r>
      <rPr>
        <sz val="7"/>
        <color theme="1"/>
        <rFont val="Arial"/>
        <family val="2"/>
      </rPr>
      <t xml:space="preserve">       </t>
    </r>
    <r>
      <rPr>
        <sz val="11"/>
        <color theme="1"/>
        <rFont val="Arial"/>
        <family val="2"/>
      </rPr>
      <t>Is the accreditation approvals committee independent from the assessment team?</t>
    </r>
  </si>
  <si>
    <t>Yes, always=4</t>
  </si>
  <si>
    <t>Most of the time=2</t>
  </si>
  <si>
    <r>
      <t>c.</t>
    </r>
    <r>
      <rPr>
        <sz val="7"/>
        <color theme="1"/>
        <rFont val="Arial"/>
        <family val="2"/>
      </rPr>
      <t xml:space="preserve">       </t>
    </r>
    <r>
      <rPr>
        <sz val="11"/>
        <color theme="1"/>
        <rFont val="Arial"/>
        <family val="2"/>
      </rPr>
      <t>Does the accreditation approvals committee make its decisions in accordance with formal and known guidelines?</t>
    </r>
  </si>
  <si>
    <t>Depend only on expertise of committee members=1</t>
  </si>
  <si>
    <t>Aggregate score: Approvals process</t>
  </si>
  <si>
    <t>18) Accreditation and follow-up</t>
  </si>
  <si>
    <r>
      <t>a.</t>
    </r>
    <r>
      <rPr>
        <sz val="7"/>
        <color theme="1"/>
        <rFont val="Arial"/>
        <family val="2"/>
      </rPr>
      <t xml:space="preserve">       </t>
    </r>
    <r>
      <rPr>
        <sz val="11"/>
        <color theme="1"/>
        <rFont val="Arial"/>
        <family val="2"/>
      </rPr>
      <t>Does the NAB/RAB issue an accreditation certificate complete with detailed scope for a specific time period?</t>
    </r>
  </si>
  <si>
    <t>No time period=2</t>
  </si>
  <si>
    <t>Scope not detailed on certificate=1</t>
  </si>
  <si>
    <t>Surveillance visits annually=2</t>
  </si>
  <si>
    <t>Surveillance visits ad hoc=1</t>
  </si>
  <si>
    <t>Aggregate score: Accreditation and follow-up</t>
  </si>
  <si>
    <t>19) Training system</t>
  </si>
  <si>
    <t>o Lead assessors</t>
  </si>
  <si>
    <t>o Assessors</t>
  </si>
  <si>
    <t>o Technical experts</t>
  </si>
  <si>
    <t>o Quality managers of outside organizations</t>
  </si>
  <si>
    <t>o Education</t>
  </si>
  <si>
    <t>o Experience</t>
  </si>
  <si>
    <t>o Assessor training</t>
  </si>
  <si>
    <t xml:space="preserve">Yes=2    </t>
  </si>
  <si>
    <t>Yes=1.5</t>
  </si>
  <si>
    <t>Aggregate score: Training system</t>
  </si>
  <si>
    <t>No, but has been planned=1</t>
  </si>
  <si>
    <t>Yes, both ILAC and the IAF=4</t>
  </si>
  <si>
    <t>Yes, some scopes still pending=3</t>
  </si>
  <si>
    <t>Only ILAC or the IAF signed, the other pending=2</t>
  </si>
  <si>
    <t>Only ILAC or the IAF signed, the other not applied for=1</t>
  </si>
  <si>
    <t>Aggregate score: International recognition</t>
  </si>
  <si>
    <t>(a+b)/2</t>
  </si>
  <si>
    <t>Pillar 4: External relations and recognition</t>
  </si>
  <si>
    <t>Member, but not signatory of recognition arrangement=2</t>
  </si>
  <si>
    <t>Ad hoc involvement=1</t>
  </si>
  <si>
    <t>Yes=4
Less than 75% of the time=2
Less than 50% of the time=1
No=0</t>
  </si>
  <si>
    <t>Aggregate score: Liaison with regional organizations</t>
  </si>
  <si>
    <r>
      <t>a.</t>
    </r>
    <r>
      <rPr>
        <sz val="7"/>
        <color theme="1"/>
        <rFont val="Arial"/>
        <family val="2"/>
      </rPr>
      <t xml:space="preserve">       </t>
    </r>
    <r>
      <rPr>
        <sz val="11"/>
        <color theme="1"/>
        <rFont val="Arial"/>
        <family val="2"/>
      </rPr>
      <t>Is the NAB/RAB a member of ILAC and the IAF?</t>
    </r>
  </si>
  <si>
    <t>Member and signatory of both=4</t>
  </si>
  <si>
    <t>Member and signatory of either ILAC or the IAF=2</t>
  </si>
  <si>
    <t>Associate member of both=2</t>
  </si>
  <si>
    <t>Associate member of either ILAC or the IAF=1</t>
  </si>
  <si>
    <t>Yes, every time=4</t>
  </si>
  <si>
    <t>Intermittently=2</t>
  </si>
  <si>
    <t>Yes, on a continuous basis=4</t>
  </si>
  <si>
    <t>Aggregate score: Liaison with international organizations</t>
  </si>
  <si>
    <t>23) Coordination within the QI system</t>
  </si>
  <si>
    <t>Ad hoc=2</t>
  </si>
  <si>
    <t>Only on invitation=2</t>
  </si>
  <si>
    <t>Ad hoc=1</t>
  </si>
  <si>
    <r>
      <t>d.</t>
    </r>
    <r>
      <rPr>
        <sz val="7"/>
        <color theme="1"/>
        <rFont val="Arial"/>
        <family val="2"/>
      </rPr>
      <t xml:space="preserve">       </t>
    </r>
    <r>
      <rPr>
        <sz val="11"/>
        <color theme="1"/>
        <rFont val="Arial"/>
        <family val="2"/>
      </rPr>
      <t>Do NMI and NSB representatives participate in the NAB technical committees?</t>
    </r>
  </si>
  <si>
    <t>Aggregate score: Liaison within the QI</t>
  </si>
  <si>
    <t>Accreditation</t>
  </si>
  <si>
    <t>Autonomy</t>
  </si>
  <si>
    <t>Legal standing of accreditation</t>
  </si>
  <si>
    <t>Governance</t>
  </si>
  <si>
    <t>Financial sustainability</t>
  </si>
  <si>
    <t>Organizational structure</t>
  </si>
  <si>
    <t>Management and personnel</t>
  </si>
  <si>
    <t>Premises</t>
  </si>
  <si>
    <t>Equipment</t>
  </si>
  <si>
    <t>Lead assessors</t>
  </si>
  <si>
    <t>Assessors and technical experts</t>
  </si>
  <si>
    <t>Specialist technical committees</t>
  </si>
  <si>
    <t>Quality system documentation</t>
  </si>
  <si>
    <t>Assessment process</t>
  </si>
  <si>
    <t>Approvals process</t>
  </si>
  <si>
    <t>Accreditation and follow-up</t>
  </si>
  <si>
    <t>Training system</t>
  </si>
  <si>
    <t>International recognition</t>
  </si>
  <si>
    <t>Liaison with regional organizations</t>
  </si>
  <si>
    <t>Liaison with international organizations</t>
  </si>
  <si>
    <t>Coordination within the QI system</t>
  </si>
  <si>
    <t>Comments</t>
  </si>
  <si>
    <t>o Sectors identified for standards to be developed</t>
  </si>
  <si>
    <t>o Information systems to be established</t>
  </si>
  <si>
    <t>o Stakeholder engagement</t>
  </si>
  <si>
    <t>o Human resource development</t>
  </si>
  <si>
    <t>o Finances of the NSB</t>
  </si>
  <si>
    <t>o Development and publication of national standards</t>
  </si>
  <si>
    <t xml:space="preserve">Yes=1   </t>
  </si>
  <si>
    <t> </t>
  </si>
  <si>
    <t>o Adopt and revoke standards</t>
  </si>
  <si>
    <t>o Determine the fees of standards publications</t>
  </si>
  <si>
    <t>o Offer new services or initiate new activities</t>
  </si>
  <si>
    <t>o Solicit membership in international or regional standardizing organizations and sign international agreements</t>
  </si>
  <si>
    <t>Aggregate score: Autonomy index</t>
  </si>
  <si>
    <t>4) Legal standing of national standards</t>
  </si>
  <si>
    <r>
      <t>c.</t>
    </r>
    <r>
      <rPr>
        <sz val="7"/>
        <color theme="1"/>
        <rFont val="Arial"/>
        <family val="2"/>
      </rPr>
      <t xml:space="preserve">       </t>
    </r>
    <r>
      <rPr>
        <sz val="11"/>
        <color theme="1"/>
        <rFont val="Arial"/>
        <family val="2"/>
      </rPr>
      <t>Is the copyright of national standards safeguarded through this legislative instrument, even when referenced in technical regulations or sanitary and phytosanitary measures?</t>
    </r>
  </si>
  <si>
    <t>Copyright not protected when referenced=2</t>
  </si>
  <si>
    <t>Aggregate score: Legal standing of national standards</t>
  </si>
  <si>
    <t>Partially independent=2</t>
  </si>
  <si>
    <t>(a+b+c+d+e)/5</t>
  </si>
  <si>
    <r>
      <t>b.</t>
    </r>
    <r>
      <rPr>
        <sz val="7"/>
        <color theme="1"/>
        <rFont val="Arial"/>
        <family val="2"/>
      </rPr>
      <t xml:space="preserve">       </t>
    </r>
    <r>
      <rPr>
        <sz val="11"/>
        <color theme="1"/>
        <rFont val="Arial"/>
        <family val="2"/>
      </rPr>
      <t>Does the NSB have clearly identifiable and separate divisions within the standards department of (a) for the following?</t>
    </r>
  </si>
  <si>
    <t>o Project approval (can be management)</t>
  </si>
  <si>
    <t>o Standards development</t>
  </si>
  <si>
    <t>o Editing</t>
  </si>
  <si>
    <t>o Standards information and sales</t>
  </si>
  <si>
    <t xml:space="preserve">Yes=1  </t>
  </si>
  <si>
    <t>o Yes      o No</t>
  </si>
  <si>
    <r>
      <t>c.</t>
    </r>
    <r>
      <rPr>
        <sz val="7"/>
        <color theme="1"/>
        <rFont val="Arial"/>
        <family val="2"/>
      </rPr>
      <t xml:space="preserve">       </t>
    </r>
    <r>
      <rPr>
        <sz val="11"/>
        <color theme="1"/>
        <rFont val="Arial"/>
        <family val="2"/>
      </rPr>
      <t>Is the head of the standards department a full member of the NSB executive?</t>
    </r>
  </si>
  <si>
    <t>Participates in executive meetings but is not a full member=1</t>
  </si>
  <si>
    <t>For information only</t>
  </si>
  <si>
    <r>
      <t>d.</t>
    </r>
    <r>
      <rPr>
        <sz val="7"/>
        <color theme="1"/>
        <rFont val="Arial"/>
        <family val="2"/>
      </rPr>
      <t xml:space="preserve">       </t>
    </r>
    <r>
      <rPr>
        <sz val="11"/>
        <color theme="1"/>
        <rFont val="Arial"/>
        <family val="2"/>
      </rPr>
      <t>Is the NSB one of the following?</t>
    </r>
  </si>
  <si>
    <r>
      <t>(i)</t>
    </r>
    <r>
      <rPr>
        <sz val="7"/>
        <color theme="1"/>
        <rFont val="Arial"/>
        <family val="2"/>
      </rPr>
      <t xml:space="preserve">       </t>
    </r>
    <r>
      <rPr>
        <i/>
        <sz val="11"/>
        <color theme="1"/>
        <rFont val="Arial"/>
        <family val="2"/>
      </rPr>
      <t>Government department</t>
    </r>
  </si>
  <si>
    <t>o Yes</t>
  </si>
  <si>
    <r>
      <t>(iii)</t>
    </r>
    <r>
      <rPr>
        <sz val="7"/>
        <color theme="1"/>
        <rFont val="Arial"/>
        <family val="2"/>
      </rPr>
      <t xml:space="preserve">    </t>
    </r>
    <r>
      <rPr>
        <i/>
        <sz val="11"/>
        <color theme="1"/>
        <rFont val="Arial"/>
        <family val="2"/>
      </rPr>
      <t>Private company without gain</t>
    </r>
  </si>
  <si>
    <r>
      <t>(iv)</t>
    </r>
    <r>
      <rPr>
        <sz val="7"/>
        <color theme="1"/>
        <rFont val="Arial"/>
        <family val="2"/>
      </rPr>
      <t xml:space="preserve">    </t>
    </r>
    <r>
      <rPr>
        <i/>
        <sz val="11"/>
        <color theme="1"/>
        <rFont val="Arial"/>
        <family val="2"/>
      </rPr>
      <t>Private company for gain</t>
    </r>
  </si>
  <si>
    <r>
      <t>e.</t>
    </r>
    <r>
      <rPr>
        <sz val="7"/>
        <color theme="1"/>
        <rFont val="Arial"/>
        <family val="2"/>
      </rPr>
      <t xml:space="preserve">       </t>
    </r>
    <r>
      <rPr>
        <sz val="11"/>
        <color theme="1"/>
        <rFont val="Arial"/>
        <family val="2"/>
      </rPr>
      <t>Does the NSB provide conformity assessment services?</t>
    </r>
  </si>
  <si>
    <t>Aggregate score: Organizational structure</t>
  </si>
  <si>
    <t xml:space="preserve">• Approved organizational structure
• Actual staffing levels
• Staff turnover figures
</t>
  </si>
  <si>
    <t>Stuck away far from entrance=2</t>
  </si>
  <si>
    <r>
      <t>c.</t>
    </r>
    <r>
      <rPr>
        <sz val="7"/>
        <color theme="1"/>
        <rFont val="Arial"/>
        <family val="2"/>
      </rPr>
      <t xml:space="preserve">       </t>
    </r>
    <r>
      <rPr>
        <sz val="11"/>
        <color theme="1"/>
        <rFont val="Arial"/>
        <family val="2"/>
      </rPr>
      <t>Is an intranet available for effective electronic communication within the NSB?</t>
    </r>
  </si>
  <si>
    <t>12) Standard for a standard</t>
  </si>
  <si>
    <t>Approved but not fully implemented=2</t>
  </si>
  <si>
    <t>Needs revision=3</t>
  </si>
  <si>
    <t>Aggregate score: Standard for a standard</t>
  </si>
  <si>
    <t>o Established based on a needs analysis</t>
  </si>
  <si>
    <t>o Not limited to any particular number of participants</t>
  </si>
  <si>
    <t>o Open to all interested parties</t>
  </si>
  <si>
    <t>Limited fee=1</t>
  </si>
  <si>
    <t>Only some participants=2</t>
  </si>
  <si>
    <t>No=4</t>
  </si>
  <si>
    <r>
      <t>e.</t>
    </r>
    <r>
      <rPr>
        <sz val="7"/>
        <color theme="1"/>
        <rFont val="Arial"/>
        <family val="2"/>
      </rPr>
      <t xml:space="preserve">       </t>
    </r>
    <r>
      <rPr>
        <sz val="11"/>
        <color theme="1"/>
        <rFont val="Arial"/>
        <family val="2"/>
      </rPr>
      <t>Are “mirror committees” for international or regional standards development identified from among the normal list of technical committees?</t>
    </r>
  </si>
  <si>
    <t>Mostly=2</t>
  </si>
  <si>
    <t>Mirror committees are separate=1</t>
  </si>
  <si>
    <t>No mirror committees exist=0</t>
  </si>
  <si>
    <t xml:space="preserve">• Formal procedure for new project approvals
• New project evaluation documentation
• NSB website
• Formal notification to the ISO Central Secretariat
</t>
  </si>
  <si>
    <t>o Availability of international standards to be adopted</t>
  </si>
  <si>
    <t>o Priority of the work</t>
  </si>
  <si>
    <t>o Risks to be managed to complete the project</t>
  </si>
  <si>
    <t>Updated quarterly=3</t>
  </si>
  <si>
    <t>Updated six-monthly=2</t>
  </si>
  <si>
    <t>Updated annually=1</t>
  </si>
  <si>
    <t>Continuously updated=4</t>
  </si>
  <si>
    <t>Every six months=3</t>
  </si>
  <si>
    <t>Annually=2</t>
  </si>
  <si>
    <t>Aggregate score: New project approval and work programme</t>
  </si>
  <si>
    <t>15) Committee process</t>
  </si>
  <si>
    <t xml:space="preserve">• Standard for a standard
• Formal technical committee meeting procedures
• Technical committee business plans
• Schedules of technical committee meetings
• Working documentation of technical committees and their circulation
• Minutes of technical committee meetings
</t>
  </si>
  <si>
    <t>Sometimes=1</t>
  </si>
  <si>
    <t>Only before the next meeting=1</t>
  </si>
  <si>
    <r>
      <t>d.</t>
    </r>
    <r>
      <rPr>
        <sz val="7"/>
        <color theme="1"/>
        <rFont val="Arial"/>
        <family val="2"/>
      </rPr>
      <t xml:space="preserve">       </t>
    </r>
    <r>
      <rPr>
        <sz val="11"/>
        <color theme="1"/>
        <rFont val="Arial"/>
        <family val="2"/>
      </rPr>
      <t>Is the documentation in a format that facilitates the discussion on technical requirements?</t>
    </r>
  </si>
  <si>
    <t>Always=4</t>
  </si>
  <si>
    <t>Mostly=3</t>
  </si>
  <si>
    <t>Sometimes=2</t>
  </si>
  <si>
    <t>Translated during meeting=1</t>
  </si>
  <si>
    <t>Aggregate score: Committee process</t>
  </si>
  <si>
    <t>16) Relevance of standards</t>
  </si>
  <si>
    <t>Published national standards facilitate trade, prevent unnecessary trade barriers, do not distort the market, respond to regulatory and market needs, and take technological development into account.</t>
  </si>
  <si>
    <t>Not fully implemented=2</t>
  </si>
  <si>
    <t>Aggregate score: Relevance of standards</t>
  </si>
  <si>
    <t>17) Coherence of standards</t>
  </si>
  <si>
    <t xml:space="preserve">• Standards strategy
• Standard for a standard
• Scopes of technical committees of NSB and SDOs
• Editing manual
</t>
  </si>
  <si>
    <t>Only when highlighted=1</t>
  </si>
  <si>
    <r>
      <t>c.</t>
    </r>
    <r>
      <rPr>
        <sz val="7"/>
        <color theme="1"/>
        <rFont val="Arial"/>
        <family val="2"/>
      </rPr>
      <t xml:space="preserve">       </t>
    </r>
    <r>
      <rPr>
        <sz val="11"/>
        <color theme="1"/>
        <rFont val="Arial"/>
        <family val="2"/>
      </rPr>
      <t>Does the NSB have a formal system in place to revise a national standard once an international or regional standard with similar scope is published and is known to differ from the national standard?</t>
    </r>
  </si>
  <si>
    <t>Aggregate score: Coherence of standards</t>
  </si>
  <si>
    <t xml:space="preserve">• Standard for a standard
• Internal standards development procedures
• Records of public comment periods
• NSB website
• Records of collated comments
• Technical committee records and minutes
• Formal feedback to interested parties on comments
</t>
  </si>
  <si>
    <t>Draft national standards, once the technical committee has completed work and reached consensus, are circulated for public comment for at least 60 days.</t>
  </si>
  <si>
    <t>Only to selected entities=2</t>
  </si>
  <si>
    <t>Selected cases only=2</t>
  </si>
  <si>
    <t>NSB deals with comments=1</t>
  </si>
  <si>
    <r>
      <t>c.</t>
    </r>
    <r>
      <rPr>
        <sz val="7"/>
        <color theme="1"/>
        <rFont val="Arial"/>
        <family val="2"/>
      </rPr>
      <t xml:space="preserve">       </t>
    </r>
    <r>
      <rPr>
        <sz val="11"/>
        <color theme="1"/>
        <rFont val="Arial"/>
        <family val="2"/>
      </rPr>
      <t>Are entities making substantive comments invited by the technical committee to discuss issues in person?</t>
    </r>
  </si>
  <si>
    <r>
      <t>b.</t>
    </r>
    <r>
      <rPr>
        <sz val="7"/>
        <color theme="1"/>
        <rFont val="Arial"/>
        <family val="2"/>
      </rPr>
      <t xml:space="preserve">       </t>
    </r>
    <r>
      <rPr>
        <sz val="11"/>
        <color theme="1"/>
        <rFont val="Arial"/>
        <family val="2"/>
      </rPr>
      <t>Are draft national standards presented for approval in a manner that ensures a decision for publication within the shortest time possible?</t>
    </r>
  </si>
  <si>
    <t>Approvals take place three to four times a year=2</t>
  </si>
  <si>
    <t>Minister has to approve national standards=1</t>
  </si>
  <si>
    <r>
      <t>c.</t>
    </r>
    <r>
      <rPr>
        <sz val="7"/>
        <color theme="1"/>
        <rFont val="Arial"/>
        <family val="2"/>
      </rPr>
      <t xml:space="preserve">       </t>
    </r>
    <r>
      <rPr>
        <sz val="11"/>
        <color theme="1"/>
        <rFont val="Arial"/>
        <family val="2"/>
      </rPr>
      <t>Once the draft national standard has been approved, does it get published in the shortest time possible?</t>
    </r>
  </si>
  <si>
    <t>Within two weeks=4</t>
  </si>
  <si>
    <t>Within a month=2</t>
  </si>
  <si>
    <t>Takes longer than a month=0</t>
  </si>
  <si>
    <t>Aggregate score: National standards</t>
  </si>
  <si>
    <t xml:space="preserve">• Number and percentage of international standards adopted as national standards
• Standard for a standard
• Internal NSB procedures
</t>
  </si>
  <si>
    <t>The NSB uses international standards, where they exist or where their completion is imminent, as a basis for national standards except where such international standards would be ineffective or inappropriate, e.g. country specificities of the product (service), insufficient level of protection, fundamental climatic or geographical factors, or fundamental technological problem.</t>
  </si>
  <si>
    <r>
      <t>a.</t>
    </r>
    <r>
      <rPr>
        <sz val="7"/>
        <color theme="1"/>
        <rFont val="Arial"/>
        <family val="2"/>
      </rPr>
      <t xml:space="preserve">       </t>
    </r>
    <r>
      <rPr>
        <sz val="11"/>
        <color theme="1"/>
        <rFont val="Arial"/>
        <family val="2"/>
      </rPr>
      <t>Does the NSB have a formal policy to adopt international or regional standards wherever possible?</t>
    </r>
  </si>
  <si>
    <t>Practiced, but not a formal policy=2</t>
  </si>
  <si>
    <t>Decision left to technical committee=1</t>
  </si>
  <si>
    <r>
      <t>b.</t>
    </r>
    <r>
      <rPr>
        <sz val="7"/>
        <color theme="1"/>
        <rFont val="Arial"/>
        <family val="2"/>
      </rPr>
      <t xml:space="preserve">       </t>
    </r>
    <r>
      <rPr>
        <sz val="11"/>
        <color theme="1"/>
        <rFont val="Arial"/>
        <family val="2"/>
      </rPr>
      <t>What percentage of the national standards are adoptions of international standards?</t>
    </r>
  </si>
  <si>
    <t>o &gt; 85%</t>
  </si>
  <si>
    <t>o &lt; 30%</t>
  </si>
  <si>
    <t>Aggregate score: National adoptions</t>
  </si>
  <si>
    <t>21) Standards information</t>
  </si>
  <si>
    <t xml:space="preserve">• Extent of the standards information and sales services
• Standards sales figures
</t>
  </si>
  <si>
    <r>
      <t>a.</t>
    </r>
    <r>
      <rPr>
        <sz val="7"/>
        <color theme="1"/>
        <rFont val="Arial"/>
        <family val="2"/>
      </rPr>
      <t xml:space="preserve">       </t>
    </r>
    <r>
      <rPr>
        <sz val="11"/>
        <color theme="1"/>
        <rFont val="Arial"/>
        <family val="2"/>
      </rPr>
      <t>Is a fully functional standards information center established with full information on the following?</t>
    </r>
  </si>
  <si>
    <t>o National standards</t>
  </si>
  <si>
    <t>o Standards of selected trading partners</t>
  </si>
  <si>
    <t>o Regional standards</t>
  </si>
  <si>
    <t>o Relevant international standards</t>
  </si>
  <si>
    <t>Must be modernized=2</t>
  </si>
  <si>
    <t>Needs upgrading=2</t>
  </si>
  <si>
    <t>Payment only from within the country=1</t>
  </si>
  <si>
    <t>Collected but not analyzed=1</t>
  </si>
  <si>
    <t>Aggregate score: Standards information</t>
  </si>
  <si>
    <t>o Technical regulations implemented by all regulatory authorities</t>
  </si>
  <si>
    <t>o Standards utilized in all the technical regulations of the country</t>
  </si>
  <si>
    <t>o Conformity assessment regimes for standards and technical regulations</t>
  </si>
  <si>
    <t>o International and regional cooperation agreements regarding conformity assessment</t>
  </si>
  <si>
    <t>Only when asked=1</t>
  </si>
  <si>
    <t>On request=1</t>
  </si>
  <si>
    <r>
      <t>o</t>
    </r>
    <r>
      <rPr>
        <i/>
        <sz val="11"/>
        <color theme="1"/>
        <rFont val="Arial"/>
        <family val="2"/>
      </rPr>
      <t xml:space="preserve"> Ministry responsible for trade</t>
    </r>
  </si>
  <si>
    <r>
      <t>o</t>
    </r>
    <r>
      <rPr>
        <i/>
        <sz val="11"/>
        <color theme="1"/>
        <rFont val="Arial"/>
        <family val="2"/>
      </rPr>
      <t xml:space="preserve"> Other</t>
    </r>
  </si>
  <si>
    <t>23) Training system</t>
  </si>
  <si>
    <t xml:space="preserve">
• Training programs
• Training records
</t>
  </si>
  <si>
    <t>Selected posts only=3</t>
  </si>
  <si>
    <t>Ad hoc training=1</t>
  </si>
  <si>
    <t>Informal evaluation =1</t>
  </si>
  <si>
    <r>
      <t>c.</t>
    </r>
    <r>
      <rPr>
        <sz val="7"/>
        <color theme="1"/>
        <rFont val="Arial"/>
        <family val="2"/>
      </rPr>
      <t xml:space="preserve">       </t>
    </r>
    <r>
      <rPr>
        <sz val="11"/>
        <color theme="1"/>
        <rFont val="Arial"/>
        <family val="2"/>
      </rPr>
      <t>Are complete training records available for all NSB personnel?</t>
    </r>
  </si>
  <si>
    <t>Selected posts only=2</t>
  </si>
  <si>
    <t>Incomplete=1</t>
  </si>
  <si>
    <t>24) Liaison with international organizations</t>
  </si>
  <si>
    <t>In process of development=2</t>
  </si>
  <si>
    <t>Informal=1</t>
  </si>
  <si>
    <t>Requires enhancement=2</t>
  </si>
  <si>
    <t>&lt;90%=4</t>
  </si>
  <si>
    <t>&lt;30%=0</t>
  </si>
  <si>
    <t>25) Liaison with regional organizations</t>
  </si>
  <si>
    <r>
      <t>a.</t>
    </r>
    <r>
      <rPr>
        <sz val="7"/>
        <color theme="1"/>
        <rFont val="Arial"/>
        <family val="2"/>
      </rPr>
      <t xml:space="preserve">       </t>
    </r>
    <r>
      <rPr>
        <sz val="11"/>
        <color theme="1"/>
        <rFont val="Arial"/>
        <family val="2"/>
      </rPr>
      <t>Is the NSB a full and active member of relevant regional standardization organizations where required?</t>
    </r>
  </si>
  <si>
    <t>Ad hoc involvement=2</t>
  </si>
  <si>
    <t>Half the time=2</t>
  </si>
  <si>
    <t>Not 100%=3</t>
  </si>
  <si>
    <t>Ad hoc but more than 30%=2</t>
  </si>
  <si>
    <t>Less than 30%=1</t>
  </si>
  <si>
    <t>26) Coordination within the QI</t>
  </si>
  <si>
    <t>Aggregate score: Coordination within the QI</t>
  </si>
  <si>
    <r>
      <t>a.</t>
    </r>
    <r>
      <rPr>
        <sz val="7"/>
        <color theme="1"/>
        <rFont val="Arial"/>
        <family val="2"/>
      </rPr>
      <t xml:space="preserve">       </t>
    </r>
    <r>
      <rPr>
        <sz val="11"/>
        <color theme="1"/>
        <rFont val="Arial"/>
        <family val="2"/>
      </rPr>
      <t>Does the NSB have a formal and legally sound mechanism to recognize SDOs?</t>
    </r>
  </si>
  <si>
    <t>Ad hoc recognition=1</t>
  </si>
  <si>
    <r>
      <t>b.</t>
    </r>
    <r>
      <rPr>
        <sz val="7"/>
        <color theme="1"/>
        <rFont val="Arial"/>
        <family val="2"/>
      </rPr>
      <t xml:space="preserve">       </t>
    </r>
    <r>
      <rPr>
        <sz val="11"/>
        <color theme="1"/>
        <rFont val="Arial"/>
        <family val="2"/>
      </rPr>
      <t>Does the NSB formally evaluate compliance of SDOs with international and regional obligations such as the WTO TBT Agreement before recognizing them?</t>
    </r>
  </si>
  <si>
    <r>
      <t>c.</t>
    </r>
    <r>
      <rPr>
        <sz val="7"/>
        <color theme="1"/>
        <rFont val="Arial"/>
        <family val="2"/>
      </rPr>
      <t xml:space="preserve">       </t>
    </r>
    <r>
      <rPr>
        <sz val="11"/>
        <color theme="1"/>
        <rFont val="Arial"/>
        <family val="2"/>
      </rPr>
      <t>Does the NSB coordinate the work programs of SDOs with its own every six months to ensure that overlaps do not occur?</t>
    </r>
  </si>
  <si>
    <r>
      <t>a.</t>
    </r>
    <r>
      <rPr>
        <sz val="7"/>
        <color theme="1"/>
        <rFont val="Arial"/>
        <family val="2"/>
      </rPr>
      <t xml:space="preserve">       </t>
    </r>
    <r>
      <rPr>
        <sz val="11"/>
        <color theme="1"/>
        <rFont val="Arial"/>
        <family val="2"/>
      </rPr>
      <t>Does the NSB continuously map its stakeholders in the following?</t>
    </r>
  </si>
  <si>
    <r>
      <t>c.</t>
    </r>
    <r>
      <rPr>
        <sz val="7"/>
        <color theme="1"/>
        <rFont val="Arial"/>
        <family val="2"/>
      </rPr>
      <t xml:space="preserve">       </t>
    </r>
    <r>
      <rPr>
        <sz val="11"/>
        <color theme="1"/>
        <rFont val="Arial"/>
        <family val="2"/>
      </rPr>
      <t>Does the NSB follow a deliberate strategy to involve all stakeholders in standards development?</t>
    </r>
  </si>
  <si>
    <t>New for every project specific=4</t>
  </si>
  <si>
    <t>Common lists=2</t>
  </si>
  <si>
    <t>Yes, meets twice annually =4</t>
  </si>
  <si>
    <t>Yes, meets annually=3</t>
  </si>
  <si>
    <t>Ad hoc meetings=2</t>
  </si>
  <si>
    <t>(a+b+c)/4</t>
  </si>
  <si>
    <t>Standards</t>
  </si>
  <si>
    <t>Autonomy index</t>
  </si>
  <si>
    <t>Legal standing of national standards</t>
  </si>
  <si>
    <t>Standard for a standard</t>
  </si>
  <si>
    <t>Committee process</t>
  </si>
  <si>
    <t>Relevance of standards</t>
  </si>
  <si>
    <t>Coherence of standards</t>
  </si>
  <si>
    <t>Public comment</t>
  </si>
  <si>
    <t>National standards</t>
  </si>
  <si>
    <t>National adoptions</t>
  </si>
  <si>
    <t>Standards information</t>
  </si>
  <si>
    <t>Coordination within the QI</t>
  </si>
  <si>
    <t>Testing</t>
  </si>
  <si>
    <t>o Priorities for the establishment and maintenance of the testing services in the public sector</t>
  </si>
  <si>
    <t>c.       Is an Implementation Plan for the Testing Services Strategy in place and being followed?</t>
  </si>
  <si>
    <t>Practiced but not formalized in legislation=2</t>
  </si>
  <si>
    <t>Ad hoc practice=1</t>
  </si>
  <si>
    <t>o Accreditation is a precondition for designation</t>
  </si>
  <si>
    <t>o Legal liability in the country is a precondition</t>
  </si>
  <si>
    <t>o Local and foreign laboratories are included</t>
  </si>
  <si>
    <t>o Details available on internet sites</t>
  </si>
  <si>
    <t>o Name and contact details</t>
  </si>
  <si>
    <t>o Scope of testing for regulatory purposes</t>
  </si>
  <si>
    <t>o Designating authority</t>
  </si>
  <si>
    <t>Developed but not yet implemented=2</t>
  </si>
  <si>
    <t>b.       Is the government actively pursuing recognition agreements of the national laboratories by regulatory authorities in relevant export markets?</t>
  </si>
  <si>
    <t>Yes, and laboratories for major export products are recognized=4</t>
  </si>
  <si>
    <t>Yes, but only one or two laboratories have so far been recognized=2</t>
  </si>
  <si>
    <t>Yes, but no laboratories yet recognized=1</t>
  </si>
  <si>
    <t>Yes, and some laboratories have been recognized=4</t>
  </si>
  <si>
    <t>Yes, but coordination not happening=2</t>
  </si>
  <si>
    <t>Medical laboratories to provide testing services for the health sector are technically competent and are recognized by the health authorities.</t>
  </si>
  <si>
    <t>a.       Are medical laboratories in the health sector required to be “registered” or “designated” by the relevant health authorities?</t>
  </si>
  <si>
    <t>Yes, in all health sectors=4</t>
  </si>
  <si>
    <t>Yes, required by legislation=4</t>
  </si>
  <si>
    <t>Required as a decision by the relevant health authority or health insurance organizations=2</t>
  </si>
  <si>
    <t>Only required on an ad hoc basis=1</t>
  </si>
  <si>
    <t>c.       Are the details of registered or designated medical laboratories publicly available?</t>
  </si>
  <si>
    <t>Yes, information available on request from health authorities=2</t>
  </si>
  <si>
    <t>5) Legal entity</t>
  </si>
  <si>
    <t>Unknown=0</t>
  </si>
  <si>
    <t>b.       Have the following been provided for in the legislation or articles of incorporation?</t>
  </si>
  <si>
    <t>Aggregate score: Legal entity</t>
  </si>
  <si>
    <t>6) Governance</t>
  </si>
  <si>
    <t>o Annual budget</t>
  </si>
  <si>
    <t>o Establishment of new business units</t>
  </si>
  <si>
    <t>Not defined in detail but generally indicated=2</t>
  </si>
  <si>
    <t>Parts thereof, yes=2</t>
  </si>
  <si>
    <t>Not known=0</t>
  </si>
  <si>
    <t>Aggregate score: Testing scope</t>
  </si>
  <si>
    <t>8) Financial sustainability</t>
  </si>
  <si>
    <t>9) Top management</t>
  </si>
  <si>
    <t>a.       Does the test laboratory have a top management dedicated to managing the affairs of the laboratory?</t>
  </si>
  <si>
    <t>Part of a bigger organization without its own top management=2</t>
  </si>
  <si>
    <t>o Operates as the link between the laboratory and the governance structure</t>
  </si>
  <si>
    <t>o Oversees the identification of resource requirements and possible funding sources</t>
  </si>
  <si>
    <t>Aggregate score: Top management</t>
  </si>
  <si>
    <t>10) Organizational structure</t>
  </si>
  <si>
    <t xml:space="preserve">• Approved organizational structure
• Governance structure decisions
• Financial system documentation
</t>
  </si>
  <si>
    <t>Mostly, some still need to be appointed=2</t>
  </si>
  <si>
    <t>11) Management and personnel</t>
  </si>
  <si>
    <t xml:space="preserve">• Approved organizational structure
• Approved criteria for technical staff
• Actual staffing levels
• Staff turnover figures
</t>
  </si>
  <si>
    <t>a.       Are the approved managerial posts filled?</t>
  </si>
  <si>
    <t>b.        Are the approved technical posts filled?</t>
  </si>
  <si>
    <t>c.       Are the responsibilities and key performance indicators (KPIs) of each of the managers in (a) formally defined?</t>
  </si>
  <si>
    <t>d.       Are the responsibilities and key performance indicators (KPIs) of each of the technical posts in (b) formally defined?</t>
  </si>
  <si>
    <t>12) Premises</t>
  </si>
  <si>
    <t>• Review of laboratory accommodation in the light of defined requirements.</t>
  </si>
  <si>
    <t>Some need upgrading=3</t>
  </si>
  <si>
    <t>Generally in need of upgrading=2</t>
  </si>
  <si>
    <t>Inadequate in many respects=1</t>
  </si>
  <si>
    <t>b.       Do the environmental controls of the laboratories meet the requirements of each of the testing scopes and their accuracy levels?</t>
  </si>
  <si>
    <t>In need of upgrading=2</t>
  </si>
  <si>
    <t>c.       Is appropriate access control to the laboratories in place?</t>
  </si>
  <si>
    <t>13) Equipment</t>
  </si>
  <si>
    <t>The test equipment as required for each test scope is in place and fully operational.</t>
  </si>
  <si>
    <t>Approximately half the needs covered=2</t>
  </si>
  <si>
    <t>Approximately a quarter of the needs covered=1</t>
  </si>
  <si>
    <t>Less than quarter of the needs covered=0</t>
  </si>
  <si>
    <t>b.       Is the test equipment fully functional and properly maintained?</t>
  </si>
  <si>
    <t>Many are not=1</t>
  </si>
  <si>
    <t>Approximately half the calibrations done=2</t>
  </si>
  <si>
    <t>Approximately a quarter of the calibration done=1</t>
  </si>
  <si>
    <t>Less than quarter of the calibration done=0</t>
  </si>
  <si>
    <t>Aggregate score: Equipment</t>
  </si>
  <si>
    <t>15) Quality management system documentation</t>
  </si>
  <si>
    <t xml:space="preserve">• Quality management documentation
• Internal audit results
• Management review records
• Accreditation records
</t>
  </si>
  <si>
    <t>(a)</t>
  </si>
  <si>
    <t>16) Proficiency testing</t>
  </si>
  <si>
    <t xml:space="preserve">• Proficiency testing participation records
• Interlaboratory comparison results
• List of proficiency testing providers in the country or region
• Accreditation assessment reports
</t>
  </si>
  <si>
    <t>Yes, most of the time=3</t>
  </si>
  <si>
    <t>No, accreditation applied for=2</t>
  </si>
  <si>
    <t>Aggregate score: Proficiency testing</t>
  </si>
  <si>
    <t>a.       Has the laboratory requested accreditation for all its testing scopes?</t>
  </si>
  <si>
    <t>About half=2</t>
  </si>
  <si>
    <t>Less than a quarter=1</t>
  </si>
  <si>
    <t>Just one or two=0</t>
  </si>
  <si>
    <t>18) Initial assessment for accreditation</t>
  </si>
  <si>
    <t>a.       Has an initial assessment been conducted for all the testing scopes of the laboratory?</t>
  </si>
  <si>
    <t>Aggregate score: Initial assessment for accreditation</t>
  </si>
  <si>
    <t>19) Accreditation</t>
  </si>
  <si>
    <t>Yes, all scopes=4</t>
  </si>
  <si>
    <t>Yes, for about half the testing scopes=2</t>
  </si>
  <si>
    <t>Yes, for one or two testing scopes=1</t>
  </si>
  <si>
    <t>Some information still missing=2</t>
  </si>
  <si>
    <t>Fallen behind with fees=2</t>
  </si>
  <si>
    <t>Audit findings are not addressed=1</t>
  </si>
  <si>
    <t>Aggregate score: Accreditation</t>
  </si>
  <si>
    <t>20) Recognition at national level</t>
  </si>
  <si>
    <t>Yes, for most of its scopes=4</t>
  </si>
  <si>
    <t>Yes, for a few of its scopes=2</t>
  </si>
  <si>
    <t>No, but has applied for accreditation=1</t>
  </si>
  <si>
    <t>No, but designation has been applied for=1</t>
  </si>
  <si>
    <t xml:space="preserve">• Testing strategy and its implementation plans
• ILAC membership data
• Official data of the IEC and OIML schemes
• Official data of the UNECE 1958 Agreement and its signatory countries
• Other international recognition systems relevant to the country
</t>
  </si>
  <si>
    <t>Yes, for those relevant=4</t>
  </si>
  <si>
    <t>22) Coordination within the QI</t>
  </si>
  <si>
    <t>a.       Is a national testing laboratory association established in the country with the following attributes?</t>
  </si>
  <si>
    <t>o Voluntary membership</t>
  </si>
  <si>
    <t>o Lobbying of government</t>
  </si>
  <si>
    <t>o Communication strategy to highlight value of technically competent testing services</t>
  </si>
  <si>
    <t>Technical regulation office being established=1</t>
  </si>
  <si>
    <t>No formal coordination takes place=0</t>
  </si>
  <si>
    <t xml:space="preserve">Aggregate score: Coordination within the QI </t>
  </si>
  <si>
    <t>Legal entity</t>
  </si>
  <si>
    <t>Testing services scope</t>
  </si>
  <si>
    <t>Top management</t>
  </si>
  <si>
    <t>Quality management system documentation</t>
  </si>
  <si>
    <t>Proficiency testing</t>
  </si>
  <si>
    <t>Initial assessment for accreditation</t>
  </si>
  <si>
    <t>Recognition at national level</t>
  </si>
  <si>
    <t xml:space="preserve">Metrology </t>
  </si>
  <si>
    <t>o Priorities for the establishment and maintenance of national measurement standards</t>
  </si>
  <si>
    <t>o International and regional liaison to gain international recognition</t>
  </si>
  <si>
    <t>o Finances of the NMI</t>
  </si>
  <si>
    <t>o Decide which measurement standards are considered to be the national standards</t>
  </si>
  <si>
    <t>o Officially designate other institutions to be custodians of national measurement standards</t>
  </si>
  <si>
    <t>o Solicit membership in international or regional metrology organizations and sign international agreements</t>
  </si>
  <si>
    <t>4) Legal standing of national measurement standards</t>
  </si>
  <si>
    <t>National measurement standards are identified and given legal certainty through appropriate legislation and listing in an official government publication.</t>
  </si>
  <si>
    <r>
      <t>a.</t>
    </r>
    <r>
      <rPr>
        <sz val="7"/>
        <color theme="1"/>
        <rFont val="Arial"/>
        <family val="2"/>
      </rPr>
      <t xml:space="preserve">       </t>
    </r>
    <r>
      <rPr>
        <sz val="11"/>
        <color theme="1"/>
        <rFont val="Arial"/>
        <family val="2"/>
      </rPr>
      <t>Is the establishment and maintenance of national measurement standards provided for in legislation?</t>
    </r>
  </si>
  <si>
    <t>Needs updating=2</t>
  </si>
  <si>
    <t>Aggregate score: Legal standing of national measurement standards</t>
  </si>
  <si>
    <t>The finances from government, income from metrology services, financial support from industry and other sources are adequate to ensure the financial sustainability of the NMI in the medium to long term.</t>
  </si>
  <si>
    <t>o Mass and related quantities</t>
  </si>
  <si>
    <t>Yes=0.4</t>
  </si>
  <si>
    <t>o Electricity and magnetism</t>
  </si>
  <si>
    <t>o Length</t>
  </si>
  <si>
    <t>o Time and frequency</t>
  </si>
  <si>
    <t>o Thermometry</t>
  </si>
  <si>
    <t>o Photometry and radiometry</t>
  </si>
  <si>
    <t>o Flow</t>
  </si>
  <si>
    <t>o Organic and inorganic chemistry</t>
  </si>
  <si>
    <t>o Certified reference materials</t>
  </si>
  <si>
    <t>c.       Does the NMI have clearly identifiable responsibilities within its organizational structure for the following?</t>
  </si>
  <si>
    <t>o Establishment of national measurement standards</t>
  </si>
  <si>
    <t>b.       Are the approved technical posts filled?</t>
  </si>
  <si>
    <t>The premises of the NMI are arranged, with regard to technical requirements and environmental influences, to ensure the optimum accuracy levels of metrology activities for each metrology field.</t>
  </si>
  <si>
    <t>b.       Do the environmental controls of the laboratories meet the requirements of each of the metrology fields and their accuracy levels?</t>
  </si>
  <si>
    <t>•  Consideration of the NMI metrology fields of activity
•  Demonstrable metrology needs of the country
•  Review of national measurement standards
•  Review of working reference measurement standards
•  Review of maintenance measures for all measuring equipment</t>
  </si>
  <si>
    <t>c.       Are the national measurement standards and reference standards appropriately maintained and calibrated to ensure their full functionality?</t>
  </si>
  <si>
    <t>12) Quality system documentation</t>
  </si>
  <si>
    <t>Consideration of the NMI formal quality system and its compliance with known international standards such as ISO/IEC 17025</t>
  </si>
  <si>
    <t>13) Metrologists</t>
  </si>
  <si>
    <t>In progress=1</t>
  </si>
  <si>
    <r>
      <t>b.</t>
    </r>
    <r>
      <rPr>
        <sz val="7"/>
        <color theme="1"/>
        <rFont val="Arial"/>
        <family val="2"/>
      </rPr>
      <t xml:space="preserve">       </t>
    </r>
    <r>
      <rPr>
        <sz val="11"/>
        <color theme="1"/>
        <rFont val="Arial"/>
        <family val="2"/>
      </rPr>
      <t>Have the metrologists gained the relevant experience in more advanced NMIs?</t>
    </r>
  </si>
  <si>
    <t>Partly=2</t>
  </si>
  <si>
    <t>Aggregate score: Metrologists</t>
  </si>
  <si>
    <t>14) Interlaboratory and key comparisons</t>
  </si>
  <si>
    <t>Selected metrology fields only=3</t>
  </si>
  <si>
    <t>Only when donor funds are available=1</t>
  </si>
  <si>
    <t>Aggregate score: Interlaboratory and key comparisons</t>
  </si>
  <si>
    <t>(a=b)/2</t>
  </si>
  <si>
    <t>The NMI (as a member or associate member of the BIPM) has achieved international recognition through listing of its CMCs in the BIPM database.</t>
  </si>
  <si>
    <t>Yes, but still under review by the BIPM=2</t>
  </si>
  <si>
    <t>Yes, but not yet submitted=1</t>
  </si>
  <si>
    <r>
      <t>b.</t>
    </r>
    <r>
      <rPr>
        <sz val="7"/>
        <color theme="1"/>
        <rFont val="Arial"/>
        <family val="2"/>
      </rPr>
      <t xml:space="preserve">       </t>
    </r>
    <r>
      <rPr>
        <sz val="11"/>
        <color theme="1"/>
        <rFont val="Arial"/>
        <family val="2"/>
      </rPr>
      <t>Are some CMCs of the NMI listed in the BIPM KCDB?</t>
    </r>
  </si>
  <si>
    <t>Yes, all possible ones have been listed=4</t>
  </si>
  <si>
    <t>About half possible have been listed=2</t>
  </si>
  <si>
    <t>A few=1</t>
  </si>
  <si>
    <r>
      <t>a.</t>
    </r>
    <r>
      <rPr>
        <sz val="7"/>
        <color theme="1"/>
        <rFont val="Arial"/>
        <family val="2"/>
      </rPr>
      <t xml:space="preserve">       </t>
    </r>
    <r>
      <rPr>
        <sz val="11"/>
        <color theme="1"/>
        <rFont val="Arial"/>
        <family val="2"/>
      </rPr>
      <t>Does the country have a number of independent calibration laboratories?</t>
    </r>
  </si>
  <si>
    <t>A small number of independent calibration laboratories have been established=2</t>
  </si>
  <si>
    <t>Only the NMI provides calibration services=1</t>
  </si>
  <si>
    <t>Not all of them=2</t>
  </si>
  <si>
    <t>Less than a quarter of them=1</t>
  </si>
  <si>
    <r>
      <t>c.</t>
    </r>
    <r>
      <rPr>
        <sz val="7"/>
        <color theme="1"/>
        <rFont val="Arial"/>
        <family val="2"/>
      </rPr>
      <t xml:space="preserve">       </t>
    </r>
    <r>
      <rPr>
        <sz val="11"/>
        <color theme="1"/>
        <rFont val="Arial"/>
        <family val="2"/>
      </rPr>
      <t>Are the calibration laboratories accredited to ISO/IEC 17025?</t>
    </r>
  </si>
  <si>
    <t>Just a few, the others not=1</t>
  </si>
  <si>
    <t>Aggregate score: Calibration services</t>
  </si>
  <si>
    <t>17) Training system</t>
  </si>
  <si>
    <t>The NMI is providing training for metrologists working in the country’s metrology system.</t>
  </si>
  <si>
    <r>
      <t>b.</t>
    </r>
    <r>
      <rPr>
        <sz val="7"/>
        <color theme="1"/>
        <rFont val="Arial"/>
        <family val="2"/>
      </rPr>
      <t xml:space="preserve">       </t>
    </r>
    <r>
      <rPr>
        <sz val="11"/>
        <color theme="1"/>
        <rFont val="Arial"/>
        <family val="2"/>
      </rPr>
      <t>Does the NMI provide training for metrologists from within the whole of the national metrology system?</t>
    </r>
  </si>
  <si>
    <r>
      <t>c.</t>
    </r>
    <r>
      <rPr>
        <sz val="7"/>
        <color theme="1"/>
        <rFont val="Arial"/>
        <family val="2"/>
      </rPr>
      <t xml:space="preserve">       </t>
    </r>
    <r>
      <rPr>
        <sz val="11"/>
        <color theme="1"/>
        <rFont val="Arial"/>
        <family val="2"/>
      </rPr>
      <t>Does the NMI encourage and facilitate advanced training of its metrologists or training for new developments and/or new metrology fields in NMIs abroad with higher levels of metrology?</t>
    </r>
  </si>
  <si>
    <t>Only when funded through donors=1</t>
  </si>
  <si>
    <t>18) Liaison with regional organizations</t>
  </si>
  <si>
    <t>A relevant RMO does not yet exist=0</t>
  </si>
  <si>
    <t>Continuously in all the relevant ones=4</t>
  </si>
  <si>
    <t>Only when donor funding is available=1</t>
  </si>
  <si>
    <t>Less than 75% of the time=2</t>
  </si>
  <si>
    <t>Less than 50% of the time=1
No=0</t>
  </si>
  <si>
    <t xml:space="preserve">Aggregate score: Liaison with regional organizations </t>
  </si>
  <si>
    <t>19) Liaison with international organizations</t>
  </si>
  <si>
    <r>
      <t>a.</t>
    </r>
    <r>
      <rPr>
        <sz val="7"/>
        <color theme="1"/>
        <rFont val="Arial"/>
        <family val="2"/>
      </rPr>
      <t xml:space="preserve">       </t>
    </r>
    <r>
      <rPr>
        <sz val="11"/>
        <color theme="1"/>
        <rFont val="Arial"/>
        <family val="2"/>
      </rPr>
      <t>Is the country a signatory of the Metre Convention and a full member of the BIPM, or an associate member if not?</t>
    </r>
  </si>
  <si>
    <t>Neither=0</t>
  </si>
  <si>
    <r>
      <t>b.</t>
    </r>
    <r>
      <rPr>
        <sz val="7"/>
        <color theme="1"/>
        <rFont val="Arial"/>
        <family val="2"/>
      </rPr>
      <t xml:space="preserve">       </t>
    </r>
    <r>
      <rPr>
        <sz val="11"/>
        <color theme="1"/>
        <rFont val="Arial"/>
        <family val="2"/>
      </rPr>
      <t>Does the country participate in the CGPM activities?</t>
    </r>
  </si>
  <si>
    <t>Yes, country and NMI participation=4</t>
  </si>
  <si>
    <t>All committees relevant for the country=4</t>
  </si>
  <si>
    <t>Half the committees relevant for the country=1</t>
  </si>
  <si>
    <t>Not yet=0</t>
  </si>
  <si>
    <t>20) Coordination within the QI</t>
  </si>
  <si>
    <r>
      <t>a.</t>
    </r>
    <r>
      <rPr>
        <sz val="7"/>
        <color theme="1"/>
        <rFont val="Arial"/>
        <family val="2"/>
      </rPr>
      <t xml:space="preserve">       </t>
    </r>
    <r>
      <rPr>
        <sz val="11"/>
        <color theme="1"/>
        <rFont val="Arial"/>
        <family val="2"/>
      </rPr>
      <t>Does the NMI have a formal and legally sound mechanism to designate other metrology institutions as custodians of national measurement standards?</t>
    </r>
  </si>
  <si>
    <t>It is done, but without legal backing=2</t>
  </si>
  <si>
    <t>o Have metrological experience and scientific expertise</t>
  </si>
  <si>
    <t>o Provide traceability through calibration services on an equal basis to all customers</t>
  </si>
  <si>
    <t>o Act in ways similar to the NMI in clearly defined metrology areas</t>
  </si>
  <si>
    <t>o Are appropriately resourced and stable for their role in the national metrology system</t>
  </si>
  <si>
    <t>Six-monthly=4</t>
  </si>
  <si>
    <t>Annually=3</t>
  </si>
  <si>
    <t>Only when there is a complaint=1</t>
  </si>
  <si>
    <r>
      <t>c.</t>
    </r>
    <r>
      <rPr>
        <sz val="7"/>
        <color theme="1"/>
        <rFont val="Arial"/>
        <family val="2"/>
      </rPr>
      <t xml:space="preserve">       </t>
    </r>
    <r>
      <rPr>
        <sz val="11"/>
        <color theme="1"/>
        <rFont val="Arial"/>
        <family val="2"/>
      </rPr>
      <t>Does the NMI follow a deliberate strategy to involve all stakeholders in the decisions to establish national measurement standards and the national metrology system?</t>
    </r>
  </si>
  <si>
    <t>Yes, for every new project=4</t>
  </si>
  <si>
    <t>Public sector stakeholders only=2</t>
  </si>
  <si>
    <t>Legal standing of national measurement standards</t>
  </si>
  <si>
    <t>Metrologists</t>
  </si>
  <si>
    <t>Interlaboratory and key comparisons</t>
  </si>
  <si>
    <t>Calibration service</t>
  </si>
  <si>
    <t>Inspection</t>
  </si>
  <si>
    <t>Under development =1</t>
  </si>
  <si>
    <t>o Priorities for the establishment and maintenance of inspection services in the public sector</t>
  </si>
  <si>
    <t>2) Designated inspection bodies</t>
  </si>
  <si>
    <t>a.       Is a system of designating inspection bodies for regulatory purposes formalized in legislation and practiced in the country?</t>
  </si>
  <si>
    <t>Only public sector inspection bodies are allowed=2</t>
  </si>
  <si>
    <t>b.       Has the following been provided for in the legislation for the designation of inspection bodies?</t>
  </si>
  <si>
    <t>o Designation of public sector and private sector inspection bodies possible</t>
  </si>
  <si>
    <t>o Local and foreign inspection bodies are included</t>
  </si>
  <si>
    <t>o Scope of inspection functions for regulatory purposes</t>
  </si>
  <si>
    <t>Aggregate score: Designated inspection bodies</t>
  </si>
  <si>
    <t>3) National inspection bodies for the regional markets</t>
  </si>
  <si>
    <t xml:space="preserve">• Government export policies and strategies
• Recognition agreements between the government and regional common market authorities
• Records of notification of designated inspection bodies within the regional common market
</t>
  </si>
  <si>
    <t>Inspection bodies providing inspection services in the context of a regional common market are recognized by the relevant authorities and the regional market.</t>
  </si>
  <si>
    <t>In principle, but issues still exist=2</t>
  </si>
  <si>
    <t>c.       Is the designation of inspection bodies by regulatory authorities throughout the common market based on accreditation to ISO/IEC 17020?</t>
  </si>
  <si>
    <t>4) Legal entity</t>
  </si>
  <si>
    <t>The inspection body, whether from the public or private sector, is a legal entity, or a defined part of a legal entity, such that it can be held legally responsible for the outcome of its inspection services.</t>
  </si>
  <si>
    <t>o Governance of the inspection body</t>
  </si>
  <si>
    <t>o Functions of the inspection body</t>
  </si>
  <si>
    <t>o Finances of the inspection body</t>
  </si>
  <si>
    <t>5) Impartiality and independence</t>
  </si>
  <si>
    <t>Informal system=2</t>
  </si>
  <si>
    <t>Demonstration difficult=2</t>
  </si>
  <si>
    <t>In process of identifying the risks=2</t>
  </si>
  <si>
    <t>d.       Has the inspection body implemented formal systems to counter the risks identified in (c) above?</t>
  </si>
  <si>
    <t>Formal systems developed but not yet fully operational=2</t>
  </si>
  <si>
    <t>Informal systems=1</t>
  </si>
  <si>
    <t>Aggregate score: Impartiality and independence</t>
  </si>
  <si>
    <t xml:space="preserve">• Annual government budget allocations
• Annual government fee prescriptions in the regulatory inspection domain
• Inspection body business plans
• Annual reports of the inspection body
• Monthly and annual financial statements of the inspection body
</t>
  </si>
  <si>
    <t>a.       Is the income from inspection services and additional funds from other sources adequate for the continued existence of the inspection body?</t>
  </si>
  <si>
    <t>2-3 years=2</t>
  </si>
  <si>
    <t>1 year=1</t>
  </si>
  <si>
    <t>7) Top management</t>
  </si>
  <si>
    <t>An effective top management responsible for the technical management and for the quality and integrity of the inspection body’s services is in place.</t>
  </si>
  <si>
    <t>a.       Does the inspection body have a top management dedicated to managing the affairs of the inspection body?</t>
  </si>
  <si>
    <t>b.       Is the top management of the inspection body responsible for the following without undue interference from outside?</t>
  </si>
  <si>
    <t>o Operates as the link between the inspection body and the governance structure</t>
  </si>
  <si>
    <t>o Recommends the annual budget for approval and manages the inspection body resources within the approved budget</t>
  </si>
  <si>
    <t>An organizational structure that optimally supports the inspection scopes of the inspection body is in place.</t>
  </si>
  <si>
    <t>Integrated with other services (e.g. design, manufacturing) but separated=2</t>
  </si>
  <si>
    <t>Intergraded with other service=1</t>
  </si>
  <si>
    <t>b.       Does the inspection body have different divisions, each responsible for a specific inspection scope to facilitate accreditation?</t>
  </si>
  <si>
    <t>a.       Are the approved managerial posts filled with persons complying fully with requirements specified in (c) below?</t>
  </si>
  <si>
    <t>b.       Are the approved technical posts filled with persons complying fully with requirements specified in (d) below?</t>
  </si>
  <si>
    <t>c.       Are the following formally defined for each of the managers in (a)?</t>
  </si>
  <si>
    <t>o Training and experience</t>
  </si>
  <si>
    <t>All=1, Some=0.3</t>
  </si>
  <si>
    <t>o Registration as a professional</t>
  </si>
  <si>
    <t>o Responsibilities</t>
  </si>
  <si>
    <t>o Key performance indicators</t>
  </si>
  <si>
    <t>d.       Are the following formally defined for each of the technical posts in (b)?</t>
  </si>
  <si>
    <t xml:space="preserve">• Consideration of effectiveness of the choice and acquisition of inspection equipment
• Consideration of the formal control system over inspection equipment, including maintenance and calibration intervals, and records
• Consideration of the validation and updating mechanisms and records of computer software
• Consideration of access control of the IT system
</t>
  </si>
  <si>
    <t>b.       Is an IT network available and operational for effective electronic communication to and from the outside world, especially through the internet?</t>
  </si>
  <si>
    <t>12) Inspection scheme(s) scopes</t>
  </si>
  <si>
    <t xml:space="preserve">• Quality management system documentation
• Inspection body website
• Inspection body marketing material and brochures
• Accreditation records
• Regulatory authority information
</t>
  </si>
  <si>
    <t>In general, but not specific=2</t>
  </si>
  <si>
    <t>b.       Are the inspection schemes listed in (a) defined in terms of in terms of standards or technical regulations?</t>
  </si>
  <si>
    <t>Yes, all of them=4</t>
  </si>
  <si>
    <t>Mix of defined and general=2</t>
  </si>
  <si>
    <t>c.       Does the inspection body provide inspection services based on knowledge of the market demand?</t>
  </si>
  <si>
    <t>Yes, proper market analysis done=4</t>
  </si>
  <si>
    <t>Yes, based on general knowledge of market=2</t>
  </si>
  <si>
    <t>Offer inspection services without much market knowledge=1</t>
  </si>
  <si>
    <t>Aggregate score: Inspection scheme(s) scopes</t>
  </si>
  <si>
    <t>Yes, but informal=2</t>
  </si>
  <si>
    <t>=(a+b+c)/3</t>
  </si>
  <si>
    <t>b.       Has an initial assessment been conducted by the accreditation body regarding the quality management system documentation implementation and the operations of the inspection body?</t>
  </si>
  <si>
    <t>c.       Has the inspection body been accredited to ISO/IEC 17020?</t>
  </si>
  <si>
    <t>Yes, for all its scopes=4</t>
  </si>
  <si>
    <t>Yes, for some of its scopes=3</t>
  </si>
  <si>
    <t>Waiting for the accreditation body decision=2</t>
  </si>
  <si>
    <t>d.       Has the inspection body been designated by the relevant regulatory authority for rendering services in the regulatory domain?</t>
  </si>
  <si>
    <t>No, but designation has been applied for=2</t>
  </si>
  <si>
    <t>15) Inspection process</t>
  </si>
  <si>
    <t xml:space="preserve">• Inspection body quality management and process documentation
• Standards and technical regulation requirements
• Inspection reports and records
• Inspector(s) records
• Inspection body website
</t>
  </si>
  <si>
    <t>Mostly, sometimes different methodologies are followed=2</t>
  </si>
  <si>
    <t>Procedures decided by inspector, not fully documented=1</t>
  </si>
  <si>
    <t>c.       Does the inspection body formally ensure that it has the necessary expertise and resources before accepting an inspection task?</t>
  </si>
  <si>
    <t>d.       Does the inspection body have formal procedures in place to ensure that samples taken for testing and inspection are properly identified and kept such that they do not deteriorate or get damaged?</t>
  </si>
  <si>
    <t>Aggregate score: Inspection process</t>
  </si>
  <si>
    <t>16) Selection and training of inspectors</t>
  </si>
  <si>
    <t>Mostly formal, but some informal elements inevitable=2</t>
  </si>
  <si>
    <t>b.       Does the inspection body monitor the performance of the inspectors to ensure continuous optimum performance?</t>
  </si>
  <si>
    <t>Yes, all the time=4</t>
  </si>
  <si>
    <t>Yes, at selected intervals in the year=2</t>
  </si>
  <si>
    <t>Depend only on feedback from the customers=1</t>
  </si>
  <si>
    <t>c.       Does the inspection body ensure that the inspectors keep up-to-date with new technologies through continuous training and mentoring?</t>
  </si>
  <si>
    <t>Company programmed in place for all inspectors=4</t>
  </si>
  <si>
    <t>Left to inspectors to keep up themselves=2</t>
  </si>
  <si>
    <t>Aggregate score: Selection and training of inspectors</t>
  </si>
  <si>
    <t>17) Recognition at national level</t>
  </si>
  <si>
    <t>Yes, for all of its scopes=4</t>
  </si>
  <si>
    <t>b.       Has the inspection body been designated by a regulatory authority for rendering services in specific regulatory domains?</t>
  </si>
  <si>
    <t>18) Coordination within the QI</t>
  </si>
  <si>
    <t>a.       Is an inspection body association established in the country with the following attributes?</t>
  </si>
  <si>
    <t>o Communication strategy to highlight value of technically competent product certification services</t>
  </si>
  <si>
    <t>b.       Is a technical regulation coordination office or similar actively coordinating the activities of inspection bodies within the regulatory domain?</t>
  </si>
  <si>
    <t>Technical regulation office in the process of being established=1</t>
  </si>
  <si>
    <t>Designated inspection bodies</t>
  </si>
  <si>
    <t>National inspection bodies for the regional markets</t>
  </si>
  <si>
    <t>Impartiality and independence</t>
  </si>
  <si>
    <t>Inspection scheme(s) scopes</t>
  </si>
  <si>
    <t>Inspection process</t>
  </si>
  <si>
    <t>Selection and training of inspectors</t>
  </si>
  <si>
    <t>Applicable only to some authorities=3</t>
  </si>
  <si>
    <t>Developed, but not yet approved=2</t>
  </si>
  <si>
    <t>o Alignment of regulations with OIML recommendations</t>
  </si>
  <si>
    <t>o Establishment of legal metrology inspection offices across the country</t>
  </si>
  <si>
    <t>o Training system for legal metrology experts</t>
  </si>
  <si>
    <t>Developed, but not yet implemented=1</t>
  </si>
  <si>
    <t>b.       Have the following been provided for in the legislation?</t>
  </si>
  <si>
    <t>o Governance of the legal metrology authority</t>
  </si>
  <si>
    <t>o Finances of the legal metrology authority</t>
  </si>
  <si>
    <t>o The overall legal metrology system of the country</t>
  </si>
  <si>
    <t>3) Governance</t>
  </si>
  <si>
    <t>Knowledge levels could be better=2</t>
  </si>
  <si>
    <t>Yes, formal=4</t>
  </si>
  <si>
    <t>Through more than one level of bureaucracy=2</t>
  </si>
  <si>
    <t>Yes, ad hoc=1</t>
  </si>
  <si>
    <t>Appointment and accountability separated=2</t>
  </si>
  <si>
    <t>4) Financial sustainability</t>
  </si>
  <si>
    <t>1 year only=1</t>
  </si>
  <si>
    <t>5) Director</t>
  </si>
  <si>
    <t>o Recommends the annual budget for approval and manages the legal metrology authority resources within the approved budget</t>
  </si>
  <si>
    <t>Aggregate score: Director</t>
  </si>
  <si>
    <t>6) Organizational structure</t>
  </si>
  <si>
    <t>The organizational structure of the legal metrology authority facilitates the effective and efficient execution of all regulations it is responsible for, and it has divisions that optimally support the legal metrology subject fields.</t>
  </si>
  <si>
    <t>Yes, throughout the country=4</t>
  </si>
  <si>
    <t>Partially, some areas still to be established=2</t>
  </si>
  <si>
    <t>Only the head office is operational=1</t>
  </si>
  <si>
    <t>o Financial services</t>
  </si>
  <si>
    <t>o Human resource function</t>
  </si>
  <si>
    <t>o Training function</t>
  </si>
  <si>
    <t>o Legal function with resident lawyers</t>
  </si>
  <si>
    <t>7) Management and personnel</t>
  </si>
  <si>
    <t xml:space="preserve">• Approved organizational structure
• Training records of staff
• Appointment and withdrawal records of legal metrology inspector certificates
• Actual staffing levels
• Staff turnover figures
</t>
  </si>
  <si>
    <t>Not for all posts=2</t>
  </si>
  <si>
    <t>Skill sets and responsibilities yes, KPIs no=1</t>
  </si>
  <si>
    <t>8) Premises</t>
  </si>
  <si>
    <t>Yes, but some need upgrading=2</t>
  </si>
  <si>
    <t>c.       Is appropriate space available for the following?</t>
  </si>
  <si>
    <t>o Storage for inspection equipment where it maintains its integrity</t>
  </si>
  <si>
    <t>o Storage space for storing product samples for a specific time without deterioration</t>
  </si>
  <si>
    <t>9) Equipment</t>
  </si>
  <si>
    <t xml:space="preserve">• Consideration of the legal metrology fields of activity
• Demonstrable metrology equipment needs of the legal metrology authority
• Review of reference measurement standards
• Review of working standards
• Review of inspection equipment
• Review of maintenance measures for all measuring equipment
</t>
  </si>
  <si>
    <t>a.       Have the legal metrology offices been issued with all the metrology and inspection equipment as determined by the regulations they are responsible for?</t>
  </si>
  <si>
    <t>Yes, all of it=4</t>
  </si>
  <si>
    <t>Mostly, some equipment still missing=2</t>
  </si>
  <si>
    <t>Partially, more than half the equipment still missing=1</t>
  </si>
  <si>
    <t>b.       Are working standards, traceably calibrated to national measurement standards, been established against which metrology and inspection equipment can be calibrated?</t>
  </si>
  <si>
    <t>Yes, in all cases=4</t>
  </si>
  <si>
    <t>Mostly, some standards still missing or not traceably calibrated=2</t>
  </si>
  <si>
    <t>Partially, more than half the standards still missing or not traceably calibrated=1</t>
  </si>
  <si>
    <t>c.       Is all metrology and inspection equipment continuously calibrated against the working standards?</t>
  </si>
  <si>
    <t>Mostly, some equipment lacking=2</t>
  </si>
  <si>
    <t>More than half the equipment lacking=1</t>
  </si>
  <si>
    <t>10) Quality management system</t>
  </si>
  <si>
    <t>Being implemented=1</t>
  </si>
  <si>
    <t>b.       Has the quality management system of the legal metrology authority been independently assessed and certified?</t>
  </si>
  <si>
    <t>Independently assessed, but not certified=2</t>
  </si>
  <si>
    <t>Internally assessed=1</t>
  </si>
  <si>
    <t>Aggregate score: Quality management system</t>
  </si>
  <si>
    <t>11) Legal metrology technical staff</t>
  </si>
  <si>
    <t>Yes, for all equipment=4</t>
  </si>
  <si>
    <t>More than half but not all equipment=3</t>
  </si>
  <si>
    <t>About half the equipment=2</t>
  </si>
  <si>
    <t>Less than half the equipment=1</t>
  </si>
  <si>
    <t>Yes, with a written examination=4</t>
  </si>
  <si>
    <t>Yes, but no written examination=2</t>
  </si>
  <si>
    <t>New inspectors learn from older ones=1</t>
  </si>
  <si>
    <t>No-0</t>
  </si>
  <si>
    <t>Not officially withdrawn at end of service=0</t>
  </si>
  <si>
    <t>Aggregate score: Legal metrology technical staff</t>
  </si>
  <si>
    <t>12) Type approval of measuring instruments</t>
  </si>
  <si>
    <t xml:space="preserve">• Formal type approval procedures of the legal metrology authority
• Type approval records of the legal metrology authority
</t>
  </si>
  <si>
    <t>The legal metrology authority has a formal system in place to test and approve measuring equipment before it is allowed to be marketed to ensure it complies with stated regulations, including the acceptance of OIML and other relevant foreign certificates.</t>
  </si>
  <si>
    <t>a.       Does the legal metrology authority issue a “type approval certificate” (however named) after a measuring device has been tested against technical requirements contained in the relevant regulations, which allows the supplier to market the equipment?</t>
  </si>
  <si>
    <t>Yes, conducts own tests or accepts OIML test reports=4</t>
  </si>
  <si>
    <t>Yes, only accepts own testing results=2</t>
  </si>
  <si>
    <t>Issues type approval certificates on supplier evidence=1</t>
  </si>
  <si>
    <t>Yes, active market surveillance=4</t>
  </si>
  <si>
    <t>Ad hoc market surveillance=2</t>
  </si>
  <si>
    <t>Only when complaints are received=1</t>
  </si>
  <si>
    <t>c.       Does the legal metrology authority have a formal system in place to ensure that new measuring equipment is calibrated and verified before placing it into operation?</t>
  </si>
  <si>
    <t>Rely totally on the supplier to do so=2</t>
  </si>
  <si>
    <t>Aggregate score: Type approval of measuring instruments</t>
  </si>
  <si>
    <t>13) Calibration and verification services</t>
  </si>
  <si>
    <t xml:space="preserve">• Working plans of the legal metrology authority
• Records of calibrations and verifications
• Records of designated organizations
</t>
  </si>
  <si>
    <t>a.       Can the legal metrology authority provide calibration and verification services for all the measuring instruments subject to regulations?</t>
  </si>
  <si>
    <t>Yes, fully=4</t>
  </si>
  <si>
    <t>No, but accredited calibration laboratories have been established to do so=4</t>
  </si>
  <si>
    <t>Not fully, but more than half=3</t>
  </si>
  <si>
    <t>Less than half=1</t>
  </si>
  <si>
    <t>Yes, the important instruments are provided for=4</t>
  </si>
  <si>
    <t>c.       Has the legal metrology authority designated other organizations to provide calibration and verification services on its behalf?</t>
  </si>
  <si>
    <t>In process to implement=1</t>
  </si>
  <si>
    <t>Aggregate score: Calibration and verification services</t>
  </si>
  <si>
    <t>14) Market surveillance</t>
  </si>
  <si>
    <t xml:space="preserve">• Market surveillance planning documents
• Market surveillance records
• Records of sanctions instituted
</t>
  </si>
  <si>
    <t>Mostly, some not=2</t>
  </si>
  <si>
    <t>All products are treated the same=1</t>
  </si>
  <si>
    <t>All products are treated identical=1</t>
  </si>
  <si>
    <t>Off-schedule inspections are squeezed in=2</t>
  </si>
  <si>
    <t>Inspections are implemented in an ad hoc way=1</t>
  </si>
  <si>
    <t>Aggregate score: Market surveillance</t>
  </si>
  <si>
    <t xml:space="preserve">15) Training system </t>
  </si>
  <si>
    <t>Training courses, provided either by the legal metrology authority or a tertiary education institution, for the training of legal metrologists are available.</t>
  </si>
  <si>
    <t>a.       Are formal training courses for legal metrologists, whether provided by the legal metrology authority or by tertiary education institutions, available in the country?</t>
  </si>
  <si>
    <t>Yes, for all technologies=4</t>
  </si>
  <si>
    <t>Not all, but more than half=2</t>
  </si>
  <si>
    <t>About half=1</t>
  </si>
  <si>
    <t>Less than half=No=0</t>
  </si>
  <si>
    <t>b.       Have all technical staff of the legal metrology authority been through the courses in (a)?</t>
  </si>
  <si>
    <t>100%=4</t>
  </si>
  <si>
    <t>About two-thirds=3</t>
  </si>
  <si>
    <t>16) Liaison with regional organizations</t>
  </si>
  <si>
    <t>A relevant liaison organization does not yet exist=0</t>
  </si>
  <si>
    <t>c.       Does the legal metrology authority participate actively in relevant technical committees of regional legal metrology organizations?</t>
  </si>
  <si>
    <t>17) Liaison with international organizations</t>
  </si>
  <si>
    <t>a.       Is the legal metrology authority a full member of the OIML?</t>
  </si>
  <si>
    <t>Is a corresponding member=2</t>
  </si>
  <si>
    <t>Has applied for membership=1</t>
  </si>
  <si>
    <t>b.       Does the legal metrology authority participate actively in relevant OIML technical committees?</t>
  </si>
  <si>
    <t>c.       Is the legal metrology authority a signatory of the OIML Certificate System?</t>
  </si>
  <si>
    <t>Yes, all three=4</t>
  </si>
  <si>
    <t>Yes, two of the three=2</t>
  </si>
  <si>
    <t>One of the three=1</t>
  </si>
  <si>
    <t xml:space="preserve">No=0 </t>
  </si>
  <si>
    <t>19) Designated organizations</t>
  </si>
  <si>
    <t>No, but it is done anyway=2</t>
  </si>
  <si>
    <t>No, and it is not done=0</t>
  </si>
  <si>
    <t>Accreditation not always=2</t>
  </si>
  <si>
    <t>Yes, at least annually=4</t>
  </si>
  <si>
    <t>Ad hoc when complaints are received=2</t>
  </si>
  <si>
    <t>No, relies on the accreditation body only=0</t>
  </si>
  <si>
    <t>Aggregate score: Designated organizations</t>
  </si>
  <si>
    <t>20) Consultative forum</t>
  </si>
  <si>
    <t>Considers them but provides no feedback=1</t>
  </si>
  <si>
    <t xml:space="preserve">Legal Metrology </t>
  </si>
  <si>
    <t>Director</t>
  </si>
  <si>
    <t>Quality management system</t>
  </si>
  <si>
    <t>Legal metrology technical staff</t>
  </si>
  <si>
    <t>Calibration and verification services</t>
  </si>
  <si>
    <t>Market surveillance</t>
  </si>
  <si>
    <t xml:space="preserve">Training system </t>
  </si>
  <si>
    <t>Type approval of measuring instruments</t>
  </si>
  <si>
    <t>Designated organizations</t>
  </si>
  <si>
    <t>Consultative forum</t>
  </si>
  <si>
    <t>o Priorities for the establishment and maintenance of system certification in the public sector</t>
  </si>
  <si>
    <t>2) Designated system certification bodies</t>
  </si>
  <si>
    <t>a.       Is a system of designating system certification bodies for regulatory purposes formalized in legislation and practiced in the country?</t>
  </si>
  <si>
    <t>b.       Has the following been provided for in the legislation for the designation of system certification bodies?</t>
  </si>
  <si>
    <t>o Designation of public sector and private sector system certification body possible</t>
  </si>
  <si>
    <t>o Local and foreign system certification bodies are included</t>
  </si>
  <si>
    <t>o Scope of certification services for regulatory purposes</t>
  </si>
  <si>
    <t>Aggregate score: Designated system certification bodies</t>
  </si>
  <si>
    <t>3) Certification bodies for the export markets</t>
  </si>
  <si>
    <t xml:space="preserve">• Government export policies and strategies
• Recognition agreements between the government and export market authorities
• Market intelligence regarding relevant system certification in the export markets
</t>
  </si>
  <si>
    <t>a.       Are the export sectors of the country for which system certification is a prerequisite to export successfully, clearly identified?</t>
  </si>
  <si>
    <t>Knowledge complete=4</t>
  </si>
  <si>
    <t>Known in part=2</t>
  </si>
  <si>
    <t>Knowledge incidental=1</t>
  </si>
  <si>
    <t>Ad hoc projects=2</t>
  </si>
  <si>
    <t>Left to market=1</t>
  </si>
  <si>
    <t xml:space="preserve">Aggregate score: Certification bodies for the export markets </t>
  </si>
  <si>
    <t>No, but one is being established=1</t>
  </si>
  <si>
    <t>b.       Are consultancy services available to SMEs wishing to gain system certification?</t>
  </si>
  <si>
    <t>No, but a scheme is being implemented=1</t>
  </si>
  <si>
    <t>No, but support is being planned=1</t>
  </si>
  <si>
    <t>Aggregate score: System certification schemes to upgrade SMEs</t>
  </si>
  <si>
    <t>5) Training and registration of auditors and lead auditors</t>
  </si>
  <si>
    <t xml:space="preserve">• Public information of relevant multinational auditor registration schemes
• Public information of the national auditor registration scheme
</t>
  </si>
  <si>
    <t>a.       Are quality management system auditor and lead auditor training schemes available in the country?</t>
  </si>
  <si>
    <t>Able to meet demand=4</t>
  </si>
  <si>
    <t>Just one or two, cannot meet demand=2</t>
  </si>
  <si>
    <t>Only foreign schemes are utilized=2</t>
  </si>
  <si>
    <t>Left to the certification bodies=2</t>
  </si>
  <si>
    <t>6) Legal entity</t>
  </si>
  <si>
    <t>The system certification body, whether from the public or private sector, is a legal entity, or a defined part of a legal entity, such that it can be held legally responsible for the outcome of its system certification services.</t>
  </si>
  <si>
    <t>b.        Have the following been provided for in the legislation or articles of incorporation?</t>
  </si>
  <si>
    <t>o Governance of the system certification body</t>
  </si>
  <si>
    <t>o Functions of the system certification body</t>
  </si>
  <si>
    <t>o Finances of the system certification body</t>
  </si>
  <si>
    <t>7) Governance</t>
  </si>
  <si>
    <t>o Appointment of the head of the system certification body</t>
  </si>
  <si>
    <t xml:space="preserve">• Annual government budget allocations
• Certification body business plans
• Annual reports of the certification body
• Monthly and annual financial statements of the certification body
</t>
  </si>
  <si>
    <t>a.       Is the income from system certification services and additional funds from other sources adequate for the continued existence of the system certification body?</t>
  </si>
  <si>
    <t>An effective top management responsible for the technical management and for the quality and integrity of the system certification body’s services is in place.</t>
  </si>
  <si>
    <t>a.       Does the system certification body have a top management dedicated to managing the affairs of the system certification body?</t>
  </si>
  <si>
    <t>b.        Is the top management of the system certification body responsible for the following without undue interference from outside?</t>
  </si>
  <si>
    <t>o Operates as the link between the system certification body and the governance structure</t>
  </si>
  <si>
    <t>o Recommends the annual budget for approval and manages the system certification body resources within the approved budget</t>
  </si>
  <si>
    <t>The system certification body’s organizational structure has divisions that support its scopes of certification and complies with accreditation requirements such as an independent certification committee and an impartiality committee.</t>
  </si>
  <si>
    <t>Yes, clearly defined=4</t>
  </si>
  <si>
    <t>Some smaller schemes mixed with larger schemes=2</t>
  </si>
  <si>
    <t>b.       Has the system certification body established an independent approvals committee as required by ISO/IEC 17021?</t>
  </si>
  <si>
    <t>Yes, for all scopes=4</t>
  </si>
  <si>
    <t>Not yet for all scopes=2</t>
  </si>
  <si>
    <t>No, in the process of establishment=1</t>
  </si>
  <si>
    <t xml:space="preserve">• Approved organizational structure
• Approved criteria for technical staff
• Actual staffing levels
• Staff turnover figures
• Registration records of auditors and lead auditors
</t>
  </si>
  <si>
    <t>a.         Are the approved managerial posts filled?</t>
  </si>
  <si>
    <t>b.         Are the approved technical posts filled?</t>
  </si>
  <si>
    <t>• Review of certification body accommodation in the light of defined requirements.</t>
  </si>
  <si>
    <t xml:space="preserve">• Consideration of effectiveness and efficiency of the IT system
• Consideration of access control of the IT system
</t>
  </si>
  <si>
    <t xml:space="preserve">• Quality management system documentation
• Certification body website
• Certification body marketing material and brochures
• Accreditation records
</t>
  </si>
  <si>
    <t>The scope of system certification services provided by the system certification body is clearly defined and based on market needs.</t>
  </si>
  <si>
    <t>a.       Is the scope of system certification services offered by the system certification body clearly and formally defined?</t>
  </si>
  <si>
    <t>b.       Is the scope of certification based on demonstrable market needs?</t>
  </si>
  <si>
    <t>Aggregate score: system certification scopes</t>
  </si>
  <si>
    <t>Aggregate score: Quality management system documentation</t>
  </si>
  <si>
    <t>c.       Has the system certification body been accredited to ISO/IEC 17021?</t>
  </si>
  <si>
    <t>Waiting for the accreditation body decision=1</t>
  </si>
  <si>
    <t>17) Certification process</t>
  </si>
  <si>
    <t xml:space="preserve">• Certification body quality management and process documentation
• Application records
• Audit reports and records
• Certification committee records
• Certification body website
</t>
  </si>
  <si>
    <t>The processes the system certification body follows to certify a system complies with the requirements of ISO/IEC 17021 (or similar) and IAF guidance documents.</t>
  </si>
  <si>
    <t>Audit and prototype testing arranged before the adequacy audit=1</t>
  </si>
  <si>
    <t>Decision made by team leader=1</t>
  </si>
  <si>
    <t>Aggregate score: Certification process</t>
  </si>
  <si>
    <t>18) Surveillance process</t>
  </si>
  <si>
    <t>Yes, but information needs updating=2</t>
  </si>
  <si>
    <t>Information available on request=1</t>
  </si>
  <si>
    <t>Some surveillance audits done once a year=3</t>
  </si>
  <si>
    <t>Ad hoc surveillance audits=2</t>
  </si>
  <si>
    <t>Only after the first cycle=2</t>
  </si>
  <si>
    <t>Depend on surveillance audit results for recertification=1</t>
  </si>
  <si>
    <t>Aggregate score: Surveillance process</t>
  </si>
  <si>
    <t>19) Recognition at national level</t>
  </si>
  <si>
    <t>The system certification body is recognized at the national level through accreditation and designation where relevant.</t>
  </si>
  <si>
    <t>a.       Has the system certification body been accredited to ISO/IEC 17021?</t>
  </si>
  <si>
    <t>b.       Has the system certification body been designated by a regulatory authority for rendering services in specific regulatory domains?</t>
  </si>
  <si>
    <t>Aggregate score: Recognition at national level</t>
  </si>
  <si>
    <t>20) Recognition at international level</t>
  </si>
  <si>
    <t xml:space="preserve">• System certification strategy and its implementation plans
• IAF membership data
• Other international recognition systems relevant to the country
</t>
  </si>
  <si>
    <t>a.       Has the system certification body been accredited to ISO/IEC 17021 by an internationally recognized accreditation body?</t>
  </si>
  <si>
    <t>No, but is in the process of doing so=1</t>
  </si>
  <si>
    <t>21) Coordination within the QI</t>
  </si>
  <si>
    <t>a.       Is a system certification body association established in the country with the following attributes?</t>
  </si>
  <si>
    <t>o Communication strategy to highlight value of technically competent system certification services</t>
  </si>
  <si>
    <t>b.        Is a technical regulation coordination office or similar actively coordinating the activities of system certification bodies within the regulatory domain?</t>
  </si>
  <si>
    <t>Designated system certification bodies</t>
  </si>
  <si>
    <t>Certification bodies for the export markets</t>
  </si>
  <si>
    <t>System certification schemes to upgrade SMEs</t>
  </si>
  <si>
    <t>Training and registration of auditors and lead auditors</t>
  </si>
  <si>
    <t>Certification process</t>
  </si>
  <si>
    <t>Surveillance process</t>
  </si>
  <si>
    <t>Recognition at international level</t>
  </si>
  <si>
    <t xml:space="preserve">Product Certification </t>
  </si>
  <si>
    <t>o Priorities for the establishment and maintenance of product certification in the public sector</t>
  </si>
  <si>
    <t>Yes=1    (Add scores)</t>
  </si>
  <si>
    <t>2) National certification body for the home and regional markets</t>
  </si>
  <si>
    <t xml:space="preserve">•  Government export policies and strategies
•  Recognition agreements between the government and regional common market authorities
•  Market intelligence regarding relevant product certification in the regional common market
•  Communication and advertising strategies to target the home and regional common markets
</t>
  </si>
  <si>
    <t>Certification bodies providing product certification services for products for the local market and the regional common market are recognized by the relevant market and its authorities.</t>
  </si>
  <si>
    <r>
      <t>a.</t>
    </r>
    <r>
      <rPr>
        <sz val="7"/>
        <color theme="1"/>
        <rFont val="Arial"/>
        <family val="2"/>
      </rPr>
      <t xml:space="preserve">       </t>
    </r>
    <r>
      <rPr>
        <sz val="11"/>
        <color theme="1"/>
        <rFont val="Arial"/>
        <family val="2"/>
      </rPr>
      <t>Does the NSB or another certification body operate a national product certification scheme?</t>
    </r>
  </si>
  <si>
    <r>
      <t>b.</t>
    </r>
    <r>
      <rPr>
        <sz val="7"/>
        <color theme="1"/>
        <rFont val="Arial"/>
        <family val="2"/>
      </rPr>
      <t xml:space="preserve">       </t>
    </r>
    <r>
      <rPr>
        <sz val="11"/>
        <color theme="1"/>
        <rFont val="Arial"/>
        <family val="2"/>
      </rPr>
      <t>Is the product certification body operating the national product certification scheme accredited to ISO/IEC 17065?</t>
    </r>
  </si>
  <si>
    <t>No, but accreditation has been applied for=1</t>
  </si>
  <si>
    <t>Others are allowed but none are available=2</t>
  </si>
  <si>
    <t>Yes, but scheme still has to be accredited=1</t>
  </si>
  <si>
    <t>Aggregate score: National certification body for the home and regional market</t>
  </si>
  <si>
    <t>3) Designated product certification bodies</t>
  </si>
  <si>
    <t>Product certification bodies mandated to provide product certification services in the regulatory domain should be designated by the relevant authorities based on their technical competence, i.e. accreditation, and their legal liability in the country.</t>
  </si>
  <si>
    <r>
      <t>a.</t>
    </r>
    <r>
      <rPr>
        <sz val="7"/>
        <color theme="1"/>
        <rFont val="Arial"/>
        <family val="2"/>
      </rPr>
      <t xml:space="preserve">       </t>
    </r>
    <r>
      <rPr>
        <sz val="11"/>
        <color theme="1"/>
        <rFont val="Arial"/>
        <family val="2"/>
      </rPr>
      <t>Is a system of designating product certification bodies for regulatory purposes formalized in legislation and practiced in the country?</t>
    </r>
  </si>
  <si>
    <r>
      <t>b.</t>
    </r>
    <r>
      <rPr>
        <sz val="7"/>
        <color theme="1"/>
        <rFont val="Arial"/>
        <family val="2"/>
      </rPr>
      <t xml:space="preserve">       </t>
    </r>
    <r>
      <rPr>
        <sz val="11"/>
        <color theme="1"/>
        <rFont val="Arial"/>
        <family val="2"/>
      </rPr>
      <t>Has the following been provided for in the legislation for the designation of product certification bodies?</t>
    </r>
  </si>
  <si>
    <t>o Designation of public sector and private sector product certification body possible</t>
  </si>
  <si>
    <t>o Local and foreign product certification bodies are included</t>
  </si>
  <si>
    <r>
      <t>c.</t>
    </r>
    <r>
      <rPr>
        <sz val="7"/>
        <color theme="1"/>
        <rFont val="Arial"/>
        <family val="2"/>
      </rPr>
      <t xml:space="preserve">       </t>
    </r>
    <r>
      <rPr>
        <sz val="11"/>
        <color theme="1"/>
        <rFont val="Arial"/>
        <family val="2"/>
      </rPr>
      <t>Are the details of designated product certification bodies publicly available?</t>
    </r>
  </si>
  <si>
    <t>Aggregate score: Designated product certification bodies</t>
  </si>
  <si>
    <r>
      <t>b.</t>
    </r>
    <r>
      <rPr>
        <sz val="7"/>
        <color theme="1"/>
        <rFont val="Arial"/>
        <family val="2"/>
      </rPr>
      <t xml:space="preserve">       </t>
    </r>
    <r>
      <rPr>
        <sz val="11"/>
        <color theme="1"/>
        <rFont val="Arial"/>
        <family val="2"/>
      </rPr>
      <t>Are consultancy services available to SMEs wishing to gain product certification?</t>
    </r>
  </si>
  <si>
    <t>Aggregate score: Product certification schemes to upgrade SMEs</t>
  </si>
  <si>
    <t>The product certification body, whether from the public or private sector, is a legal entity, or a defined part of a legal entity, such that it can be held legally responsible for the outcome of its product certification services.</t>
  </si>
  <si>
    <t>o Governance of the product certification body</t>
  </si>
  <si>
    <t>o Functions of the product certification body</t>
  </si>
  <si>
    <t>o Finances of the product certification body</t>
  </si>
  <si>
    <t>o Appointment of the head of the product certification body</t>
  </si>
  <si>
    <t>7) Financial sustainability</t>
  </si>
  <si>
    <t xml:space="preserve">•  Annual government budget allocations
•  Certification body business plans
•  Annual reports of the certification body
•  Monthly and annual financial statements of the certification body
</t>
  </si>
  <si>
    <r>
      <t>a.</t>
    </r>
    <r>
      <rPr>
        <sz val="7"/>
        <color theme="1"/>
        <rFont val="Arial"/>
        <family val="2"/>
      </rPr>
      <t xml:space="preserve">       </t>
    </r>
    <r>
      <rPr>
        <sz val="11"/>
        <color theme="1"/>
        <rFont val="Arial"/>
        <family val="2"/>
      </rPr>
      <t>Is the income from product certification services and additional funds from other sources adequate for the continued existence of the product certification body?</t>
    </r>
  </si>
  <si>
    <t>8) Top management</t>
  </si>
  <si>
    <t>An effective top management responsible for the technical management and for the quality and integrity of the product certification body’s services is in place.</t>
  </si>
  <si>
    <r>
      <t>a.</t>
    </r>
    <r>
      <rPr>
        <sz val="7"/>
        <color theme="1"/>
        <rFont val="Arial"/>
        <family val="2"/>
      </rPr>
      <t xml:space="preserve">       </t>
    </r>
    <r>
      <rPr>
        <sz val="11"/>
        <color theme="1"/>
        <rFont val="Arial"/>
        <family val="2"/>
      </rPr>
      <t>Does the product certification body have a top management dedicated to managing the affairs of the product certification body?</t>
    </r>
  </si>
  <si>
    <r>
      <t>b.</t>
    </r>
    <r>
      <rPr>
        <sz val="7"/>
        <color theme="1"/>
        <rFont val="Arial"/>
        <family val="2"/>
      </rPr>
      <t xml:space="preserve">       </t>
    </r>
    <r>
      <rPr>
        <sz val="11"/>
        <color theme="1"/>
        <rFont val="Arial"/>
        <family val="2"/>
      </rPr>
      <t>Is the top management of the product certification body responsible for the following without undue interference from outside?</t>
    </r>
  </si>
  <si>
    <t>o Operates as the link between the product certification body and the governance structure</t>
  </si>
  <si>
    <t>o Recommends the annual budget for approval and manages the product certification body resources within the approved budget</t>
  </si>
  <si>
    <t>9) Organizational structure</t>
  </si>
  <si>
    <t xml:space="preserve">•  Approved organizational structure
•  Governance structure decisions
•  Financial system documentation
</t>
  </si>
  <si>
    <t>The product certification body’s organizational structure has divisions that support its scopes of certification and complies with accreditation requirements such as an independent certification committee and an impartiality committee.</t>
  </si>
  <si>
    <r>
      <t>a.</t>
    </r>
    <r>
      <rPr>
        <sz val="7"/>
        <color theme="1"/>
        <rFont val="Arial"/>
        <family val="2"/>
      </rPr>
      <t xml:space="preserve">       </t>
    </r>
    <r>
      <rPr>
        <sz val="11"/>
        <color theme="1"/>
        <rFont val="Arial"/>
        <family val="2"/>
      </rPr>
      <t>Has the product certification body established separate divisions for its various scopes of certification to enhance technical competence and facilitate accreditation?</t>
    </r>
  </si>
  <si>
    <r>
      <t>b.</t>
    </r>
    <r>
      <rPr>
        <sz val="7"/>
        <color theme="1"/>
        <rFont val="Arial"/>
        <family val="2"/>
      </rPr>
      <t xml:space="preserve">       </t>
    </r>
    <r>
      <rPr>
        <sz val="11"/>
        <color theme="1"/>
        <rFont val="Arial"/>
        <family val="2"/>
      </rPr>
      <t>Has the product certification body established an independent approvals committee as required by ISO/IEC 17065?</t>
    </r>
  </si>
  <si>
    <t>10) Management and personnel</t>
  </si>
  <si>
    <t xml:space="preserve">•  Approved organizational structure
•  Approved criteria for technical staff
•  Actual staffing levels
•  Staff turnover figures
•  Registration records of auditors and lead auditors
</t>
  </si>
  <si>
    <t>Responsibilities yes, KPIs no=3</t>
  </si>
  <si>
    <t>11) Premises</t>
  </si>
  <si>
    <t>12) Equipment</t>
  </si>
  <si>
    <t xml:space="preserve">•  Consideration of effectiveness and efficiency of the IT system
•  Consideration of access control of the IT system
</t>
  </si>
  <si>
    <t xml:space="preserve">• Market needs  
• Scope of certification 
</t>
  </si>
  <si>
    <t>The scope of product certification services provided by the product certification body is clearly defined and based on market needs.</t>
  </si>
  <si>
    <r>
      <t>a.</t>
    </r>
    <r>
      <rPr>
        <sz val="7"/>
        <color theme="1"/>
        <rFont val="Arial"/>
        <family val="2"/>
      </rPr>
      <t xml:space="preserve">       </t>
    </r>
    <r>
      <rPr>
        <sz val="11"/>
        <color theme="1"/>
        <rFont val="Arial"/>
        <family val="2"/>
      </rPr>
      <t>Is the scope of product certification services offered by the product certification body clearly and formally defined?</t>
    </r>
  </si>
  <si>
    <r>
      <t>b.</t>
    </r>
    <r>
      <rPr>
        <sz val="7"/>
        <color theme="1"/>
        <rFont val="Arial"/>
        <family val="2"/>
      </rPr>
      <t xml:space="preserve">       </t>
    </r>
    <r>
      <rPr>
        <sz val="11"/>
        <color theme="1"/>
        <rFont val="Arial"/>
        <family val="2"/>
      </rPr>
      <t>Is the scope of testing based on demonstrable market needs?</t>
    </r>
  </si>
  <si>
    <r>
      <t>c.</t>
    </r>
    <r>
      <rPr>
        <sz val="7"/>
        <color theme="1"/>
        <rFont val="Arial"/>
        <family val="2"/>
      </rPr>
      <t xml:space="preserve">       </t>
    </r>
    <r>
      <rPr>
        <sz val="11"/>
        <color theme="1"/>
        <rFont val="Arial"/>
        <family val="2"/>
      </rPr>
      <t>Are the standards, national or international, on which the product certification scheme is based, clearly defined?</t>
    </r>
  </si>
  <si>
    <t>No, but one of the ISO/IEC 17067 schemes is consistently followed=2</t>
  </si>
  <si>
    <t>14) Quality management system documentation</t>
  </si>
  <si>
    <t xml:space="preserve">•  Quality management documentation
•  Internal audit results
•  Management review records
•  Accreditation records
</t>
  </si>
  <si>
    <r>
      <t>c.</t>
    </r>
    <r>
      <rPr>
        <sz val="7"/>
        <color theme="1"/>
        <rFont val="Arial"/>
        <family val="2"/>
      </rPr>
      <t xml:space="preserve">       </t>
    </r>
    <r>
      <rPr>
        <sz val="11"/>
        <color theme="1"/>
        <rFont val="Arial"/>
        <family val="2"/>
      </rPr>
      <t>Has the product certification body been accredited to ISO/IEC 17065?</t>
    </r>
  </si>
  <si>
    <t>Yes, for some of its scopes=2</t>
  </si>
  <si>
    <t>16) Certification process</t>
  </si>
  <si>
    <t xml:space="preserve">•  Certification body quality management and process documentation
•  Application records
•  Audit reports and records
•  Test reports and records
•  Certification person(s) records
•  Certification body website
</t>
  </si>
  <si>
    <t>Yes, but some further information has to be obtained through communications=2</t>
  </si>
  <si>
    <r>
      <t>b.</t>
    </r>
    <r>
      <rPr>
        <sz val="7"/>
        <color theme="1"/>
        <rFont val="Arial"/>
        <family val="2"/>
      </rPr>
      <t xml:space="preserve">       </t>
    </r>
    <r>
      <rPr>
        <sz val="11"/>
        <color theme="1"/>
        <rFont val="Arial"/>
        <family val="2"/>
      </rPr>
      <t>Does the product certification body evaluate the company’s quality management system documentation for adequacy before arranging for an audit and prototype testing?</t>
    </r>
  </si>
  <si>
    <t>o Implementation and effectiveness of the quality management system</t>
  </si>
  <si>
    <t>o Manufacturing controls</t>
  </si>
  <si>
    <t>o Inspection processes</t>
  </si>
  <si>
    <t>o Product testing processes</t>
  </si>
  <si>
    <r>
      <t>d.</t>
    </r>
    <r>
      <rPr>
        <sz val="7"/>
        <color theme="1"/>
        <rFont val="Arial"/>
        <family val="2"/>
      </rPr>
      <t xml:space="preserve">       </t>
    </r>
    <r>
      <rPr>
        <sz val="11"/>
        <color theme="1"/>
        <rFont val="Arial"/>
        <family val="2"/>
      </rPr>
      <t>Does the product certification body take samples of the products for prototype testing?</t>
    </r>
  </si>
  <si>
    <t>Company provides prepared samples=2</t>
  </si>
  <si>
    <t>Company test results accepted=1</t>
  </si>
  <si>
    <r>
      <t>e.</t>
    </r>
    <r>
      <rPr>
        <sz val="7"/>
        <color theme="1"/>
        <rFont val="Arial"/>
        <family val="2"/>
      </rPr>
      <t xml:space="preserve">       </t>
    </r>
    <r>
      <rPr>
        <sz val="11"/>
        <color theme="1"/>
        <rFont val="Arial"/>
        <family val="2"/>
      </rPr>
      <t>Do authorized persons or a committee totally independent of the audit team review the audit and test reports and decide whether to grant certification or not?</t>
    </r>
  </si>
  <si>
    <t>(a+b+c+d)/5</t>
  </si>
  <si>
    <t xml:space="preserve">•  Official lists of accredited certification bodies
•  Official lists of regulatory authorities in respect of designated certification bodies
</t>
  </si>
  <si>
    <t>The product certification body is recognized at the national level through accreditation and designation where relevant.</t>
  </si>
  <si>
    <r>
      <t>b.</t>
    </r>
    <r>
      <rPr>
        <sz val="7"/>
        <color theme="1"/>
        <rFont val="Arial"/>
        <family val="2"/>
      </rPr>
      <t xml:space="preserve">       </t>
    </r>
    <r>
      <rPr>
        <sz val="11"/>
        <color theme="1"/>
        <rFont val="Arial"/>
        <family val="2"/>
      </rPr>
      <t>Has the product certification body been designated by a regulatory authority for rendering services in specific regulatory domains?</t>
    </r>
  </si>
  <si>
    <r>
      <t>a.</t>
    </r>
    <r>
      <rPr>
        <sz val="7"/>
        <color theme="1"/>
        <rFont val="Arial"/>
        <family val="2"/>
      </rPr>
      <t xml:space="preserve">       </t>
    </r>
    <r>
      <rPr>
        <sz val="11"/>
        <color theme="1"/>
        <rFont val="Arial"/>
        <family val="2"/>
      </rPr>
      <t>Is a conformity certification body association established in the country with the following attributes?</t>
    </r>
  </si>
  <si>
    <r>
      <t>b.</t>
    </r>
    <r>
      <rPr>
        <sz val="7"/>
        <color theme="1"/>
        <rFont val="Arial"/>
        <family val="2"/>
      </rPr>
      <t xml:space="preserve">       </t>
    </r>
    <r>
      <rPr>
        <sz val="11"/>
        <color theme="1"/>
        <rFont val="Arial"/>
        <family val="2"/>
      </rPr>
      <t>Is a technical regulation coordination office or similar actively coordinating the activities of product certification bodies within the regulatory domain?</t>
    </r>
  </si>
  <si>
    <t>Product Certification</t>
  </si>
  <si>
    <t>National certification body for the home and regional markets</t>
  </si>
  <si>
    <t>Designated product certification bodies</t>
  </si>
  <si>
    <t>Product certification schemes to upgrade SMEs</t>
  </si>
  <si>
    <t>Applicable only to some authorities=2</t>
  </si>
  <si>
    <t>Developed, but not yet promulgated=2</t>
  </si>
  <si>
    <t>o The utilization of technically competent and designated conformity assessment service providers</t>
  </si>
  <si>
    <t>Yes, on both counts=4</t>
  </si>
  <si>
    <t>It complies but has not been notified=2</t>
  </si>
  <si>
    <t>Unknown=1</t>
  </si>
  <si>
    <t>Establishment being planned=1</t>
  </si>
  <si>
    <t>o Coordination of the responsibilities or regulatory authorities to minimize overlaps and gaps</t>
  </si>
  <si>
    <t>Yes-1</t>
  </si>
  <si>
    <t>o Coordination between the regulatory authorities and the QI institutions</t>
  </si>
  <si>
    <t>3) Regulatory authorities</t>
  </si>
  <si>
    <t>The regulatory authorities are recognized and known entities, and their sphere of responsibility is clearly defined to minimize regulatory overlaps and gaps.</t>
  </si>
  <si>
    <t>A comprehensive list is available on a government website=4</t>
  </si>
  <si>
    <t>No publicly available information is available=0</t>
  </si>
  <si>
    <t>A continuous coordination function ensures no overlap=4</t>
  </si>
  <si>
    <t>Mostly with some gaps=2</t>
  </si>
  <si>
    <t>Not known =1</t>
  </si>
  <si>
    <t>Aggregate score: Regulatory authorities</t>
  </si>
  <si>
    <t>4) Director</t>
  </si>
  <si>
    <t>o Recommends the annual budget for approval and manages the regulatory authority resources within the approved budget</t>
  </si>
  <si>
    <t>5) Organizational structure</t>
  </si>
  <si>
    <t>•  Approved organizational structure
•  Ministry decisions
•  Ministerial decisions
•  Financial system documentation</t>
  </si>
  <si>
    <t>The organizational structure of the regulatory authority facilitates the effective and efficient execution of all technical regulations it is responsible for, and it has divisions that optimally support the regulatory subject fields.</t>
  </si>
  <si>
    <t>6) Management and personnel</t>
  </si>
  <si>
    <t>• Approved organizational structure
• Training records of staff
• Appointment and withdrawal records of inspector certificates
• Actual staffing levels
• Staff turnover figures</t>
  </si>
  <si>
    <t>a.     Are the approved managerial posts filled?</t>
  </si>
  <si>
    <t>7) Premises</t>
  </si>
  <si>
    <t>Appropriate accommodation for head office staff and technical activities is provided, as well as appropriate accommodation in provincial or local offices for inspectors and their inspection equipment.</t>
  </si>
  <si>
    <t>8) Equipment</t>
  </si>
  <si>
    <t>• Consideration of the technical regulation fields of activity
• Demonstrable equipment needs of the regulatory authority
• Review of working standards
• Review of inspection equipment
• Review of maintenance measures for all measuring equipment</t>
  </si>
  <si>
    <t>a.       Have the inspection offices been issued with all the inspection equipment as determined by the technical regulation they are responsible for?</t>
  </si>
  <si>
    <t>c.       Is all inspection equipment continuously calibrated against the working standards?</t>
  </si>
  <si>
    <t>9) Quality system</t>
  </si>
  <si>
    <t>Aggregate score: Quality system</t>
  </si>
  <si>
    <t>10) Developing technical regulations</t>
  </si>
  <si>
    <t>The process of developing technical regulations complies with WTO TBT Agreement requirements and follows good regulatory practices.</t>
  </si>
  <si>
    <t>Some, others not=2</t>
  </si>
  <si>
    <t>Not in the past, but planning to do so in future=1</t>
  </si>
  <si>
    <t>Mostly, but changes have been incorporated=2</t>
  </si>
  <si>
    <t>Less than half are based on these=1</t>
  </si>
  <si>
    <t>Aggregate score: Developing technical regulations</t>
  </si>
  <si>
    <t>• Relevant technical regulation legislation
• Formal consignment inspection procedures of the regulatory authority
• Consignment inspection records of the regulatory authority</t>
  </si>
  <si>
    <t>All products are -pre-market approved=2</t>
  </si>
  <si>
    <t>Yes, all consignments=4</t>
  </si>
  <si>
    <t>Audit samples only=2</t>
  </si>
  <si>
    <t>Ad hoc inspections=1</t>
  </si>
  <si>
    <t>Yes, but there are some gaps=2</t>
  </si>
  <si>
    <t>12) Market surveillance</t>
  </si>
  <si>
    <t>a.       Has the regulatory authority established a market surveillance system covering all products for which it is responsible?</t>
  </si>
  <si>
    <t>d.       Does the regulatory authority plan for scheduled market surveillance as well as off-schedule surveillance based on dealing with an immediate threat or at the request of a court of law?</t>
  </si>
  <si>
    <t>13) Sanctions</t>
  </si>
  <si>
    <t>• Market surveillance planning documents
• Market surveillance records
• Records of sanctions instituted
• Records of relevant court proceedings</t>
  </si>
  <si>
    <t>Yes, legally sound=4</t>
  </si>
  <si>
    <t>Yes, but could be challenged legally=2</t>
  </si>
  <si>
    <t>No, but do it anyway=1</t>
  </si>
  <si>
    <t>b.       Do the administrative sanctions include the following?</t>
  </si>
  <si>
    <t>o Recall from the market</t>
  </si>
  <si>
    <t>o Rework to full compliance</t>
  </si>
  <si>
    <t>c.       Has the regulatory authority been given the legal mandate to take economic operators to court if they do not heed the administrative sanctions?</t>
  </si>
  <si>
    <t>Not clearly defined=2</t>
  </si>
  <si>
    <t>Aggregate score: Sanctions</t>
  </si>
  <si>
    <t>14) Training system</t>
  </si>
  <si>
    <t>Trained and skilled inspectors are employed by the regulatory authority.</t>
  </si>
  <si>
    <t>a.       Does the regulatory authority operate a training scheme specifically designed for the inspectors?</t>
  </si>
  <si>
    <t>Yes, all are trained=4</t>
  </si>
  <si>
    <t>Trained only by example on the job=1</t>
  </si>
  <si>
    <t>Could be enhanced=2</t>
  </si>
  <si>
    <t>Yes, on all counts=4</t>
  </si>
  <si>
    <t>Yes, but not made publicly known=2</t>
  </si>
  <si>
    <t>Yes, but not subject to passing the examination=1</t>
  </si>
  <si>
    <t>=(a+b+c+d)/4</t>
  </si>
  <si>
    <t>15) Information systems</t>
  </si>
  <si>
    <t>Yes, fully operational=4</t>
  </si>
  <si>
    <t>National system fully operational but authority not connected=2</t>
  </si>
  <si>
    <t>National system in process of being established=1</t>
  </si>
  <si>
    <t>b.       Is information on technical regulation developments published promptly in official government publications?</t>
  </si>
  <si>
    <t>c.       Do official rapid communication channels exist between the regulatory authorities and the customs and excise entities?</t>
  </si>
  <si>
    <t>Depends mostly on the relevant staff=2</t>
  </si>
  <si>
    <t>Aggregate score: Information systems</t>
  </si>
  <si>
    <t>The country participates in the relevant regional forums established to harmonize technical regulations across all members of the region or free trade area.</t>
  </si>
  <si>
    <t>a.       Does the country participate in relevant forums established to harmonize technical regulations and their implementation across members of the region or free trade area?</t>
  </si>
  <si>
    <t>Yes, but selected domains only=2</t>
  </si>
  <si>
    <t>Ad hoc participation=1</t>
  </si>
  <si>
    <t>b.       Does the country have mechanisms in place for the following?</t>
  </si>
  <si>
    <t>o Promulgation of regional technical regulations that all member states must implement</t>
  </si>
  <si>
    <t>o Regional recognition agreements on elements of conformity assessment</t>
  </si>
  <si>
    <t>• Notification authority records
• WTO TBT Agreement records of notifications</t>
  </si>
  <si>
    <t>a.       As a WTO member, does the country comply with the following notification requirements?</t>
  </si>
  <si>
    <t>o Statements on implementation and administration of the WTO TBT Agreement (Article 15.2)</t>
  </si>
  <si>
    <t>Yes, fully=1</t>
  </si>
  <si>
    <t>Yes, partially=0.5</t>
  </si>
  <si>
    <t>Yes, half the articles=0.5</t>
  </si>
  <si>
    <t>Yes=less than half the articles=0.1</t>
  </si>
  <si>
    <t>o Notification of bilateral or multilateral agreements (Article 10.7)</t>
  </si>
  <si>
    <t>o Notification under paragraphs C and J of the Code of Good Practice on the Preparation, Adoption and Application of Standards (Annex 3 to the Agreement)</t>
  </si>
  <si>
    <t>Yes, only one paragraph=0.5</t>
  </si>
  <si>
    <t>Regulatory authorities</t>
  </si>
  <si>
    <t>Quality system</t>
  </si>
  <si>
    <t>Developing technical regulations</t>
  </si>
  <si>
    <t>Sanctions</t>
  </si>
  <si>
    <t>Information systems</t>
  </si>
  <si>
    <t>o Determine its own budget and income quantitatively</t>
  </si>
  <si>
    <t>o Maintenance of environmental controls in laboratories and of measurement equipment</t>
  </si>
  <si>
    <t>Yes, foreseen in actual planning=4</t>
  </si>
  <si>
    <t>Only country without NMI (NMI still to be established)=2</t>
  </si>
  <si>
    <r>
      <t>a.</t>
    </r>
    <r>
      <rPr>
        <sz val="7"/>
        <color theme="1"/>
        <rFont val="Arial"/>
        <family val="2"/>
      </rPr>
      <t xml:space="preserve">       </t>
    </r>
    <r>
      <rPr>
        <sz val="11"/>
        <color theme="1"/>
        <rFont val="Arial"/>
        <family val="2"/>
      </rPr>
      <t>Does the NMI map its stakeholders in the following and keep it up to date?</t>
    </r>
  </si>
  <si>
    <t>b.       Is the scope of testing based on a demonstrable market demand?</t>
  </si>
  <si>
    <t>c.       Has the market demand been quantified in the following ways?</t>
  </si>
  <si>
    <t>o The total value of current testing</t>
  </si>
  <si>
    <t>Partially=0.3
Unknown or no=0</t>
  </si>
  <si>
    <t>Yes=1 
Partially=0.3
Unknown or no=0</t>
  </si>
  <si>
    <t>Yes, complete list=1</t>
  </si>
  <si>
    <t>Yes, only partially complete=0.3
Not known or no=0</t>
  </si>
  <si>
    <r>
      <t>b.</t>
    </r>
    <r>
      <rPr>
        <sz val="7"/>
        <color theme="1"/>
        <rFont val="Arial"/>
        <family val="2"/>
      </rPr>
      <t xml:space="preserve">       </t>
    </r>
    <r>
      <rPr>
        <sz val="11"/>
        <color theme="1"/>
        <rFont val="Arial"/>
        <family val="2"/>
      </rPr>
      <t>Is accreditation the preferred methodology established in legislation for demonstrating the technical competence of QI service providers in the country?</t>
    </r>
  </si>
  <si>
    <t>No or is outdated=0</t>
  </si>
  <si>
    <r>
      <t>c.       Does the regulatory authority keep appropriate records, which can stand the scrutiny of a court of law, of all consignment inspections</t>
    </r>
    <r>
      <rPr>
        <sz val="11"/>
        <rFont val="Arial"/>
        <family val="2"/>
      </rPr>
      <t>?</t>
    </r>
  </si>
  <si>
    <t>Less than half are consulted=1</t>
  </si>
  <si>
    <t>Mostly, but comments received have been considered and when relevent incorporated=2</t>
  </si>
  <si>
    <t>6 out of 6 elements=4</t>
  </si>
  <si>
    <t>4 or 5 out of 6 elements=3</t>
  </si>
  <si>
    <t>2 or 3 elements out of 6=2</t>
  </si>
  <si>
    <t>1 or 2 elements out of 6=1</t>
  </si>
  <si>
    <t>The collection of national standards does not have any overlaps in scope between standards, and the same commodity or service is not dealt with in two or more standards with the possibility of differences in requirements.</t>
  </si>
  <si>
    <t>Only when informed by outside entities about overlaps=1</t>
  </si>
  <si>
    <t>Associate member only=2</t>
  </si>
  <si>
    <t>The country is a member of the OIML, and the legal metrology authority participates actively in the relevant technical committees and is a signatory of the OIML Certification System.</t>
  </si>
  <si>
    <t>c.      Has the regulatory authority  the following relevant support functions?</t>
  </si>
  <si>
    <t>b.       Has the quality management system of the regulatory authority been independently assessed and accredited?</t>
  </si>
  <si>
    <t>The national standards have legal standing within the legal system of the country, even though they are voluntary in WTO TBT Agreement context.</t>
  </si>
  <si>
    <t>For information only:</t>
  </si>
  <si>
    <r>
      <rPr>
        <sz val="11"/>
        <color theme="1"/>
        <rFont val="Arial"/>
        <family val="2"/>
      </rPr>
      <t xml:space="preserve">o Determination of the net value of the proposal
</t>
    </r>
    <r>
      <rPr>
        <i/>
        <sz val="11"/>
        <color theme="1"/>
        <rFont val="Arial"/>
        <family val="2"/>
      </rPr>
      <t>NOTE: The net value is determined by the benefit that society would gain by the standard's implementation offset by the total cost that all relevant operators have to invest in its implementation.</t>
    </r>
  </si>
  <si>
    <t>7) Testing scope</t>
  </si>
  <si>
    <t>NOTE: These regional organizations or committees are usually established to harmonize metrology activities within the region defined by the trade agreement. They are not the same as the RMOs.</t>
  </si>
  <si>
    <t>1) Metrology strategy</t>
  </si>
  <si>
    <t>2) Legal entity</t>
  </si>
  <si>
    <t>7) Chief executive officer</t>
  </si>
  <si>
    <t>22) Stakeholder engagement</t>
  </si>
  <si>
    <t>28) Stakeholder engagement</t>
  </si>
  <si>
    <t>20) National adoptions</t>
  </si>
  <si>
    <t>19) National standards</t>
  </si>
  <si>
    <t>13) Technical committees</t>
  </si>
  <si>
    <t>1) Standards strategy</t>
  </si>
  <si>
    <t>1) Accreditation strategy</t>
  </si>
  <si>
    <t>Chief executive officer</t>
  </si>
  <si>
    <t>Accreditation strategy</t>
  </si>
  <si>
    <t>Stakeholder engagement</t>
  </si>
  <si>
    <t>Technical committees</t>
  </si>
  <si>
    <t>Standards strategy</t>
  </si>
  <si>
    <t>Testing services strategy</t>
  </si>
  <si>
    <t>1) Testing services strategy</t>
  </si>
  <si>
    <t>Designated institutes (DIs)</t>
  </si>
  <si>
    <t>21) Designated institutes (DIs)</t>
  </si>
  <si>
    <t>1) Legal metrology strategy</t>
  </si>
  <si>
    <t>a.       Has a legal metrology strategy applicable to all authorities developing and implementing legal metrology been developed and approved?</t>
  </si>
  <si>
    <t>b.       Does the legal metrology strategy cover the following?</t>
  </si>
  <si>
    <t>Aggregate score: Legal metrology strategy</t>
  </si>
  <si>
    <t>13) Quality management system</t>
  </si>
  <si>
    <t>14) Accreditation</t>
  </si>
  <si>
    <t>15) Accreditation</t>
  </si>
  <si>
    <t>16) Accreditation</t>
  </si>
  <si>
    <t>20) Liaison with regional organizations</t>
  </si>
  <si>
    <t>21) Liaison with international organizations</t>
  </si>
  <si>
    <t>22) International recognition</t>
  </si>
  <si>
    <t>x</t>
  </si>
  <si>
    <t xml:space="preserve">NOTE: BUILDING BLOCKS 1 TO 4 DEAL WITH THE LABORATORY SITUATION OF THE COUNTRY AS A WHOLE, WHEREAS THE BUILDING BLOCKS 5 TO 22 ARE RELEVANT FOR AN INDIVIDUAL LABORATORY </t>
  </si>
  <si>
    <t>About half the scopes=2</t>
  </si>
  <si>
    <t>All scopes=4</t>
  </si>
  <si>
    <t>Less than a quarter of the scopes=1</t>
  </si>
  <si>
    <t xml:space="preserve">NOTE: BUILDING BLOCKS 1 TO 3 DEAL WITH THE INSPECTION SERVICES SITUATION OF THE COUNTRY AS A WHOLE, WHEREAS THE BUILDING BLOCKS 4 TO 18 ARE RELEVANT FOR AN INDIVIDUAL INSPECTION SERVICE ORGANIZATION </t>
  </si>
  <si>
    <t>Legal and institutional framework, inspection services sector</t>
  </si>
  <si>
    <t>Pillar 1: Legal and institutional framework, inspection service entity</t>
  </si>
  <si>
    <t>a.       Has the inspection body been accredited to ISO/IEC 17020?</t>
  </si>
  <si>
    <t>System certification bodies providing system certification services for major exporting companies are recognized by the export market and its authorities.</t>
  </si>
  <si>
    <t>Pillar 1: Legal and institutional framework, product certification service entity</t>
  </si>
  <si>
    <t>Legal and insitutional framework, system certification sector</t>
  </si>
  <si>
    <t>this needs to be checked by Bin</t>
  </si>
  <si>
    <t>An accreditation strategy giving effect to the implementation of the quality policy with regard to accreditation of QI service providers in both the state-regulated and the market-driven areas is in place. It covers the accreditation of inspection bodies, testing and calibration laboratories, and certification bodies based on international standards.</t>
  </si>
  <si>
    <r>
      <t>a.</t>
    </r>
    <r>
      <rPr>
        <sz val="7"/>
        <color theme="1"/>
        <rFont val="Arial"/>
        <family val="2"/>
      </rPr>
      <t xml:space="preserve">       </t>
    </r>
    <r>
      <rPr>
        <sz val="11"/>
        <color theme="1"/>
        <rFont val="Arial"/>
        <family val="2"/>
      </rPr>
      <t>Is an accreditation strategy in place?</t>
    </r>
  </si>
  <si>
    <t>•  NAB/RAB board or council papers
•  NAB/RAB website
•  Relevant ministry (e.g., Trade and Industry) website
•  Annual reports of the NAB/RAB</t>
  </si>
  <si>
    <r>
      <t>b.</t>
    </r>
    <r>
      <rPr>
        <sz val="7"/>
        <color theme="1"/>
        <rFont val="Arial"/>
        <family val="2"/>
      </rPr>
      <t xml:space="preserve">       </t>
    </r>
    <r>
      <rPr>
        <sz val="11"/>
        <color theme="1"/>
        <rFont val="Arial"/>
        <family val="2"/>
      </rPr>
      <t>Does the accreditation strategy include all the necessary elements, namely</t>
    </r>
  </si>
  <si>
    <t>o Building capacity in the NAB/RAB to fulfill its responsibilities in the most innovative, effective, and efficient way</t>
  </si>
  <si>
    <r>
      <t>c.</t>
    </r>
    <r>
      <rPr>
        <sz val="7"/>
        <color theme="1"/>
        <rFont val="Arial"/>
        <family val="2"/>
      </rPr>
      <t xml:space="preserve">       </t>
    </r>
    <r>
      <rPr>
        <sz val="11"/>
        <color theme="1"/>
        <rFont val="Arial"/>
        <family val="2"/>
      </rPr>
      <t>Is an implementation plan for the accreditation strategy in place and being followed?</t>
    </r>
  </si>
  <si>
    <t>The national accreditation body (NAB) or regional accreditation body (RAB) exists as a legal entity, or a defined part of a legal entity, such that it can be held legally responsible for its responsibilities regarding its accreditation services and the national measurement accreditation system.</t>
  </si>
  <si>
    <t>•  Accreditation Act, decree, regulation, or similar if relevant
•  Articles of incorporation if relevant
•  Formal agreements between the government and the NAB/RAB
•  NAB/RAB website and annual reports</t>
  </si>
  <si>
    <t>o Council or board of the NAB/RAB</t>
  </si>
  <si>
    <t>o Designated international or regional liaison</t>
  </si>
  <si>
    <r>
      <t>c.</t>
    </r>
    <r>
      <rPr>
        <sz val="7"/>
        <color theme="1"/>
        <rFont val="Arial"/>
        <family val="2"/>
      </rPr>
      <t xml:space="preserve">       </t>
    </r>
    <r>
      <rPr>
        <sz val="11"/>
        <color theme="1"/>
        <rFont val="Arial"/>
        <family val="2"/>
      </rPr>
      <t>Is the legislation or articles of incorporation up-to-date</t>
    </r>
    <r>
      <rPr>
        <sz val="11"/>
        <color theme="1"/>
        <rFont val="Calibri"/>
        <family val="2"/>
      </rPr>
      <t>—</t>
    </r>
    <r>
      <rPr>
        <sz val="11"/>
        <color theme="1"/>
        <rFont val="Arial"/>
        <family val="2"/>
      </rPr>
      <t>that is, has it been reviewed recently?</t>
    </r>
  </si>
  <si>
    <r>
      <t>a.</t>
    </r>
    <r>
      <rPr>
        <sz val="7"/>
        <color theme="1"/>
        <rFont val="Arial"/>
        <family val="2"/>
      </rPr>
      <t xml:space="preserve">       </t>
    </r>
    <r>
      <rPr>
        <sz val="11"/>
        <color theme="1"/>
        <rFont val="Arial"/>
        <family val="2"/>
      </rPr>
      <t>Has the NAB/RAB been established as a legal entity</t>
    </r>
    <r>
      <rPr>
        <sz val="11"/>
        <color theme="1"/>
        <rFont val="Calibri"/>
        <family val="2"/>
      </rPr>
      <t>—</t>
    </r>
    <r>
      <rPr>
        <sz val="11"/>
        <color theme="1"/>
        <rFont val="Arial"/>
        <family val="2"/>
      </rPr>
      <t>that is, by legislation or by articles of incorporation?</t>
    </r>
  </si>
  <si>
    <t>o Last review or revision less than 5 years ago</t>
  </si>
  <si>
    <r>
      <t>o Last review or revision 5</t>
    </r>
    <r>
      <rPr>
        <sz val="11"/>
        <color theme="1"/>
        <rFont val="Calibri"/>
        <family val="2"/>
      </rPr>
      <t>–</t>
    </r>
    <r>
      <rPr>
        <sz val="11"/>
        <color theme="1"/>
        <rFont val="Arial"/>
        <family val="2"/>
      </rPr>
      <t>10 years ago</t>
    </r>
  </si>
  <si>
    <t>o Last review or revision 10–15 years ago</t>
  </si>
  <si>
    <t>o Last review or revision more than 15 years ago</t>
  </si>
  <si>
    <t>The NAB/RAB and its board or council has the mandate to effectively manage the affairs of the NAB/RAB without undue outside interference or restrictions.</t>
  </si>
  <si>
    <t>•  Accreditation Act, decree, regulation or similar if relevant
•  Articles of incorporation if relevant
•  NAB/RAB council or board policy papers
•  NAB/RAB website and annual reports
•  Government regulations regarding rules of employment in the case of the NAB being a governmental or public body</t>
  </si>
  <si>
    <t>a. The NAB/RAB and its board or council can decide on the following:</t>
  </si>
  <si>
    <t>o Grant or revoke accreditation (this is fundamental)</t>
  </si>
  <si>
    <r>
      <t>The role of accreditation is clearly articulated in relevant legislation</t>
    </r>
    <r>
      <rPr>
        <sz val="11"/>
        <color theme="1"/>
        <rFont val="Calibri"/>
        <family val="2"/>
      </rPr>
      <t>—</t>
    </r>
    <r>
      <rPr>
        <sz val="11"/>
        <color theme="1"/>
        <rFont val="Arial"/>
        <family val="2"/>
      </rPr>
      <t>that is, especially in the realm of technical regulation or implementation of other legislative instruments based on the outcome of QI service delivery.</t>
    </r>
  </si>
  <si>
    <t xml:space="preserve">•  Accreditation Act, decree, regulation or similar if relevant
•  Formal government mandate of the NAB/RAB
</t>
  </si>
  <si>
    <r>
      <t>c.</t>
    </r>
    <r>
      <rPr>
        <sz val="7"/>
        <color theme="1"/>
        <rFont val="Arial"/>
        <family val="2"/>
      </rPr>
      <t xml:space="preserve">       </t>
    </r>
    <r>
      <rPr>
        <sz val="11"/>
        <color theme="1"/>
        <rFont val="Arial"/>
        <family val="2"/>
      </rPr>
      <t>Is accreditation the legally preferred methodology for demonstrating technical competency in designating QI service providers operating in the field of technical regulations or other regulatory measures utilizing conformity assessment services?</t>
    </r>
  </si>
  <si>
    <t>•  Accreditation Act, decree, regulation or similar
•   Articles of incorporation if relevant
•  NAB/RAB council or board policy papers
•  NAB/RAB website and annual reports
•  Government regulations regarding public entities
•  NAB/RAB council or board committee structures</t>
  </si>
  <si>
    <t>The NAB/RAB has a board or council with fiduciary responsibilities and that approves the NAB/RAB strategy, consisting of members from the public and private sectors with specific knowledge regarding accreditation and market realities.</t>
  </si>
  <si>
    <r>
      <t>a.</t>
    </r>
    <r>
      <rPr>
        <sz val="7"/>
        <color theme="1"/>
        <rFont val="Arial"/>
        <family val="2"/>
      </rPr>
      <t xml:space="preserve">       </t>
    </r>
    <r>
      <rPr>
        <sz val="11"/>
        <color theme="1"/>
        <rFont val="Arial"/>
        <family val="2"/>
      </rPr>
      <t>Is the governance of the NAB/RAB vested in an independent board or council?</t>
    </r>
  </si>
  <si>
    <r>
      <t>b.</t>
    </r>
    <r>
      <rPr>
        <sz val="7"/>
        <color theme="1"/>
        <rFont val="Arial"/>
        <family val="2"/>
      </rPr>
      <t xml:space="preserve">       </t>
    </r>
    <r>
      <rPr>
        <sz val="11"/>
        <color theme="1"/>
        <rFont val="Arial"/>
        <family val="2"/>
      </rPr>
      <t xml:space="preserve">Is the private sector represented in the board or council, and if so, what is the percentage representation?
</t>
    </r>
    <r>
      <rPr>
        <i/>
        <sz val="11"/>
        <color theme="1"/>
        <rFont val="Arial"/>
        <family val="2"/>
      </rPr>
      <t>NOTE: If a board or council does not exist, then the score for this question remains = 0</t>
    </r>
  </si>
  <si>
    <r>
      <t>o 5</t>
    </r>
    <r>
      <rPr>
        <sz val="11"/>
        <color theme="1"/>
        <rFont val="Calibri"/>
        <family val="2"/>
      </rPr>
      <t>–</t>
    </r>
    <r>
      <rPr>
        <sz val="11"/>
        <color theme="1"/>
        <rFont val="Arial"/>
        <family val="2"/>
      </rPr>
      <t>15%</t>
    </r>
  </si>
  <si>
    <t>o 16–30%</t>
  </si>
  <si>
    <t>o 31–50%</t>
  </si>
  <si>
    <t>Board or council recommends=3</t>
  </si>
  <si>
    <r>
      <t>c.</t>
    </r>
    <r>
      <rPr>
        <sz val="7"/>
        <color theme="1"/>
        <rFont val="Arial"/>
        <family val="2"/>
      </rPr>
      <t xml:space="preserve">       </t>
    </r>
    <r>
      <rPr>
        <sz val="11"/>
        <color theme="1"/>
        <rFont val="Arial"/>
        <family val="2"/>
      </rPr>
      <t>Does the board or council appoint the director or CEO?</t>
    </r>
  </si>
  <si>
    <t>The finances from government, income from accreditation services, financial support from industry, and other sources are adequate to ensure the financial sustainability of the NAB/RAB in the medium to long term.</t>
  </si>
  <si>
    <r>
      <t>a.</t>
    </r>
    <r>
      <rPr>
        <sz val="7"/>
        <color theme="1"/>
        <rFont val="Arial"/>
        <family val="2"/>
      </rPr>
      <t xml:space="preserve">       </t>
    </r>
    <r>
      <rPr>
        <sz val="11"/>
        <color theme="1"/>
        <rFont val="Arial"/>
        <family val="2"/>
      </rPr>
      <t>Have adequate funds been committed for the continued existence of the NAB/RAB, e.g., by the government or any other entity or entities?</t>
    </r>
  </si>
  <si>
    <r>
      <t>c.</t>
    </r>
    <r>
      <rPr>
        <sz val="7"/>
        <color theme="1"/>
        <rFont val="Arial"/>
        <family val="2"/>
      </rPr>
      <t xml:space="preserve">       </t>
    </r>
    <r>
      <rPr>
        <sz val="11"/>
        <color theme="1"/>
        <rFont val="Arial"/>
        <family val="2"/>
      </rPr>
      <t>Is a formal financial plan established for the medium term, that is, the following 3</t>
    </r>
    <r>
      <rPr>
        <sz val="11"/>
        <color theme="1"/>
        <rFont val="Calibri"/>
        <family val="2"/>
      </rPr>
      <t>–</t>
    </r>
    <r>
      <rPr>
        <sz val="11"/>
        <color theme="1"/>
        <rFont val="Arial"/>
        <family val="2"/>
      </rPr>
      <t>5 years?</t>
    </r>
  </si>
  <si>
    <t>•  Relevant legislation (Accreditation Act or similar) if relevant
•  Articles of incorporation if relevant
•  Official ministerial decisions
•  Board or council decisions and minutes
•  Official CEO job description
•  Agreed-upon CEO key performance indicators</t>
  </si>
  <si>
    <r>
      <t>a.</t>
    </r>
    <r>
      <rPr>
        <sz val="7"/>
        <color theme="1"/>
        <rFont val="Arial"/>
        <family val="2"/>
      </rPr>
      <t xml:space="preserve">       </t>
    </r>
    <r>
      <rPr>
        <sz val="11"/>
        <color theme="1"/>
        <rFont val="Arial"/>
        <family val="2"/>
      </rPr>
      <t>Has a full-time director or CEO been appointed with clear responsibilities to lead and manage the day-to-day affairs of the NAB/RAB?</t>
    </r>
  </si>
  <si>
    <r>
      <t>b.</t>
    </r>
    <r>
      <rPr>
        <sz val="7"/>
        <color theme="1"/>
        <rFont val="Arial"/>
        <family val="2"/>
      </rPr>
      <t xml:space="preserve">       </t>
    </r>
    <r>
      <rPr>
        <sz val="11"/>
        <color theme="1"/>
        <rFont val="Arial"/>
        <family val="2"/>
      </rPr>
      <t>Is the director or CEO fully accountable to the board or council?</t>
    </r>
  </si>
  <si>
    <r>
      <t>c.</t>
    </r>
    <r>
      <rPr>
        <sz val="7"/>
        <color theme="1"/>
        <rFont val="Arial"/>
        <family val="2"/>
      </rPr>
      <t xml:space="preserve">       </t>
    </r>
    <r>
      <rPr>
        <sz val="11"/>
        <color theme="1"/>
        <rFont val="Arial"/>
        <family val="2"/>
      </rPr>
      <t>Is the director or CEO a full member of the board or council?</t>
    </r>
  </si>
  <si>
    <r>
      <t>d.</t>
    </r>
    <r>
      <rPr>
        <sz val="7"/>
        <color theme="1"/>
        <rFont val="Arial"/>
        <family val="2"/>
      </rPr>
      <t xml:space="preserve">       </t>
    </r>
    <r>
      <rPr>
        <sz val="11"/>
        <color theme="1"/>
        <rFont val="Arial"/>
        <family val="2"/>
      </rPr>
      <t>Are the key performance criteria for the director or CEO defined and evaluated at least annually by the board or council?</t>
    </r>
  </si>
  <si>
    <t>Accountable to minister and board or council=2</t>
  </si>
  <si>
    <t>Accountable to minister only=1</t>
  </si>
  <si>
    <t>A director or a CEO (whatever the title) with responsibilities to lead the organization and oversee the day-to-day affairs of the NAB/RAB is appointed.</t>
  </si>
  <si>
    <t>•  Approved organizational structure
•  Board or council decisions
•  Ministerial decisions
•  Financial system documentation</t>
  </si>
  <si>
    <t>An organizational structure that optimally supports the subject fields in which the NAB/RAB is offering accreditation services is in place, together with the relevant accreditation approvals committee, technical committees, and an advisory committee.</t>
  </si>
  <si>
    <r>
      <t>b.</t>
    </r>
    <r>
      <rPr>
        <sz val="7"/>
        <color theme="1"/>
        <rFont val="Arial"/>
        <family val="2"/>
      </rPr>
      <t xml:space="preserve">       </t>
    </r>
    <r>
      <rPr>
        <sz val="11"/>
        <color theme="1"/>
        <rFont val="Arial"/>
        <family val="2"/>
      </rPr>
      <t>Does the NAB/RAB have different divisions, each responsible for a specific accreditation field, e.g., calibration laboratories, test laboratories, product certification bodies, management system certification bodies, and so on?</t>
    </r>
  </si>
  <si>
    <t>Integrated with another service (e.g., standards) but not separated=1</t>
  </si>
  <si>
    <t>Management and personnel with the appropriate skill sets assured by appropriate training, qualifications, and experience for the management and technical knowledge required by the various activities of the NAB/RAB are appointed.</t>
  </si>
  <si>
    <r>
      <t>o 90</t>
    </r>
    <r>
      <rPr>
        <sz val="11"/>
        <color theme="1"/>
        <rFont val="Calibri"/>
        <family val="2"/>
      </rPr>
      <t>–</t>
    </r>
    <r>
      <rPr>
        <sz val="11"/>
        <color theme="1"/>
        <rFont val="Arial"/>
        <family val="2"/>
      </rPr>
      <t>100%</t>
    </r>
  </si>
  <si>
    <t>o 80–89%</t>
  </si>
  <si>
    <t>o 70–79%</t>
  </si>
  <si>
    <t>o 60–69%</t>
  </si>
  <si>
    <t>o 90–100%</t>
  </si>
  <si>
    <t>The NAB/RAB as a premier QI organization occupies premises appropriate to its status, accessible to its customers, yet conducive for maintaining confidentialities, with minimum environmental disturbances and facilitating optimum service delivery.</t>
  </si>
  <si>
    <r>
      <t>b.</t>
    </r>
    <r>
      <rPr>
        <sz val="7"/>
        <color theme="1"/>
        <rFont val="Arial"/>
        <family val="2"/>
      </rPr>
      <t xml:space="preserve">       </t>
    </r>
    <r>
      <rPr>
        <sz val="11"/>
        <color theme="1"/>
        <rFont val="Arial"/>
        <family val="2"/>
      </rPr>
      <t>Is the NAB/RAB housed in premises that allow for acceptable working conditions for employees (light, ventilation, temperature, space available, furniture, and so on)?</t>
    </r>
  </si>
  <si>
    <r>
      <t>c.</t>
    </r>
    <r>
      <rPr>
        <sz val="7"/>
        <color theme="1"/>
        <rFont val="Arial"/>
        <family val="2"/>
      </rPr>
      <t xml:space="preserve">       </t>
    </r>
    <r>
      <rPr>
        <sz val="11"/>
        <color theme="1"/>
        <rFont val="Arial"/>
        <family val="2"/>
      </rPr>
      <t>Do the premises have adequate meeting rooms for technical committee meetings?</t>
    </r>
  </si>
  <si>
    <t>An effective and efficient intranet is available, and IT equipment (servers, computers, printers, digital projectors, and so on) is installed and maintained, including appropriate confidentiality measures.</t>
  </si>
  <si>
    <r>
      <t>a.</t>
    </r>
    <r>
      <rPr>
        <sz val="7"/>
        <color theme="1"/>
        <rFont val="Arial"/>
        <family val="2"/>
      </rPr>
      <t xml:space="preserve">       </t>
    </r>
    <r>
      <rPr>
        <sz val="11"/>
        <color theme="1"/>
        <rFont val="Arial"/>
        <family val="2"/>
      </rPr>
      <t>Is the appropriate IT system equipment available for administration of the accreditation work and effective communication within the organization (including desktop computers, digital projectors for meeting rooms, and so on)?</t>
    </r>
  </si>
  <si>
    <r>
      <t>c.</t>
    </r>
    <r>
      <rPr>
        <sz val="7"/>
        <color theme="1"/>
        <rFont val="Arial"/>
        <family val="2"/>
      </rPr>
      <t xml:space="preserve">       </t>
    </r>
    <r>
      <rPr>
        <sz val="11"/>
        <color theme="1"/>
        <rFont val="Arial"/>
        <family val="2"/>
      </rPr>
      <t>Is the appropriate presence on the internet in place, with an up-to-date website containing all relevant NAB/RAB documentation and details of its accredited companies?</t>
    </r>
  </si>
  <si>
    <t>•  Lead assessor database of the NAB/RAB
•  Formal job description of lead assessors
•  Personnel records regarding education, training, and experience of lead assessors
•   Annual training plans and concomitant records of lead assessors
•  Assessment reports</t>
  </si>
  <si>
    <r>
      <t>Lead assessors</t>
    </r>
    <r>
      <rPr>
        <sz val="11"/>
        <color theme="1"/>
        <rFont val="Calibri"/>
        <family val="2"/>
      </rPr>
      <t>—</t>
    </r>
    <r>
      <rPr>
        <sz val="11"/>
        <color theme="1"/>
        <rFont val="Arial"/>
        <family val="2"/>
      </rPr>
      <t>who are selected, trained, and registered for specific accreditation scopes—to lead the assessment teams are available.</t>
    </r>
  </si>
  <si>
    <r>
      <t>a.</t>
    </r>
    <r>
      <rPr>
        <sz val="7"/>
        <color theme="1"/>
        <rFont val="Arial"/>
        <family val="2"/>
      </rPr>
      <t xml:space="preserve">       </t>
    </r>
    <r>
      <rPr>
        <sz val="11"/>
        <color theme="1"/>
        <rFont val="Arial"/>
        <family val="2"/>
      </rPr>
      <t>Does the NAB/RAB have pool of registered lead assessors, and are the relevant details of the lead assessors contained in a formal register?</t>
    </r>
  </si>
  <si>
    <r>
      <t>c.</t>
    </r>
    <r>
      <rPr>
        <sz val="7"/>
        <color theme="1"/>
        <rFont val="Arial"/>
        <family val="2"/>
      </rPr>
      <t xml:space="preserve">       </t>
    </r>
    <r>
      <rPr>
        <sz val="11"/>
        <color theme="1"/>
        <rFont val="Arial"/>
        <family val="2"/>
      </rPr>
      <t>Does the NAB/RAB ensure that the lead assessors are properly trained and that they maintain their registration criteria?</t>
    </r>
  </si>
  <si>
    <t>•  Assessor and technical expert database of the NAB/RAB
•  Formal job descriptions of assessors and technical experts
•  Personnel records regarding education, training, and experience of assessors and technical experts
•  Annual training plans and concomitant records of assessors and technical experts
•  Assessment reports</t>
  </si>
  <si>
    <r>
      <t>a.</t>
    </r>
    <r>
      <rPr>
        <sz val="7"/>
        <color theme="1"/>
        <rFont val="Arial"/>
        <family val="2"/>
      </rPr>
      <t xml:space="preserve">       </t>
    </r>
    <r>
      <rPr>
        <sz val="11"/>
        <color theme="1"/>
        <rFont val="Arial"/>
        <family val="2"/>
      </rPr>
      <t>Does the NAB/RAB have a pool of registered assessors and technical experts, the details of which are contained in a formal register?</t>
    </r>
  </si>
  <si>
    <r>
      <t>c.</t>
    </r>
    <r>
      <rPr>
        <sz val="7"/>
        <color theme="1"/>
        <rFont val="Arial"/>
        <family val="2"/>
      </rPr>
      <t xml:space="preserve">       </t>
    </r>
    <r>
      <rPr>
        <sz val="11"/>
        <color theme="1"/>
        <rFont val="Arial"/>
        <family val="2"/>
      </rPr>
      <t>Does the NAB/RAB ensure that the assessors and technical experts are properly trained and that they maintain their registration criteria?</t>
    </r>
  </si>
  <si>
    <t>An open and transparent system of applications, requirements, assessments, and approvals process regarding accreditation (including the publicly available information on accredited organizations)—all of which are compliant with ISO/IEC 17011 and the interpretation documents of ILAC and the IAF—is available.</t>
  </si>
  <si>
    <r>
      <t>b.</t>
    </r>
    <r>
      <rPr>
        <sz val="7"/>
        <color theme="1"/>
        <rFont val="Arial"/>
        <family val="2"/>
      </rPr>
      <t xml:space="preserve">       </t>
    </r>
    <r>
      <rPr>
        <sz val="11"/>
        <color theme="1"/>
        <rFont val="Arial"/>
        <family val="2"/>
      </rPr>
      <t>Is the application, requirements, assessments, and approval process documentation publicly available, e.g., on the NAB/RAB website?</t>
    </r>
  </si>
  <si>
    <r>
      <t>c.</t>
    </r>
    <r>
      <rPr>
        <sz val="7"/>
        <color theme="1"/>
        <rFont val="Arial"/>
        <family val="2"/>
      </rPr>
      <t xml:space="preserve">       </t>
    </r>
    <r>
      <rPr>
        <sz val="11"/>
        <color theme="1"/>
        <rFont val="Arial"/>
        <family val="2"/>
      </rPr>
      <t>Are the details of the accredited organizations publicly available and up-to-date, e.g.,  on the NAB/RAB website?</t>
    </r>
  </si>
  <si>
    <t>•  Quality system documentation
•  Assessment applications
•  Preassessment reports
•  Assessment reports</t>
  </si>
  <si>
    <t>o Preassessment of documentation</t>
  </si>
  <si>
    <r>
      <t>b.</t>
    </r>
    <r>
      <rPr>
        <sz val="7"/>
        <color theme="1"/>
        <rFont val="Arial"/>
        <family val="2"/>
      </rPr>
      <t xml:space="preserve">       </t>
    </r>
    <r>
      <rPr>
        <sz val="11"/>
        <color theme="1"/>
        <rFont val="Arial"/>
        <family val="2"/>
      </rPr>
      <t xml:space="preserve">Does the NAB/RAB provide for specific time limits for the completion of the accreditation process steps within its publicly available documentation? </t>
    </r>
  </si>
  <si>
    <t>An accreditation approvals committee, independent from the assessment team and charged with the responsibility to grant or revoke accreditation, is in place and operational.</t>
  </si>
  <si>
    <t>•  Quality system documentation
•  Database of accredited organizations
•  Surveillance reports
•  Reassessment reports
•  Reissue of accreditation certificates records</t>
  </si>
  <si>
    <t>An accreditation certificate is issued, carefully detailing the scope of accreditation. The details of the accredited company are published in the publicly available database of the NAB/RAB, and it is placed on the postaccreditation surveillance and reassessment roster.</t>
  </si>
  <si>
    <r>
      <t>b.</t>
    </r>
    <r>
      <rPr>
        <sz val="7"/>
        <color theme="1"/>
        <rFont val="Arial"/>
        <family val="2"/>
      </rPr>
      <t xml:space="preserve">       </t>
    </r>
    <r>
      <rPr>
        <sz val="11"/>
        <color theme="1"/>
        <rFont val="Arial"/>
        <family val="2"/>
      </rPr>
      <t xml:space="preserve">Does the NAB/RAB place the accredited company on the surveillance roster with audit visits scheduled at intervals corresponding to international good practices and mindful of the stability of the newly estblished systems, that is, at least every six months or annually?               </t>
    </r>
    <r>
      <rPr>
        <i/>
        <sz val="11"/>
        <color theme="1"/>
        <rFont val="Arial"/>
        <family val="2"/>
      </rPr>
      <t xml:space="preserve">(NOTE: Score is 0 if procedures are in place but the body has yet to carry out annual visits.) </t>
    </r>
  </si>
  <si>
    <r>
      <t>c.</t>
    </r>
    <r>
      <rPr>
        <sz val="7"/>
        <color theme="1"/>
        <rFont val="Arial"/>
        <family val="2"/>
      </rPr>
      <t xml:space="preserve">       </t>
    </r>
    <r>
      <rPr>
        <sz val="11"/>
        <color theme="1"/>
        <rFont val="Arial"/>
        <family val="2"/>
      </rPr>
      <t>Does the NAB/RAB conduct a complete reassessment of all accreditation elements after three years for extending the accreditation?</t>
    </r>
  </si>
  <si>
    <t>Only important elements reassessed=2</t>
  </si>
  <si>
    <t>No reassessment conducted, continued accreditation depends on audit results=1</t>
  </si>
  <si>
    <t>•  Training programs for lead and technical assessors
•  Database of lead and technical assessors and their personnel records</t>
  </si>
  <si>
    <r>
      <t>A formal training system to train lead assessors, assessors, and technical experts as well as a register of their education, training, and technical and assessment experience is in place.                                                                                                                                                                                          (</t>
    </r>
    <r>
      <rPr>
        <i/>
        <sz val="11"/>
        <color theme="1"/>
        <rFont val="Arial"/>
        <family val="2"/>
      </rPr>
      <t>NOTE: Not to be confused with 12(c) and 13(c). While the focus in similar 12(c) and 13(c) is whether the NAB/RAB has trained people on board, here we want to know whether the NAB/RAB can train these people themselves.)</t>
    </r>
    <r>
      <rPr>
        <sz val="11"/>
        <color theme="1"/>
        <rFont val="Arial"/>
        <family val="2"/>
      </rPr>
      <t xml:space="preserve"> </t>
    </r>
  </si>
  <si>
    <r>
      <t>a.</t>
    </r>
    <r>
      <rPr>
        <sz val="7"/>
        <color theme="1"/>
        <rFont val="Arial"/>
        <family val="2"/>
      </rPr>
      <t xml:space="preserve">       </t>
    </r>
    <r>
      <rPr>
        <sz val="11"/>
        <color theme="1"/>
        <rFont val="Arial"/>
        <family val="2"/>
      </rPr>
      <t>Does the NAB/RAB have a formal training program for the following?</t>
    </r>
  </si>
  <si>
    <r>
      <t>b.</t>
    </r>
    <r>
      <rPr>
        <sz val="7"/>
        <color theme="1"/>
        <rFont val="Arial"/>
        <family val="2"/>
      </rPr>
      <t xml:space="preserve">       </t>
    </r>
    <r>
      <rPr>
        <sz val="11"/>
        <color theme="1"/>
        <rFont val="Arial"/>
        <family val="2"/>
      </rPr>
      <t>Does the NAB/RAB have complete and up-to-date records of all their lead assessors, assessors, and technical experts for the following?</t>
    </r>
  </si>
  <si>
    <r>
      <t>c.</t>
    </r>
    <r>
      <rPr>
        <sz val="7"/>
        <color theme="1"/>
        <rFont val="Arial"/>
        <family val="2"/>
      </rPr>
      <t xml:space="preserve">       </t>
    </r>
    <r>
      <rPr>
        <sz val="11"/>
        <color theme="1"/>
        <rFont val="Arial"/>
        <family val="2"/>
      </rPr>
      <t>Does the NAB/RAB have a system in place whereby the performance of lead assessors, assessors, and technical experts is reviewed on an ongoing basis?</t>
    </r>
  </si>
  <si>
    <t>•  Membership of the NAB/RAB in the recognized regional coordination body or group
•  Reports of NAB/RAB participation in the regional activities
•  Regional trade agreement membership status of the country
•  Relevant regional treaties, protocols, agreements, or legislation
•  Annual reports of the NAB/RAB
•  NAB/RAB internal reports of regional accreditation activities and meetings</t>
  </si>
  <si>
    <t>The NAB/RAB is an active member of a regional cooperation body or group recognized by ILAC and the IAF. In addition, if based in a country party to a regional trade agreement, the NAB/RAB is an active participant in concomitant regional accreditation organizations or committees to represent the interests of its country.</t>
  </si>
  <si>
    <r>
      <t>a.</t>
    </r>
    <r>
      <rPr>
        <sz val="7"/>
        <color theme="1"/>
        <rFont val="Arial"/>
        <family val="2"/>
      </rPr>
      <t xml:space="preserve">       </t>
    </r>
    <r>
      <rPr>
        <sz val="11"/>
        <color theme="1"/>
        <rFont val="Arial"/>
        <family val="2"/>
      </rPr>
      <t>Is the NAB/RAB a full and active member of the relevant ILAC- or IAF-recognized regional cooperation body or group?</t>
    </r>
  </si>
  <si>
    <r>
      <t>b.</t>
    </r>
    <r>
      <rPr>
        <sz val="7"/>
        <color theme="1"/>
        <rFont val="Arial"/>
        <family val="2"/>
      </rPr>
      <t xml:space="preserve">       </t>
    </r>
    <r>
      <rPr>
        <sz val="11"/>
        <color theme="1"/>
        <rFont val="Arial"/>
        <family val="2"/>
      </rPr>
      <t>Does the NAB/RAB participate actively in regional trade agreement-related accreditation organizations or committees?</t>
    </r>
  </si>
  <si>
    <t>NOTE: These regional organizations or committees are usually established to harmonize accreditation activities within the region defined by the trade agreement. They are not the same as the regional cooperation bodies or groups.</t>
  </si>
  <si>
    <t>•  Accreditation strategy and its implementation plans
•  ILAC and IAF membership data
•  ILAC and IAF technical committee data
•  Annual reports of the NAB/RAB
•  Business plans and minutes of the NAB/RAB technical committees
•  Formal communication records of the NAB/RAB with ILAC and the IAF
•  Twinning agreement with a signatory NAB/RAB</t>
  </si>
  <si>
    <t>The country is a member of ILAC and the IAF if it is a signatory of the multilateral recognition arrangements, or an associate member if it is not.  The NAB/RAB is actively involved in relevant committees, subcommittees, and information exchange groups of ILAC and the IAF.</t>
  </si>
  <si>
    <r>
      <t>b.</t>
    </r>
    <r>
      <rPr>
        <sz val="7"/>
        <color theme="1"/>
        <rFont val="Arial"/>
        <family val="2"/>
      </rPr>
      <t xml:space="preserve">       </t>
    </r>
    <r>
      <rPr>
        <sz val="11"/>
        <color theme="1"/>
        <rFont val="Arial"/>
        <family val="2"/>
      </rPr>
      <t>Does the NAB/RAB participate actively in the ILAC and IAF general assemblies?</t>
    </r>
  </si>
  <si>
    <r>
      <t>c.</t>
    </r>
    <r>
      <rPr>
        <sz val="7"/>
        <color theme="1"/>
        <rFont val="Arial"/>
        <family val="2"/>
      </rPr>
      <t xml:space="preserve">       </t>
    </r>
    <r>
      <rPr>
        <sz val="11"/>
        <color theme="1"/>
        <rFont val="Arial"/>
        <family val="2"/>
      </rPr>
      <t>Does the NAB/RAB actively participate in relevant ILAC and IAF committees, subcommittees, and information exchange groups?</t>
    </r>
  </si>
  <si>
    <t>The NAB/RAB is a signatory of the multilateral recognition arrangements of ILAC and the IAF, thereby giving it international recognition.</t>
  </si>
  <si>
    <t>•  Formal application for signatory status
•  Time schedule for peer review program
•  Peer review reports
•  ILAC and IAF website information on signatory status</t>
  </si>
  <si>
    <r>
      <t>b.</t>
    </r>
    <r>
      <rPr>
        <sz val="7"/>
        <color theme="1"/>
        <rFont val="Arial"/>
        <family val="2"/>
      </rPr>
      <t xml:space="preserve">       </t>
    </r>
    <r>
      <rPr>
        <sz val="11"/>
        <color theme="1"/>
        <rFont val="Arial"/>
        <family val="2"/>
      </rPr>
      <t>Has the NAB/RAB become a signatory to the ILAC and IAF accreditation scopes it provides accreditation services in?</t>
    </r>
  </si>
  <si>
    <t>Yes, and all nonconformities closed out=4</t>
  </si>
  <si>
    <t>Yes, but nonconformities still need to be closed out=2</t>
  </si>
  <si>
    <t>•  Line ministry policies, pronouncements, documentation, and regulations
•  Quality council (or similar) documentation and minutes of meetings
•  Technical regulation coordination office mandate and pronouncements</t>
  </si>
  <si>
    <t>There is active coordination between the NAB/RAB, NMI, and NSB to foster a unified basis for the calibration and conformity assessment activities within the QI; e.g., the NAB/RAB participates in NSB and NMI technical committees, and an exchange of relevant information takes place continuously regarding standardization, metrology, and accreditation needs of the country.</t>
  </si>
  <si>
    <r>
      <t>a.</t>
    </r>
    <r>
      <rPr>
        <sz val="7"/>
        <color theme="1"/>
        <rFont val="Arial"/>
        <family val="2"/>
      </rPr>
      <t xml:space="preserve">       </t>
    </r>
    <r>
      <rPr>
        <sz val="11"/>
        <color theme="1"/>
        <rFont val="Arial"/>
        <family val="2"/>
      </rPr>
      <t>Does a formal mechanism exist between the NSB, NMI, and the NAB/RAB managements as well as their line ministries whereby issues can be discussed annually or every six months and coordination can be fostered?</t>
    </r>
  </si>
  <si>
    <r>
      <t>c.</t>
    </r>
    <r>
      <rPr>
        <sz val="7"/>
        <color theme="1"/>
        <rFont val="Arial"/>
        <family val="2"/>
      </rPr>
      <t xml:space="preserve">       </t>
    </r>
    <r>
      <rPr>
        <sz val="11"/>
        <color theme="1"/>
        <rFont val="Arial"/>
        <family val="2"/>
      </rPr>
      <t>Has the government established a quality council, forum, or similar where all stakeholders of the QI can provide input and raise issues regarding the metrology needs of the country?</t>
    </r>
  </si>
  <si>
    <r>
      <t>a.</t>
    </r>
    <r>
      <rPr>
        <sz val="7"/>
        <color theme="1"/>
        <rFont val="Arial"/>
        <family val="2"/>
      </rPr>
      <t xml:space="preserve">       </t>
    </r>
    <r>
      <rPr>
        <sz val="11"/>
        <color theme="1"/>
        <rFont val="Arial"/>
        <family val="2"/>
      </rPr>
      <t>Is a standards strategy in place?</t>
    </r>
  </si>
  <si>
    <r>
      <t>b.</t>
    </r>
    <r>
      <rPr>
        <sz val="7"/>
        <color theme="1"/>
        <rFont val="Arial"/>
        <family val="2"/>
      </rPr>
      <t xml:space="preserve">       </t>
    </r>
    <r>
      <rPr>
        <sz val="11"/>
        <color theme="1"/>
        <rFont val="Arial"/>
        <family val="2"/>
      </rPr>
      <t>Does the standards strategy include all the necessary elements, namely</t>
    </r>
  </si>
  <si>
    <r>
      <t>c.</t>
    </r>
    <r>
      <rPr>
        <sz val="7"/>
        <color theme="1"/>
        <rFont val="Arial"/>
        <family val="2"/>
      </rPr>
      <t xml:space="preserve">       </t>
    </r>
    <r>
      <rPr>
        <sz val="11"/>
        <color theme="1"/>
        <rFont val="Arial"/>
        <family val="2"/>
      </rPr>
      <t>Is an implementation plan for the standards strategy in place and being followed?</t>
    </r>
  </si>
  <si>
    <t>Aggregate score: Standards strategy</t>
  </si>
  <si>
    <t>• Standards Act, decree, regulation, or similar</t>
  </si>
  <si>
    <t>The national standards body (NSB) exists as a legal entity, or a defined part of a legal entity, such that it can be held legally responsible for its standards development and publication activities.</t>
  </si>
  <si>
    <r>
      <t>a.</t>
    </r>
    <r>
      <rPr>
        <sz val="7"/>
        <color theme="1"/>
        <rFont val="Arial"/>
        <family val="2"/>
      </rPr>
      <t xml:space="preserve">       </t>
    </r>
    <r>
      <rPr>
        <sz val="11"/>
        <color theme="1"/>
        <rFont val="Arial"/>
        <family val="2"/>
      </rPr>
      <t>Has the NSB been established as a legal entity, i.e., by legislation or by articles of incorporation?</t>
    </r>
  </si>
  <si>
    <t>o Council or board of the NSB</t>
  </si>
  <si>
    <r>
      <t>b.</t>
    </r>
    <r>
      <rPr>
        <sz val="7"/>
        <color theme="1"/>
        <rFont val="Arial"/>
        <family val="2"/>
      </rPr>
      <t xml:space="preserve">       </t>
    </r>
    <r>
      <rPr>
        <sz val="11"/>
        <color theme="1"/>
        <rFont val="Arial"/>
        <family val="2"/>
      </rPr>
      <t>Is it possible for the CEOs of the NSB, NMI, and NAB/RAB to attend each other’s council or board meetings as a matter of course as observers?</t>
    </r>
  </si>
  <si>
    <t>• Annual reports of the NSB
• NSB website
• Relevant ministry (e.g., Trade and Industry) website
• Annual reports of the NSB</t>
  </si>
  <si>
    <t>A standards strategy giving effect to the implementation of the quality policy regarding standards development, publication, and information is in place. It covers standards to be developed in the short to medium term, information systems, getting stakeholder support, and building capacity in the NSB to implement the strategy.</t>
  </si>
  <si>
    <t>o International or regional liaison</t>
  </si>
  <si>
    <r>
      <t>c.</t>
    </r>
    <r>
      <rPr>
        <sz val="7"/>
        <color theme="1"/>
        <rFont val="Arial"/>
        <family val="2"/>
      </rPr>
      <t xml:space="preserve">       </t>
    </r>
    <r>
      <rPr>
        <sz val="11"/>
        <color theme="1"/>
        <rFont val="Arial"/>
        <family val="2"/>
      </rPr>
      <t>Is the legislation or articles of incorporation up-to-date, i.e., has it been reviewed recently?</t>
    </r>
  </si>
  <si>
    <r>
      <t>o Last review or revision  5</t>
    </r>
    <r>
      <rPr>
        <sz val="11"/>
        <color theme="1"/>
        <rFont val="Calibri"/>
        <family val="2"/>
      </rPr>
      <t>–</t>
    </r>
    <r>
      <rPr>
        <sz val="11"/>
        <color theme="1"/>
        <rFont val="Arial"/>
        <family val="2"/>
      </rPr>
      <t>10 years ago</t>
    </r>
  </si>
  <si>
    <t xml:space="preserve">• Standards Act, decree, regulation, or similar
• Articles of incorporation as a private company
• NSB council or board policy papers
• NSB website and annual reports
• Government regulations regarding rules of employment in the case of the NSB being a governmental or public body
</t>
  </si>
  <si>
    <t>The NSB and its board or council can decide on the following:</t>
  </si>
  <si>
    <t>The NSB and its council or board has the mandate to effectively manage the affairs of the NSB without undue outside interference or restrictions.</t>
  </si>
  <si>
    <t xml:space="preserve">• Standards Act, decree, regulation, or similar
• Formal agreement between the NSB and government
• Official government journal or gazette or similar
</t>
  </si>
  <si>
    <r>
      <t>a.</t>
    </r>
    <r>
      <rPr>
        <sz val="7"/>
        <color theme="1"/>
        <rFont val="Arial"/>
        <family val="2"/>
      </rPr>
      <t xml:space="preserve">       </t>
    </r>
    <r>
      <rPr>
        <sz val="11"/>
        <color theme="1"/>
        <rFont val="Arial"/>
        <family val="2"/>
      </rPr>
      <t>Do the national standards enjoy legal standing above any other normative document published by others through a legislative instrument (e.g., legislation, regulation, or decree)?</t>
    </r>
  </si>
  <si>
    <r>
      <t>b.</t>
    </r>
    <r>
      <rPr>
        <sz val="7"/>
        <color theme="1"/>
        <rFont val="Arial"/>
        <family val="2"/>
      </rPr>
      <t xml:space="preserve">       </t>
    </r>
    <r>
      <rPr>
        <sz val="11"/>
        <color theme="1"/>
        <rFont val="Arial"/>
        <family val="2"/>
      </rPr>
      <t>Are regulatory authorities mandated through this legal instrument to reference national standards simply by number, date, and title?</t>
    </r>
  </si>
  <si>
    <t xml:space="preserve">• Standards Act, decree, regulation, or similar
• Articles of incorporation as a private company
• NSB council or board policy papers
• NSB website and annual reports
• Government regulations regarding public entities
• NSB council or board committee structures
</t>
  </si>
  <si>
    <t>The NSB has a board or council with fiduciary responsibilities and that approves the NSB strategy, consisting of members from the public and private sectors with specific knowledge regarding standardization and market realities.</t>
  </si>
  <si>
    <r>
      <t>a.</t>
    </r>
    <r>
      <rPr>
        <sz val="7"/>
        <color theme="1"/>
        <rFont val="Arial"/>
        <family val="2"/>
      </rPr>
      <t xml:space="preserve">       </t>
    </r>
    <r>
      <rPr>
        <sz val="11"/>
        <color theme="1"/>
        <rFont val="Arial"/>
        <family val="2"/>
      </rPr>
      <t>Is the governance of the NSB vested in an independent board or council?</t>
    </r>
  </si>
  <si>
    <r>
      <t>b.</t>
    </r>
    <r>
      <rPr>
        <sz val="7"/>
        <color theme="1"/>
        <rFont val="Arial"/>
        <family val="2"/>
      </rPr>
      <t xml:space="preserve">       </t>
    </r>
    <r>
      <rPr>
        <sz val="11"/>
        <color theme="1"/>
        <rFont val="Arial"/>
        <family val="2"/>
      </rPr>
      <t>Is the private sector represented in the board or council, and if so, what is the percentage representation?</t>
    </r>
  </si>
  <si>
    <r>
      <t>o 5</t>
    </r>
    <r>
      <rPr>
        <sz val="12.65"/>
        <color theme="1"/>
        <rFont val="Calibri"/>
        <family val="2"/>
      </rPr>
      <t>–</t>
    </r>
    <r>
      <rPr>
        <sz val="11"/>
        <color theme="1"/>
        <rFont val="Arial"/>
        <family val="2"/>
      </rPr>
      <t>15%</t>
    </r>
  </si>
  <si>
    <t xml:space="preserve">• National quality policy
• Annual government budget allocations
• Annual reports of the NSB
• Monthly and annual financial statements of the NSB
• Monthly figures for standards sales
</t>
  </si>
  <si>
    <t>The finances from government, membership fees, sales of standards and information, financial support from industry, and other sources are adequate to ensure the financial sustainability of the NSB in the medium to long term.</t>
  </si>
  <si>
    <r>
      <t>a.</t>
    </r>
    <r>
      <rPr>
        <sz val="7"/>
        <color theme="1"/>
        <rFont val="Arial"/>
        <family val="2"/>
      </rPr>
      <t xml:space="preserve">       </t>
    </r>
    <r>
      <rPr>
        <sz val="11"/>
        <color theme="1"/>
        <rFont val="Arial"/>
        <family val="2"/>
      </rPr>
      <t>Have adequate funds been committed for the continued existence of the NSB, e.g., by the government or any other entity or entities?</t>
    </r>
  </si>
  <si>
    <t>1–3 years=2</t>
  </si>
  <si>
    <r>
      <t>b.</t>
    </r>
    <r>
      <rPr>
        <sz val="7"/>
        <color theme="1"/>
        <rFont val="Arial"/>
        <family val="2"/>
      </rPr>
      <t xml:space="preserve">       </t>
    </r>
    <r>
      <rPr>
        <sz val="11"/>
        <color theme="1"/>
        <rFont val="Arial"/>
        <family val="2"/>
      </rPr>
      <t>Do the funding agents, such as government or any other entity or entities, provide specifically for funding the development of national standards?</t>
    </r>
  </si>
  <si>
    <r>
      <t>c.</t>
    </r>
    <r>
      <rPr>
        <sz val="7"/>
        <color theme="1"/>
        <rFont val="Arial"/>
        <family val="2"/>
      </rPr>
      <t xml:space="preserve">       </t>
    </r>
    <r>
      <rPr>
        <sz val="11"/>
        <color theme="1"/>
        <rFont val="Arial"/>
        <family val="2"/>
      </rPr>
      <t>Are there specifically earmarked funds available for the standards information center (e.g., by the government, especially if it is also the national WTO TBT Enquiry Point)?</t>
    </r>
  </si>
  <si>
    <r>
      <t>d.</t>
    </r>
    <r>
      <rPr>
        <sz val="7"/>
        <color theme="1"/>
        <rFont val="Arial"/>
        <family val="2"/>
      </rPr>
      <t xml:space="preserve">       </t>
    </r>
    <r>
      <rPr>
        <sz val="11"/>
        <color theme="1"/>
        <rFont val="Arial"/>
        <family val="2"/>
      </rPr>
      <t>Is specific funding (from the government or any other entity or entities or special fund) earmarked for the international and regional commitments of the NSB?</t>
    </r>
  </si>
  <si>
    <r>
      <t>e.</t>
    </r>
    <r>
      <rPr>
        <sz val="7"/>
        <color theme="1"/>
        <rFont val="Arial"/>
        <family val="2"/>
      </rPr>
      <t xml:space="preserve">       </t>
    </r>
    <r>
      <rPr>
        <sz val="11"/>
        <color theme="1"/>
        <rFont val="Arial"/>
        <family val="2"/>
      </rPr>
      <t>Is a formal financial plan established for the medium term, i.e., the following 3–5 years?</t>
    </r>
  </si>
  <si>
    <t xml:space="preserve">A director or a CEO with responsibilities to lead the organization and oversee the day-to-day affairs of the NSB is appointed. </t>
  </si>
  <si>
    <r>
      <t>a.</t>
    </r>
    <r>
      <rPr>
        <sz val="7"/>
        <color theme="1"/>
        <rFont val="Arial"/>
        <family val="2"/>
      </rPr>
      <t xml:space="preserve">       </t>
    </r>
    <r>
      <rPr>
        <sz val="11"/>
        <color theme="1"/>
        <rFont val="Arial"/>
        <family val="2"/>
      </rPr>
      <t>Has a full-time director or CEO been appointed with clear responsibilities to lead and manage the NSB?</t>
    </r>
  </si>
  <si>
    <t>Aggregate score: Chief executive officer</t>
  </si>
  <si>
    <t>Aggregate score: Accreditation strategy</t>
  </si>
  <si>
    <t xml:space="preserve">• Approved organizational structure
• Board or council decisions
• Ministerial decisions
• Financial system documentation
</t>
  </si>
  <si>
    <t>The organizational structure of an NSB should have divisions that optimally support the standards development process consisting of (i) standards development; (ii) standards editing, approval, and publication; and (iii) standards information and sales.</t>
  </si>
  <si>
    <t>Integrated with one other service, e.g., metrology=2</t>
  </si>
  <si>
    <r>
      <t>a.</t>
    </r>
    <r>
      <rPr>
        <sz val="7"/>
        <color theme="1"/>
        <rFont val="Arial"/>
        <family val="2"/>
      </rPr>
      <t xml:space="preserve">       </t>
    </r>
    <r>
      <rPr>
        <sz val="11"/>
        <color theme="1"/>
        <rFont val="Arial"/>
        <family val="2"/>
      </rPr>
      <t>Irrespective of whether the NSB is part of a larger organization, does it have a clearly identifiable and separate department for standards development, publication, and information?</t>
    </r>
  </si>
  <si>
    <r>
      <t>o</t>
    </r>
    <r>
      <rPr>
        <i/>
        <sz val="11"/>
        <color theme="1"/>
        <rFont val="Arial"/>
        <family val="2"/>
      </rPr>
      <t xml:space="preserve"> National WTO TBT Enquiry Point [for information only]</t>
    </r>
  </si>
  <si>
    <r>
      <t>(ii)</t>
    </r>
    <r>
      <rPr>
        <sz val="7"/>
        <color theme="1"/>
        <rFont val="Arial"/>
        <family val="2"/>
      </rPr>
      <t xml:space="preserve">     </t>
    </r>
    <r>
      <rPr>
        <i/>
        <sz val="11"/>
        <color theme="1"/>
        <rFont val="Arial"/>
        <family val="2"/>
      </rPr>
      <t>Organization of public law (i.e., statutory body)</t>
    </r>
  </si>
  <si>
    <r>
      <t>f.</t>
    </r>
    <r>
      <rPr>
        <sz val="7"/>
        <color theme="1"/>
        <rFont val="Arial"/>
        <family val="2"/>
      </rPr>
      <t xml:space="preserve">        </t>
    </r>
    <r>
      <rPr>
        <sz val="11"/>
        <color theme="1"/>
        <rFont val="Arial"/>
        <family val="2"/>
      </rPr>
      <t>Is the NSB involved in the development and implementation of technical regulations (including mandatory or compulsory standards)?</t>
    </r>
  </si>
  <si>
    <t xml:space="preserve">• Consideration of the NSB premises in relation to design, access, and maintenance
• Review of technical committee meeting rooms and facilities
• Review of the standards information center
</t>
  </si>
  <si>
    <t>The NSB, as a premier QI organization, occupies premises appropriate to its status, accessible to its customers, with minimum environmental disturbances and facilitating optimum service delivery.</t>
  </si>
  <si>
    <r>
      <t>b.</t>
    </r>
    <r>
      <rPr>
        <sz val="7"/>
        <color theme="1"/>
        <rFont val="Arial"/>
        <family val="2"/>
      </rPr>
      <t xml:space="preserve">       </t>
    </r>
    <r>
      <rPr>
        <sz val="11"/>
        <color theme="1"/>
        <rFont val="Arial"/>
        <family val="2"/>
      </rPr>
      <t>Is the NSB housed in premises that allow for acceptable working conditions for employees (light, ventilation, temperature, space available, furniture, and so on)?</t>
    </r>
  </si>
  <si>
    <r>
      <t>d.</t>
    </r>
    <r>
      <rPr>
        <sz val="7"/>
        <color theme="1"/>
        <rFont val="Arial"/>
        <family val="2"/>
      </rPr>
      <t xml:space="preserve">       </t>
    </r>
    <r>
      <rPr>
        <sz val="11"/>
        <color theme="1"/>
        <rFont val="Arial"/>
        <family val="2"/>
      </rPr>
      <t>Is the standards information center easily accessible and invitingly organized (i.e., not stuck away far from the entrance or in a poorly maintained, dark uninviting place)?</t>
    </r>
  </si>
  <si>
    <t xml:space="preserve">• Consideration of the NSB intranet system and its connectivity to the internet in relation to access and maintenance
• Review of availability of IT equipment and services to relevant staff
• Review of the standards information center's IT equipment and maintenance
</t>
  </si>
  <si>
    <t>An effective and efficient intranet is available, and IT equipment (servers, computers, printers, digital projectors, and so on) is installed and maintained.</t>
  </si>
  <si>
    <r>
      <t>a.</t>
    </r>
    <r>
      <rPr>
        <sz val="7"/>
        <color theme="1"/>
        <rFont val="Arial"/>
        <family val="2"/>
      </rPr>
      <t xml:space="preserve">       </t>
    </r>
    <r>
      <rPr>
        <sz val="11"/>
        <color theme="1"/>
        <rFont val="Arial"/>
        <family val="2"/>
      </rPr>
      <t>Is the appropriate IT equipment available for standards development work (desktop computers, digital projectors for meeting rooms, and so on)?</t>
    </r>
  </si>
  <si>
    <t xml:space="preserve">• Standards catalog
• Quality management system documentation
</t>
  </si>
  <si>
    <t>The policies, procedures, and work instructions for the development of standards have been developed, implemented, and maintained and are publicly available.</t>
  </si>
  <si>
    <r>
      <t>a.</t>
    </r>
    <r>
      <rPr>
        <sz val="7"/>
        <color theme="1"/>
        <rFont val="Arial"/>
        <family val="2"/>
      </rPr>
      <t xml:space="preserve">       </t>
    </r>
    <r>
      <rPr>
        <sz val="11"/>
        <color theme="1"/>
        <rFont val="Arial"/>
        <family val="2"/>
      </rPr>
      <t>Has a publicly available “standard for a standard” been developed, approved, and used by all technical committees and the NSB as the guiding document for standards development?</t>
    </r>
  </si>
  <si>
    <r>
      <t>b.</t>
    </r>
    <r>
      <rPr>
        <sz val="7"/>
        <color theme="1"/>
        <rFont val="Arial"/>
        <family val="2"/>
      </rPr>
      <t xml:space="preserve">       </t>
    </r>
    <r>
      <rPr>
        <sz val="11"/>
        <color theme="1"/>
        <rFont val="Arial"/>
        <family val="2"/>
      </rPr>
      <t>Has a complete set of internal procedures and work instructions in the manner of ISO 9001 documentation requirements been developed, implemented, and maintained for the complete standards development process?</t>
    </r>
  </si>
  <si>
    <r>
      <t>c.</t>
    </r>
    <r>
      <rPr>
        <sz val="7"/>
        <color theme="1"/>
        <rFont val="Arial"/>
        <family val="2"/>
      </rPr>
      <t xml:space="preserve">       </t>
    </r>
    <r>
      <rPr>
        <sz val="11"/>
        <color theme="1"/>
        <rFont val="Arial"/>
        <family val="2"/>
      </rPr>
      <t>Has an editing manual been developed and implemented to ensure the consistency and quality of published standards?</t>
    </r>
  </si>
  <si>
    <t xml:space="preserve">• Formal procedures for establishing technical committees
• List of technical committees and their scopes, secretariats, and chairpersons
• Membership lists of technical committees
• Annual evaluation of the performance of chairpersons and secretariats
</t>
  </si>
  <si>
    <t>Standards are developed by technical committees (including subcommittees and working groups) representative of interested parties (e.g., ministries, public authorities, business, industry, consumers, academia, and civil society) as established by the NSB.</t>
  </si>
  <si>
    <r>
      <t>a.</t>
    </r>
    <r>
      <rPr>
        <sz val="7"/>
        <color theme="1"/>
        <rFont val="Arial"/>
        <family val="2"/>
      </rPr>
      <t xml:space="preserve">       </t>
    </r>
    <r>
      <rPr>
        <sz val="11"/>
        <color theme="1"/>
        <rFont val="Arial"/>
        <family val="2"/>
      </rPr>
      <t xml:space="preserve">Technical committees are </t>
    </r>
  </si>
  <si>
    <t>o Approved by the council or board</t>
  </si>
  <si>
    <r>
      <t>b.</t>
    </r>
    <r>
      <rPr>
        <sz val="7"/>
        <color theme="1"/>
        <rFont val="Arial"/>
        <family val="2"/>
      </rPr>
      <t xml:space="preserve">       </t>
    </r>
    <r>
      <rPr>
        <sz val="11"/>
        <color theme="1"/>
        <rFont val="Arial"/>
        <family val="2"/>
      </rPr>
      <t>Is participation in technical committees widely advertised, thereby reaching industry, authorities, academia, and NGOs?</t>
    </r>
  </si>
  <si>
    <r>
      <t>c.</t>
    </r>
    <r>
      <rPr>
        <sz val="7"/>
        <color theme="1"/>
        <rFont val="Arial"/>
        <family val="2"/>
      </rPr>
      <t xml:space="preserve">       </t>
    </r>
    <r>
      <rPr>
        <sz val="11"/>
        <color theme="1"/>
        <rFont val="Arial"/>
        <family val="2"/>
      </rPr>
      <t>Does the NSB endeavor to balance membership among important stakeholders?</t>
    </r>
  </si>
  <si>
    <r>
      <t>d.</t>
    </r>
    <r>
      <rPr>
        <sz val="7"/>
        <color theme="1"/>
        <rFont val="Arial"/>
        <family val="2"/>
      </rPr>
      <t xml:space="preserve">       </t>
    </r>
    <r>
      <rPr>
        <sz val="11"/>
        <color theme="1"/>
        <rFont val="Arial"/>
        <family val="2"/>
      </rPr>
      <t xml:space="preserve">Are members of technical committees paid a sitting fee of any sort?
</t>
    </r>
    <r>
      <rPr>
        <i/>
        <sz val="11"/>
        <color theme="1"/>
        <rFont val="Arial"/>
        <family val="2"/>
      </rPr>
      <t>NOTE: "Fee" means all TC members are paid to attend. "Limited fee" means reimbursement of travel costs for members.</t>
    </r>
  </si>
  <si>
    <t>Aggregate score: Technical committees</t>
  </si>
  <si>
    <t>The NSB evaluates each request for the development of a new standard regarding its relevance and available resources and adds it to its work program, which is made known publicly every six months in a manner compliant with WTO TBT Agreement requirements.</t>
  </si>
  <si>
    <r>
      <t>a.</t>
    </r>
    <r>
      <rPr>
        <sz val="7"/>
        <color theme="1"/>
        <rFont val="Arial"/>
        <family val="2"/>
      </rPr>
      <t xml:space="preserve">       </t>
    </r>
    <r>
      <rPr>
        <sz val="11"/>
        <color theme="1"/>
        <rFont val="Arial"/>
        <family val="2"/>
      </rPr>
      <t xml:space="preserve">Does the NSB follow a formal procedure for the evaluation of new project proposals with the following elements?
</t>
    </r>
    <r>
      <rPr>
        <i/>
        <sz val="11"/>
        <color theme="1"/>
        <rFont val="Arial"/>
        <family val="2"/>
      </rPr>
      <t xml:space="preserve">NOTE: Each of the sub-elements counts 1 point if present; the table in the next column indicates the score. </t>
    </r>
  </si>
  <si>
    <t>Included in work program without evaluation=0</t>
  </si>
  <si>
    <t>o Allocation to a current technical committee or establishment of a new one</t>
  </si>
  <si>
    <t>o Availability of resources, e.g., budget, personnel, and so on</t>
  </si>
  <si>
    <r>
      <t>b.</t>
    </r>
    <r>
      <rPr>
        <sz val="7"/>
        <color theme="1"/>
        <rFont val="Arial"/>
        <family val="2"/>
      </rPr>
      <t xml:space="preserve">       </t>
    </r>
    <r>
      <rPr>
        <sz val="11"/>
        <color theme="1"/>
        <rFont val="Arial"/>
        <family val="2"/>
      </rPr>
      <t>Is the work program for standards projects developed and updated continuously as new projects are approved?</t>
    </r>
  </si>
  <si>
    <r>
      <t>c.</t>
    </r>
    <r>
      <rPr>
        <sz val="7"/>
        <color theme="1"/>
        <rFont val="Arial"/>
        <family val="2"/>
      </rPr>
      <t xml:space="preserve">       </t>
    </r>
    <r>
      <rPr>
        <sz val="11"/>
        <color theme="1"/>
        <rFont val="Arial"/>
        <family val="2"/>
      </rPr>
      <t>Is the work program made public on the website of the NSB at least every six months?</t>
    </r>
  </si>
  <si>
    <t xml:space="preserve">NOTE: This is a WTO TBT Agreement Annex 3 requirement. </t>
  </si>
  <si>
    <t>14) New project approval and work program</t>
  </si>
  <si>
    <t>Technical committees’ processes are managed effectively and efficiently by the NSB secretariat, i.e., committee work programs exist and are followed, meetings are held at appropriate intervals, minutes are circulated promptly, and complete documentation is provided in a timely manner for participants to prepare properly for meetings.</t>
  </si>
  <si>
    <r>
      <t>a.</t>
    </r>
    <r>
      <rPr>
        <sz val="7"/>
        <color theme="1"/>
        <rFont val="Arial"/>
        <family val="2"/>
      </rPr>
      <t xml:space="preserve">       </t>
    </r>
    <r>
      <rPr>
        <sz val="11"/>
        <color theme="1"/>
        <rFont val="Arial"/>
        <family val="2"/>
      </rPr>
      <t>Does a formal work program exist for each of the technical committees, is it circulated to committee members, and is it used to manage committee activities?</t>
    </r>
  </si>
  <si>
    <r>
      <t>c.</t>
    </r>
    <r>
      <rPr>
        <sz val="7"/>
        <color theme="1"/>
        <rFont val="Arial"/>
        <family val="2"/>
      </rPr>
      <t xml:space="preserve">       </t>
    </r>
    <r>
      <rPr>
        <sz val="11"/>
        <color theme="1"/>
        <rFont val="Arial"/>
        <family val="2"/>
      </rPr>
      <t>Are minutes of the meeting (highlighting decisions and agreed-upon changes to draft documents) circulated promptly, i.e., within a week after the meeting?</t>
    </r>
  </si>
  <si>
    <t>NOTE: The documentation could be a draft text for a new standard, a copy of a regional or international standard to be adopted, or text fully updated by decisions of the previous meeting.  If international or regional standards need to be translated to facilitate a proper discussion, this should be arranged by the secretariat before the meeting, not during the meeting as this would waste time.</t>
  </si>
  <si>
    <t xml:space="preserve">• Standard strategy
• Standard for a standard
• New work item approval criteria
• Internal standards development procedures
• Percentage of national standards based on international standards
• Percentage of standards more than five years old
• List of standards not reviewed within five years
</t>
  </si>
  <si>
    <r>
      <t>a.</t>
    </r>
    <r>
      <rPr>
        <sz val="7"/>
        <color theme="1"/>
        <rFont val="Arial"/>
        <family val="2"/>
      </rPr>
      <t xml:space="preserve">       </t>
    </r>
    <r>
      <rPr>
        <sz val="11"/>
        <color theme="1"/>
        <rFont val="Arial"/>
        <family val="2"/>
      </rPr>
      <t xml:space="preserve">Does the NSB have a formal system in place to inform technical committees regarding the latest scientific and technological developments as standards are developed?
</t>
    </r>
    <r>
      <rPr>
        <i/>
        <sz val="11"/>
        <color theme="1"/>
        <rFont val="Arial"/>
        <family val="2"/>
      </rPr>
      <t>NOTE: "Formal system" means it is part of the written procedures of the NSB.</t>
    </r>
  </si>
  <si>
    <r>
      <t>b.</t>
    </r>
    <r>
      <rPr>
        <sz val="7"/>
        <color theme="1"/>
        <rFont val="Arial"/>
        <family val="2"/>
      </rPr>
      <t xml:space="preserve">       </t>
    </r>
    <r>
      <rPr>
        <sz val="11"/>
        <color theme="1"/>
        <rFont val="Arial"/>
        <family val="2"/>
      </rPr>
      <t>Does the NSB have a formal system in place to ensure that standards, as they are developed by technical committees, are based on performance criteria rather than descriptive characteristics?</t>
    </r>
  </si>
  <si>
    <r>
      <t>c.</t>
    </r>
    <r>
      <rPr>
        <sz val="7"/>
        <color theme="1"/>
        <rFont val="Arial"/>
        <family val="2"/>
      </rPr>
      <t xml:space="preserve">       </t>
    </r>
    <r>
      <rPr>
        <sz val="11"/>
        <color theme="1"/>
        <rFont val="Arial"/>
        <family val="2"/>
      </rPr>
      <t>Does the NSB have a formal system in place to review published standards at least every five years to either affirm, revise, or withdraw them to ensure their continued relevance?</t>
    </r>
  </si>
  <si>
    <r>
      <t>a.</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have a similar or overlapping </t>
    </r>
    <r>
      <rPr>
        <i/>
        <sz val="11"/>
        <color theme="1"/>
        <rFont val="Arial"/>
        <family val="2"/>
      </rPr>
      <t>scope</t>
    </r>
    <r>
      <rPr>
        <sz val="11"/>
        <color theme="1"/>
        <rFont val="Arial"/>
        <family val="2"/>
      </rPr>
      <t xml:space="preserve">?
</t>
    </r>
    <r>
      <rPr>
        <i/>
        <sz val="11"/>
        <color theme="1"/>
        <rFont val="Arial"/>
        <family val="2"/>
      </rPr>
      <t>NOTE: An SDO (standards development organization) is an organization recognized by the NSB to develop standards that are then published as national standards by the NSB.</t>
    </r>
  </si>
  <si>
    <r>
      <t>b.</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overlap in any of their </t>
    </r>
    <r>
      <rPr>
        <i/>
        <sz val="11"/>
        <color theme="1"/>
        <rFont val="Arial"/>
        <family val="2"/>
      </rPr>
      <t>requirements</t>
    </r>
    <r>
      <rPr>
        <sz val="11"/>
        <color theme="1"/>
        <rFont val="Arial"/>
        <family val="2"/>
      </rPr>
      <t xml:space="preserve"> in order to avoid confusion in their application?</t>
    </r>
  </si>
  <si>
    <r>
      <t>a.</t>
    </r>
    <r>
      <rPr>
        <sz val="7"/>
        <color theme="1"/>
        <rFont val="Arial"/>
        <family val="2"/>
      </rPr>
      <t xml:space="preserve">       </t>
    </r>
    <r>
      <rPr>
        <sz val="11"/>
        <color theme="1"/>
        <rFont val="Arial"/>
        <family val="2"/>
      </rPr>
      <t>Are all draft national standards circulated widely for public comment for at least 60 days after the technical committees have completed their deliberations and before they are presented for approval and publication?</t>
    </r>
  </si>
  <si>
    <t>NOTE: This is a WTO TBT Agreement Annex 3 requirement. Circulation should be effected by making it known on the NSB website  to the general public as well as by targeting important stakeholders such as authorities and business associations individually.</t>
  </si>
  <si>
    <r>
      <t>b.</t>
    </r>
    <r>
      <rPr>
        <sz val="7"/>
        <color theme="1"/>
        <rFont val="Arial"/>
        <family val="2"/>
      </rPr>
      <t xml:space="preserve">       </t>
    </r>
    <r>
      <rPr>
        <sz val="11"/>
        <color theme="1"/>
        <rFont val="Arial"/>
        <family val="2"/>
      </rPr>
      <t>Are all comments collated by the secretariat and presented to the technical committee for consideration?</t>
    </r>
  </si>
  <si>
    <t>Comments from the public inquiry are considered by the technical committee, consensus is reached, and the final draft standard is edited for compliance with stated norms before it is presented for approval and subsequent publication.</t>
  </si>
  <si>
    <t xml:space="preserve">• Board or council minutes
• Standards Approvals Committee minutes
• Standards sales information and records
• Standards catalog
• Analysis of average age of standards
• List of standards older than five years
</t>
  </si>
  <si>
    <r>
      <t>a.</t>
    </r>
    <r>
      <rPr>
        <sz val="7"/>
        <color theme="1"/>
        <rFont val="Arial"/>
        <family val="2"/>
      </rPr>
      <t xml:space="preserve">       </t>
    </r>
    <r>
      <rPr>
        <sz val="11"/>
        <color theme="1"/>
        <rFont val="Arial"/>
        <family val="2"/>
      </rPr>
      <t>Are all draft national standards edited by an entity independent from the secretariat for consistency with the approved editing manual before being presented for approval?</t>
    </r>
  </si>
  <si>
    <t>NOTE: This is a WTO TBT Agreement Annex 3 requirement. If the council or board approves the draft national standard for publication and it meets only three or four times annually, it should contemplate setting up a Standards Approval Committee consisting of council or board members and NSB senior management that meets more regularly, e.g., every two weeks or monthly.</t>
  </si>
  <si>
    <t>NOTE: Publication could be by printing hard copies, but that takes time and wastes precious resources. It is far more efficient to publish electronically and provide print-on-demand copies for customers requiring them.</t>
  </si>
  <si>
    <r>
      <t>o 70</t>
    </r>
    <r>
      <rPr>
        <sz val="11"/>
        <color theme="1"/>
        <rFont val="Calibri"/>
        <family val="2"/>
      </rPr>
      <t>–</t>
    </r>
    <r>
      <rPr>
        <sz val="11"/>
        <color theme="1"/>
        <rFont val="Arial"/>
        <family val="2"/>
      </rPr>
      <t>84%</t>
    </r>
  </si>
  <si>
    <t>o 55–69%</t>
  </si>
  <si>
    <t>o 30–54%</t>
  </si>
  <si>
    <r>
      <t>c.</t>
    </r>
    <r>
      <rPr>
        <sz val="7"/>
        <color theme="1"/>
        <rFont val="Arial"/>
        <family val="2"/>
      </rPr>
      <t xml:space="preserve">       </t>
    </r>
    <r>
      <rPr>
        <sz val="11"/>
        <color theme="1"/>
        <rFont val="Arial"/>
        <family val="2"/>
      </rPr>
      <t>Does the NSB use ISO/IEC Guide 21 to indicate the extent to which national standards are adoptions of international standards (i.e., identical, modified, or not identical)?</t>
    </r>
  </si>
  <si>
    <t>The NSB has a standards information service able to provide information on national, regional, and international standards to interested parties in hard copy and electronically.</t>
  </si>
  <si>
    <r>
      <t>b.</t>
    </r>
    <r>
      <rPr>
        <sz val="7"/>
        <color theme="1"/>
        <rFont val="Arial"/>
        <family val="2"/>
      </rPr>
      <t xml:space="preserve">       </t>
    </r>
    <r>
      <rPr>
        <sz val="11"/>
        <color theme="1"/>
        <rFont val="Arial"/>
        <family val="2"/>
      </rPr>
      <t>Is the standards information center system based fully on a modern IT system, i.e., can customers search and review standards online?</t>
    </r>
  </si>
  <si>
    <t>Only catalog online=1</t>
  </si>
  <si>
    <r>
      <t>d.</t>
    </r>
    <r>
      <rPr>
        <sz val="7"/>
        <color theme="1"/>
        <rFont val="Arial"/>
        <family val="2"/>
      </rPr>
      <t xml:space="preserve">       </t>
    </r>
    <r>
      <rPr>
        <sz val="11"/>
        <color theme="1"/>
        <rFont val="Arial"/>
        <family val="2"/>
      </rPr>
      <t>Can standards be ordered, paid for (e.g., by credit card), and downloaded online?</t>
    </r>
  </si>
  <si>
    <r>
      <t>c.</t>
    </r>
    <r>
      <rPr>
        <sz val="7"/>
        <color theme="1"/>
        <rFont val="Arial"/>
        <family val="2"/>
      </rPr>
      <t xml:space="preserve">       </t>
    </r>
    <r>
      <rPr>
        <sz val="11"/>
        <color theme="1"/>
        <rFont val="Arial"/>
        <family val="2"/>
      </rPr>
      <t>Is a print-on-demand system installed and fully functional for standards sales on-site?</t>
    </r>
  </si>
  <si>
    <r>
      <t>e.</t>
    </r>
    <r>
      <rPr>
        <sz val="7"/>
        <color theme="1"/>
        <rFont val="Arial"/>
        <family val="2"/>
      </rPr>
      <t xml:space="preserve">       </t>
    </r>
    <r>
      <rPr>
        <sz val="11"/>
        <color theme="1"/>
        <rFont val="Arial"/>
        <family val="2"/>
      </rPr>
      <t>Is the standards sales information collected and evaluated to determine customer profiles, most popular standards, and trends over time for use in future planning?</t>
    </r>
  </si>
  <si>
    <r>
      <t>o</t>
    </r>
    <r>
      <rPr>
        <i/>
        <sz val="11"/>
        <color theme="1"/>
        <rFont val="Arial"/>
        <family val="2"/>
      </rPr>
      <t xml:space="preserve"> National standards body</t>
    </r>
  </si>
  <si>
    <t>NOTE: Mark result column with "yes" or "no."</t>
  </si>
  <si>
    <t>The NSB provides appropriate training, and keeps record thereof, for technical committee chairpersons and secretariats as well as for standards information personnel to ensure a consistent high quality in developing standards.</t>
  </si>
  <si>
    <r>
      <t>a.</t>
    </r>
    <r>
      <rPr>
        <sz val="7"/>
        <color theme="1"/>
        <rFont val="Arial"/>
        <family val="2"/>
      </rPr>
      <t xml:space="preserve">       </t>
    </r>
    <r>
      <rPr>
        <sz val="11"/>
        <color theme="1"/>
        <rFont val="Arial"/>
        <family val="2"/>
      </rPr>
      <t>Does the NSB provide formal training programs for its personnel involved in standards development (i.e., secretaries), publication, and information (either in-house or external)?</t>
    </r>
  </si>
  <si>
    <r>
      <t>b.</t>
    </r>
    <r>
      <rPr>
        <sz val="7"/>
        <color theme="1"/>
        <rFont val="Arial"/>
        <family val="2"/>
      </rPr>
      <t xml:space="preserve">       </t>
    </r>
    <r>
      <rPr>
        <sz val="11"/>
        <color theme="1"/>
        <rFont val="Arial"/>
        <family val="2"/>
      </rPr>
      <t>Are personnel formally evaluated annually in accordance with agreed-upon key performance criteria to determine their effectiveness, efficiency, and future training needs?</t>
    </r>
  </si>
  <si>
    <r>
      <t>d.</t>
    </r>
    <r>
      <rPr>
        <sz val="7"/>
        <color theme="1"/>
        <rFont val="Arial"/>
        <family val="2"/>
      </rPr>
      <t xml:space="preserve">       </t>
    </r>
    <r>
      <rPr>
        <sz val="11"/>
        <color theme="1"/>
        <rFont val="Arial"/>
        <family val="2"/>
      </rPr>
      <t>Does the NSB regularly (e.g., annually) provide formal training courses for technical committee chairpersons?</t>
    </r>
  </si>
  <si>
    <t>On-the-job training only=2</t>
  </si>
  <si>
    <t xml:space="preserve">• Standards strategy and its implementation plans
• ISO and IEC membership data
• ISO and IEC technical committee data
• Annual reports of the NSB
• Business plans and minutes of the NSB technical and mirror committees
• Formal communication records of the NSB with the ISO and IEC
</t>
  </si>
  <si>
    <t>The NSB has secured the appropriate level of membership of international standardizing organizations relevant to the country (e.g., ISO, IEC, CAC, and the like) and is actively engaged in their standards development activities.</t>
  </si>
  <si>
    <r>
      <t>a.</t>
    </r>
    <r>
      <rPr>
        <sz val="7"/>
        <color theme="1"/>
        <rFont val="Arial"/>
        <family val="2"/>
      </rPr>
      <t xml:space="preserve">       </t>
    </r>
    <r>
      <rPr>
        <sz val="11"/>
        <color theme="1"/>
        <rFont val="Arial"/>
        <family val="2"/>
      </rPr>
      <t>Does the NSB have a board- or council-approved strategy for its involvement in international standardizing organizations, including active participation in their technical committees?</t>
    </r>
  </si>
  <si>
    <r>
      <t>b.</t>
    </r>
    <r>
      <rPr>
        <sz val="7"/>
        <color theme="1"/>
        <rFont val="Arial"/>
        <family val="2"/>
      </rPr>
      <t xml:space="preserve">       </t>
    </r>
    <r>
      <rPr>
        <sz val="11"/>
        <color theme="1"/>
        <rFont val="Arial"/>
        <family val="2"/>
      </rPr>
      <t>Is the NSB a member of the ISO, IEC, or CAC at the appropriate level, or should this be enhanced?</t>
    </r>
  </si>
  <si>
    <t>70–89%=3</t>
  </si>
  <si>
    <t>50–69%=2</t>
  </si>
  <si>
    <t>30–49%=1</t>
  </si>
  <si>
    <r>
      <t>c.</t>
    </r>
    <r>
      <rPr>
        <sz val="7"/>
        <color theme="1"/>
        <rFont val="Arial"/>
        <family val="2"/>
      </rPr>
      <t xml:space="preserve">       </t>
    </r>
    <r>
      <rPr>
        <sz val="11"/>
        <color theme="1"/>
        <rFont val="Arial"/>
        <family val="2"/>
      </rPr>
      <t>What percentage of the technical committees of which the NSB is a P-member does it actively participate in, i.e., which meetings are actually attended?</t>
    </r>
  </si>
  <si>
    <r>
      <t>d.</t>
    </r>
    <r>
      <rPr>
        <sz val="7"/>
        <color theme="1"/>
        <rFont val="Arial"/>
        <family val="2"/>
      </rPr>
      <t>      </t>
    </r>
    <r>
      <rPr>
        <sz val="11"/>
        <color theme="1"/>
        <rFont val="Arial"/>
        <family val="2"/>
      </rPr>
      <t xml:space="preserve"> In what percentage of the technical committees in which the NSB is a P-member is voting with comments on draft international standards completed only after discussion at the relevant national mirror committee?</t>
    </r>
  </si>
  <si>
    <t xml:space="preserve">• Regional membership status of the country
• Relevant regional treaties, protocols, agreements, or legislation
• Catalog entries of regional standards adopted by the NSB
• Annual reports of the NSB
• NSB internal reports of regional standards body meetings
</t>
  </si>
  <si>
    <t>If based in a country that is a party to a regional trade agreement, the NSB is an active participant in any regional standardization organization representing the interests of its country.</t>
  </si>
  <si>
    <r>
      <t>b.</t>
    </r>
    <r>
      <rPr>
        <sz val="7"/>
        <color theme="1"/>
        <rFont val="Arial"/>
        <family val="2"/>
      </rPr>
      <t xml:space="preserve">       </t>
    </r>
    <r>
      <rPr>
        <sz val="11"/>
        <color theme="1"/>
        <rFont val="Arial"/>
        <family val="2"/>
      </rPr>
      <t>Does the NSB participate in regional standards-setting activities where these take place?</t>
    </r>
  </si>
  <si>
    <r>
      <t>c.</t>
    </r>
    <r>
      <rPr>
        <sz val="7"/>
        <color theme="1"/>
        <rFont val="Arial"/>
        <family val="2"/>
      </rPr>
      <t xml:space="preserve">       </t>
    </r>
    <r>
      <rPr>
        <sz val="11"/>
        <color theme="1"/>
        <rFont val="Arial"/>
        <family val="2"/>
      </rPr>
      <t xml:space="preserve">Does the NSB adopt regional standards once they are approved as required (e.g., as provided for in the region's directives, protocols, regional legislation, and so on)?
</t>
    </r>
    <r>
      <rPr>
        <i/>
        <sz val="11"/>
        <color theme="1"/>
        <rFont val="Arial"/>
        <family val="2"/>
      </rPr>
      <t>NOTE: In most common markets, regional standards must be adopted at the national level within a specified period (e.g., six months), and national standards of similar scope have to be withdrawn.</t>
    </r>
  </si>
  <si>
    <t xml:space="preserve">• Line ministry policies, pronouncements, and documentation
• Quality council (or similar) documentation and minutes of meetings
• Technical regulation coordination office mandate and pronouncements
</t>
  </si>
  <si>
    <t>A formal coordination mechanism is in place among the NSB, NMI, and NAB to ensure a unified basis for calibration, conformity assessment, and market surveillance activities of the QI.</t>
  </si>
  <si>
    <r>
      <t>a.</t>
    </r>
    <r>
      <rPr>
        <sz val="7"/>
        <color theme="1"/>
        <rFont val="Arial"/>
        <family val="2"/>
      </rPr>
      <t xml:space="preserve">       </t>
    </r>
    <r>
      <rPr>
        <sz val="11"/>
        <color theme="1"/>
        <rFont val="Arial"/>
        <family val="2"/>
      </rPr>
      <t>Does a formal mechanism exist between the NSB, NMI, and NAB managements as well as their line ministries where issues can be discussed annually or every six months, and can coordination be fostered?</t>
    </r>
  </si>
  <si>
    <r>
      <t>b.</t>
    </r>
    <r>
      <rPr>
        <sz val="7"/>
        <color theme="1"/>
        <rFont val="Arial"/>
        <family val="2"/>
      </rPr>
      <t xml:space="preserve">       </t>
    </r>
    <r>
      <rPr>
        <sz val="11"/>
        <color theme="1"/>
        <rFont val="Arial"/>
        <family val="2"/>
      </rPr>
      <t>Is it possible for the CEOs of the NSB, NMI, and NAB to attend each other's council or board meetings as a matter of course as observers?</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</si>
  <si>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t>
    </r>
  </si>
  <si>
    <r>
      <t>d.</t>
    </r>
    <r>
      <rPr>
        <sz val="7"/>
        <color theme="1"/>
        <rFont val="Arial"/>
        <family val="2"/>
      </rPr>
      <t xml:space="preserve">       </t>
    </r>
    <r>
      <rPr>
        <sz val="11"/>
        <color theme="1"/>
        <rFont val="Arial"/>
        <family val="2"/>
      </rPr>
      <t>Do representatives of the NMI and NAB participate regularly in technical committees of the NSB?</t>
    </r>
  </si>
  <si>
    <t>27) Standards development organizations (SDOs)</t>
  </si>
  <si>
    <t xml:space="preserve">
• NSB legislation or articles of incorporation
• Formal NSB procedures for registering SDOs
• Official registration documentation of SDOs
• Work programs of the NSB and SDOs
• Annual reports of the NSB
• Standards catalog of the NSB
• Minutes of quality council or CEO coordination meetings
</t>
  </si>
  <si>
    <r>
      <t>A mechanism is in place whereby the NSB can formally recognize standards development organizations (SDOs)</t>
    </r>
    <r>
      <rPr>
        <sz val="11"/>
        <color theme="1"/>
        <rFont val="Calibri"/>
        <family val="2"/>
      </rPr>
      <t>—</t>
    </r>
    <r>
      <rPr>
        <sz val="11"/>
        <color theme="1"/>
        <rFont val="Arial"/>
        <family val="2"/>
      </rPr>
      <t>such as ministries, professional societies, and academic institutions compliant with international and regional obligations—to also develop national standards.</t>
    </r>
  </si>
  <si>
    <t>Aggregate score: Standards development organizations (SDOs)</t>
  </si>
  <si>
    <t xml:space="preserve">• Standards strategy and its implementation
• Communication strategy or plan and its implementation
• Minutes of a quality forum or similar open stakeholder meeting
• Key performance indicators of senior management
• Stakeholder mapping results
</t>
  </si>
  <si>
    <t>The NSB continuously identifies its stakeholders, communicates clearly with them, and gains their support and participation in the development and implementation of national, regional, and international standards.</t>
  </si>
  <si>
    <t>o Governance domain (QI organizations, regulatory authorities, ministries, and so on)</t>
  </si>
  <si>
    <t>o Business sector beneficiaries (industry, suppliers, traders, importers, and so on)</t>
  </si>
  <si>
    <t>o Society beneficiaries (society, NGOs, consumer protection, and so on)</t>
  </si>
  <si>
    <t>o Influencers (business associations, media, trade unions, and so on)</t>
  </si>
  <si>
    <r>
      <t>b.</t>
    </r>
    <r>
      <rPr>
        <sz val="7"/>
        <color theme="1"/>
        <rFont val="Arial"/>
        <family val="2"/>
      </rPr>
      <t xml:space="preserve">       </t>
    </r>
    <r>
      <rPr>
        <sz val="11"/>
        <color theme="1"/>
        <rFont val="Arial"/>
        <family val="2"/>
      </rPr>
      <t>Does the NSB follow a deliberate strategy to communicate with all stakeholders to stress the importance of standards, their implementation, and the role of the NSB?</t>
    </r>
  </si>
  <si>
    <r>
      <t>d.</t>
    </r>
    <r>
      <rPr>
        <sz val="7"/>
        <color theme="1"/>
        <rFont val="Arial"/>
        <family val="2"/>
      </rPr>
      <t xml:space="preserve">       </t>
    </r>
    <r>
      <rPr>
        <sz val="11"/>
        <color theme="1"/>
        <rFont val="Arial"/>
        <family val="2"/>
      </rPr>
      <t>Has the NSB established a quality forum or similar where any stakeholder can participate to provide recommendations to the NSB on standardization matters, and does it meet regularly?</t>
    </r>
  </si>
  <si>
    <t>New project approval and work program</t>
  </si>
  <si>
    <t>Standards development organizations</t>
  </si>
  <si>
    <t xml:space="preserve">• Relevant government policies, strategies, and implementation plans
• Review of the extent of government laboratory capacity and capabilities
• Relevant ministry (e.g., Trade and Industry, Science and Technology, or the like) websites
</t>
  </si>
  <si>
    <t>A testing services strategy giving effect to the implementation of the quality policy regarding testing services in the country is in place.  It contains the government’s responsibilities regarding the establishment of test laboratories, the liberalization of testing services in respect to regulatory measures, and the role of accreditation in demonstrating the technical competency of testing services.</t>
  </si>
  <si>
    <t>a.       Is a testing services strategy in place?</t>
  </si>
  <si>
    <t>b.       Does the testing services strategy include all the necessary elements (including productivity and innovation), namely</t>
  </si>
  <si>
    <t>o Provision for the liberalization of testing services in support of regulatory measures, i.e., private sector testing services given access in regulatory measures</t>
  </si>
  <si>
    <t>o Accreditation as a measure of the technical competency of testing services in both the public and private sectors</t>
  </si>
  <si>
    <t>o Building capacity in testing services to meet the need of the markets in the most innovative, effective, and efficient ways</t>
  </si>
  <si>
    <t>Aggregate score: Testing services strategy</t>
  </si>
  <si>
    <t xml:space="preserve">• Accreditation Act, decree, regulation, or similar if relevant
• Relevant legislative instruments of ministries
• Official lists of designated laboratories for the regulatory domain
</t>
  </si>
  <si>
    <t>Test laboratories in both the public and private sectors, mandated to provide testing services for regulatory purposes, are designated by the relevant authorities based on their technical competence (i.e., accreditation) and their legal liability in the country.</t>
  </si>
  <si>
    <t>a.       Is a system of designating test laboratories for regulatory purposes formalized in legislation and practiced in the country?</t>
  </si>
  <si>
    <t>b.       Have the following been provided for in the legislation for the designation of test laboratories?</t>
  </si>
  <si>
    <t>o Designation of public sector and private sector test laboratories possible</t>
  </si>
  <si>
    <t>c.       Are the details of designated test laboratories publicly available?</t>
  </si>
  <si>
    <t>Aggregate score: Designated test laboratories</t>
  </si>
  <si>
    <t>2) Designated test laboratories</t>
  </si>
  <si>
    <t>3) Test laboratories for export markets</t>
  </si>
  <si>
    <t xml:space="preserve">• Export policies and strategies
• Recognition agreements between the government and export market authorities
• Official lists of recognized laboratories in the export markets
• Lists of recognized testing laboratories of the IEC and OIML schemes, European Commission, UNECE 1958 MRA, and so on.
</t>
  </si>
  <si>
    <t>Test laboratories to provide testing services for major exported products are recognized by the export market authorities.</t>
  </si>
  <si>
    <t>Incidental or ad hoc recognition achieved=1</t>
  </si>
  <si>
    <t>a.       Is an export strategy or policy containing details on the establishment of test laboratories for the export of products from the country in place and being implemented?</t>
  </si>
  <si>
    <t>c.       Are the government and private sector actively pursuing and coordinating recognition arrangements for recognition of national laboratories in export markets?</t>
  </si>
  <si>
    <t>Aggregate score: Test laboratories for export markets</t>
  </si>
  <si>
    <t>4) Test laboratories for the health sector</t>
  </si>
  <si>
    <t xml:space="preserve">• Legislation regarding medical laboratories
• Ministry of Health (or similar) decrees or regulations
• Official lists of designated laboratories in the health sector
• Official lists of accreditation bodies regarding ISO 15189 accredited laboratories
</t>
  </si>
  <si>
    <t>b.       Is accreditation to ISO 15189 a prerequisite for the registration or designation of medical laboratories?</t>
  </si>
  <si>
    <t>Yes, but not in all health sectors=2</t>
  </si>
  <si>
    <t>Yes, but the standard is different from ISO 15189=2</t>
  </si>
  <si>
    <t>Yes, internet-based=4</t>
  </si>
  <si>
    <t xml:space="preserve">Aggregate score: Test laboratories for the health sector </t>
  </si>
  <si>
    <t xml:space="preserve">• Relevant legislative instruments of ministries
• Relevant articles of incorporation
</t>
  </si>
  <si>
    <t>The test laboratory, whether from the public or private sector, is a legal entity, or a defined part of a legal entity, such that it can be held legally responsible for the outcome of its testing services.</t>
  </si>
  <si>
    <t>a.       Is the test laboratory established as a legal entity, i.e., by legislation or by articles of incorporation?</t>
  </si>
  <si>
    <t>o Governance of the test laboratory</t>
  </si>
  <si>
    <t>o Functions of the test laboratory</t>
  </si>
  <si>
    <t>o Finances of the test laboratory</t>
  </si>
  <si>
    <t xml:space="preserve">• Legislative instrument establishing the test laboratory if relevant
• Articles of incorporation if relevant
• Government decisions or decrees if relevant
• Official organizational structure
• Annual reports of the test laboratory
</t>
  </si>
  <si>
    <t>The test laboratory has a board or council, which could be the governance of the larger entity the laboratory is part of, with fiduciary responsibilities and that approves the test laboratory strategy, consisting of members with specific knowledge regarding the testing scope of the laboratory and market realities.</t>
  </si>
  <si>
    <t>a.       Is the governance of the test laboratory vested in an independent board or council?</t>
  </si>
  <si>
    <t>b.       Do the board or council members have relevant knowledge and experience of the testing scope of the laboratory and its market?</t>
  </si>
  <si>
    <t>c.        Is the board or council of the test laboratory solely responsible for the following?</t>
  </si>
  <si>
    <t>o Business strategy or plan</t>
  </si>
  <si>
    <t>o Appointment of the head of the test laboratory</t>
  </si>
  <si>
    <t xml:space="preserve">• Quality management system documentation
• Test laboratory website
• Test laboratory marketing material and brochures
• Accreditation records
</t>
  </si>
  <si>
    <t>The scope of testing services provided by the test laboratory is clearly defined and based on market needs.</t>
  </si>
  <si>
    <t>a.       Is the scope of testing services offered by the test laboratory clearly and formally defined?</t>
  </si>
  <si>
    <t>o The total value of testing in the near future, i.e., five years</t>
  </si>
  <si>
    <t>o The recognition requirements for testing for the export market, e.g., accreditation, and so on</t>
  </si>
  <si>
    <t>o The number of public and private laboratories providing such testing</t>
  </si>
  <si>
    <t xml:space="preserve">• Annual government budget allocations
• Test laboratory business plans
• Annual reports of the test laboratory
• Monthly and annual financial statements of the test laboratory
</t>
  </si>
  <si>
    <t>The income from testing services, industry financial support, and other sources is adequate to ensure the financial sustainability of the test laboratory in the medium to long term.</t>
  </si>
  <si>
    <t>a.       Is the income from testing services and additional funds from other sources adequate for the continued existence of the test laboratory?</t>
  </si>
  <si>
    <t>b.       Is specific funding (e.g., income from test services, the government, or any other entity or entities or special fund) earmarked for the continued accreditation of the test laboratory?</t>
  </si>
  <si>
    <r>
      <t>c.       Is a formal financial plan established for the medium term, i.e., the following 3</t>
    </r>
    <r>
      <rPr>
        <sz val="11"/>
        <color theme="1"/>
        <rFont val="Calibri"/>
        <family val="2"/>
      </rPr>
      <t>–</t>
    </r>
    <r>
      <rPr>
        <sz val="11"/>
        <color theme="1"/>
        <rFont val="Arial"/>
        <family val="2"/>
      </rPr>
      <t>5 years?</t>
    </r>
  </si>
  <si>
    <t xml:space="preserve">• Governance structure decisions and minutes
• Official top management job descriptions
• Agreed-upon top management key performance indicators
</t>
  </si>
  <si>
    <t>An effective top management responsible for the technical management and for the quality and integrity of the test laboratory’s services is in place.</t>
  </si>
  <si>
    <t>b.       Is the top management of the test laboratory responsible for the following without interference from outside?</t>
  </si>
  <si>
    <t>o Oversees the development, marketing, promotion, delivery, and quality of testing services</t>
  </si>
  <si>
    <t>o Recommends the annual budget for approval and manages the test laboratory resources within the approved budget</t>
  </si>
  <si>
    <t>An organizational structure that optimally supports the testing scopes of the test laboratory is in place.</t>
  </si>
  <si>
    <t>a.       Irrespective of whether the test laboratory is part of a larger organization, is it a clearly identifiable and separate entity responsible for all the testing services within its defined scope?</t>
  </si>
  <si>
    <t>b.       Does the test laboratory have different divisions, each responsible for a specific testing scope to facilitate accreditation?</t>
  </si>
  <si>
    <t>c.        Are heads of laboratory appointed who take responsibility for the integrity of testing services and countersign test reports?</t>
  </si>
  <si>
    <t>Management and personnel are appointed who have the appropriate skill sets assured by appropriate training, qualifications, and experience for the management and technical knowledge required by the various testing scopes of the test laboratory.</t>
  </si>
  <si>
    <t>The premises of the test laboratory are arranged, with regard to technical requirements and environmental influences, to ensure the optimum accuracy levels of testing activities for each testing scope.</t>
  </si>
  <si>
    <t>a.       Do each of the laboratories, offices, and other buildings meet the physical requirements for each of the testing scopes and their accuracy levels?</t>
  </si>
  <si>
    <t>d.       Is appropriate office space for staff outside of the laboratories provided as well as meeting rooms for individual customer discussions?</t>
  </si>
  <si>
    <t>• Review of laboratory testing and IT equipment in the light of defined requirements</t>
  </si>
  <si>
    <t>a.       Has the test laboratory installed the required test equipment as required by each of its testing scopes?</t>
  </si>
  <si>
    <t>c.       Is the test equipment calibrated traceably to national standards in accordance with manufacturers' recommendations?</t>
  </si>
  <si>
    <r>
      <t xml:space="preserve">An appropriate quality management system (e.g., ISO/IEC 17025 or similar) formalized in relevant quality system documentation is in place.
</t>
    </r>
    <r>
      <rPr>
        <i/>
        <sz val="11"/>
        <color theme="1"/>
        <rFont val="Arial"/>
        <family val="2"/>
      </rPr>
      <t>NOTE: The documentation will be common to all laboratories</t>
    </r>
    <r>
      <rPr>
        <sz val="11"/>
        <color theme="1"/>
        <rFont val="Arial"/>
        <family val="2"/>
      </rPr>
      <t>.</t>
    </r>
  </si>
  <si>
    <r>
      <t>a.       Does the test laboratory have a formal quality management system documentation (e.g., in accordance with ISO/IEC 17025 or similar) in place?</t>
    </r>
    <r>
      <rPr>
        <strike/>
        <sz val="11"/>
        <color theme="1"/>
        <rFont val="Arial"/>
        <family val="2"/>
      </rPr>
      <t xml:space="preserve"> </t>
    </r>
  </si>
  <si>
    <r>
      <t>Interlaboratory proficiency testing</t>
    </r>
    <r>
      <rPr>
        <sz val="11"/>
        <color theme="1"/>
        <rFont val="Calibri"/>
        <family val="2"/>
      </rPr>
      <t>—</t>
    </r>
    <r>
      <rPr>
        <sz val="11"/>
        <color theme="1"/>
        <rFont val="Arial"/>
        <family val="2"/>
      </rPr>
      <t>providing information regarding the ability of the test laboratory to deliver accurate test results underpinning its accreditation—is conducted regularly.</t>
    </r>
  </si>
  <si>
    <t>a.       Does the test laboratory participate in proficiency testing with other laboratories in the country or region?</t>
  </si>
  <si>
    <t>b.       Are the proficiency test providers used by the test laboratory accredited to ISO/IEC 17043?</t>
  </si>
  <si>
    <t>17) Preassessment for accreditation</t>
  </si>
  <si>
    <t xml:space="preserve">• Accreditation application
• Assessment result of the quality management system documentation
• Preassessment record
• Records of the closeout of nonconformities
</t>
  </si>
  <si>
    <t>Following documentation review after application for accreditation, the preassessment has been conducted with a positive outcome.</t>
  </si>
  <si>
    <t xml:space="preserve">b.       Have preassessments been conducted by the accreditation body for all its scopes to determine whether a quality management system is in place? </t>
  </si>
  <si>
    <t>c.       Have all the identified nonconformities been addressed?</t>
  </si>
  <si>
    <t>Aggregate score: Preassessment for accreditation</t>
  </si>
  <si>
    <t xml:space="preserve">• Initial assessment reports
• List of identified nonconformities
• Formal acknowledgement by the accreditation body that nonconformities have been closed out
</t>
  </si>
  <si>
    <t>Following the preassessment after application for accreditation, the initial assessment has been conducted with a positive outcome.</t>
  </si>
  <si>
    <t>b.       Have all the identified nonconformities been addressed?</t>
  </si>
  <si>
    <t>c.       Have all the nonconformities been cleared by the accreditation body?</t>
  </si>
  <si>
    <t xml:space="preserve">• Initial assessment reports and records
• Records of closeout of nonconformities
• Accreditation certificate
• Public records of accreditation body
</t>
  </si>
  <si>
    <r>
      <t xml:space="preserve">Accreditation, as defined in the scope of the accreditation certificate, has been granted, and the test laboratory maintains it.
</t>
    </r>
    <r>
      <rPr>
        <i/>
        <sz val="11"/>
        <color theme="1"/>
        <rFont val="Arial"/>
        <family val="2"/>
      </rPr>
      <t xml:space="preserve">NOTE: The scopes of all the test laboratories collectively should be the criteria. </t>
    </r>
  </si>
  <si>
    <t>a.       Has accreditation been granted to the test laboratory for its testing scopes?</t>
  </si>
  <si>
    <t xml:space="preserve">b.       Are the accreditation details of the test laboratory publicly available, e.g., on the accreditation body website? </t>
  </si>
  <si>
    <t>c.       Is the test laboratory maintaining its accreditation, e.g., are annual fees paid and follow-up audits conducted?</t>
  </si>
  <si>
    <t xml:space="preserve">• Official lists of accredited test laboratories
• Official lists of regulatory authorities regarding designated test laboratories
</t>
  </si>
  <si>
    <t>The test laboratory is recognized at the national level through accreditation and designation where relevant.</t>
  </si>
  <si>
    <t>a.       Has the test laboratory been accredited to ISO/IEC 17025 or ISO 15189??</t>
  </si>
  <si>
    <t>b.       Has the test laboratory been designated by a regulatory authority for rendering services in specific regulatory domains?</t>
  </si>
  <si>
    <t>21) Recognition at international level</t>
  </si>
  <si>
    <t>The test laboratory is recognized internationally through accreditation or a sectoral scheme such as IEC schemes for electrotechnical products, OIML schemes for legal metrology instruments, and the UNECE 1958 Agreement on the testing of automotive components.</t>
  </si>
  <si>
    <t>a.       Has the test laboratory been accredited to ISO/IEC 17025 or ISO 15189? By an internationally recognized accreditation body?</t>
  </si>
  <si>
    <t>b.       Has the test laboratory been accredited through sectoral schemes such as IEC schemes for electrotechnical products, OIML schemes for legal metrology instruments, and the UNECE 1958 Agreement on the testing of automotive components?</t>
  </si>
  <si>
    <t>Aggregate score: Recognition at international level</t>
  </si>
  <si>
    <t xml:space="preserve">• Regulatory authority policies, pronouncements, and documentation
• Testing laboratory association documentation and minutes of meetings
• Technical regulation coordination office mandate and pronouncements
</t>
  </si>
  <si>
    <t>Coordination between the test laboratories of the country is fostered through voluntary test laboratory associations and through a technical regulation coordination office where established.</t>
  </si>
  <si>
    <t>o Coordination of practical training among members</t>
  </si>
  <si>
    <t>b.       Is a technical regulation coordination office or similar actively coordinating the activities of test laboratories within the regulatory domain?</t>
  </si>
  <si>
    <t>Designated test laboratories</t>
  </si>
  <si>
    <t>Test laboratories for export market</t>
  </si>
  <si>
    <t>Test laboratories for the health sector</t>
  </si>
  <si>
    <t>Preassessment for accreditation</t>
  </si>
  <si>
    <t>A metrology strategy giving effect to the implementation of the quality policy regarding scientific, legal, and industrial metrology is in place. It covers the establishment of national measurement standards, the national metrology infrastructure, international recognition, and the capacity of the NMI and the private sector to implement the strategy.</t>
  </si>
  <si>
    <t>•  NMI board or council papers
•  NMI website
•  Relevant ministry (e.g., Trade and Industry) website
•  Annual report of the NMI</t>
  </si>
  <si>
    <r>
      <t>a.</t>
    </r>
    <r>
      <rPr>
        <sz val="7"/>
        <color theme="1"/>
        <rFont val="Arial"/>
        <family val="2"/>
      </rPr>
      <t xml:space="preserve">       </t>
    </r>
    <r>
      <rPr>
        <sz val="11"/>
        <color theme="1"/>
        <rFont val="Arial"/>
        <family val="2"/>
      </rPr>
      <t>Is a metrology strategy in place?</t>
    </r>
  </si>
  <si>
    <r>
      <t>b.</t>
    </r>
    <r>
      <rPr>
        <sz val="7"/>
        <color theme="1"/>
        <rFont val="Arial"/>
        <family val="2"/>
      </rPr>
      <t xml:space="preserve">       </t>
    </r>
    <r>
      <rPr>
        <sz val="11"/>
        <color theme="1"/>
        <rFont val="Arial"/>
        <family val="2"/>
      </rPr>
      <t>Does the metrology wtrategy include all the necessary elements as required by the demand, namely</t>
    </r>
  </si>
  <si>
    <t>o Accuracy classes of national measurement standards, i.e., primary or secondary level</t>
  </si>
  <si>
    <t>o Moving of calibration services from the government sector to the private sector</t>
  </si>
  <si>
    <r>
      <t>c.</t>
    </r>
    <r>
      <rPr>
        <sz val="7"/>
        <color theme="1"/>
        <rFont val="Arial"/>
        <family val="2"/>
      </rPr>
      <t xml:space="preserve">       </t>
    </r>
    <r>
      <rPr>
        <sz val="11"/>
        <color theme="1"/>
        <rFont val="Arial"/>
        <family val="2"/>
      </rPr>
      <t>Is an implementation plan for the metrology strategy in place and being followed?</t>
    </r>
  </si>
  <si>
    <t>Aggregate score: Metrology strategy</t>
  </si>
  <si>
    <t>•  Metrology Act, decree, regulation, or similar
•  NMI website and annual reports</t>
  </si>
  <si>
    <t>The national metrology institute (NMI) exists as a legal entity, or a defined part of a legal entity, such that it can be held legally responsible for national measurement standards and the national metrology system.</t>
  </si>
  <si>
    <r>
      <t>a.</t>
    </r>
    <r>
      <rPr>
        <sz val="7"/>
        <color theme="1"/>
        <rFont val="Arial"/>
        <family val="2"/>
      </rPr>
      <t xml:space="preserve">       </t>
    </r>
    <r>
      <rPr>
        <sz val="11"/>
        <color theme="1"/>
        <rFont val="Arial"/>
        <family val="2"/>
      </rPr>
      <t>Has the NMI been established as a legal entity, i.e., by legislation or by articles of incorporation?</t>
    </r>
  </si>
  <si>
    <t>o Council or board of the NMI</t>
  </si>
  <si>
    <t>o Establishment of measurement system (e.g., SI system)</t>
  </si>
  <si>
    <t xml:space="preserve">•  Metrology Act, decree, regulation, or similar
•  NMI website and annual reports
•  Government regulations regarding rules of employment in the case of the NMI being a governmental or public body
</t>
  </si>
  <si>
    <t>The NMI and its board or council has the mandate to effectively manage the affairs of the NMI without undue outside interference or restrictions.</t>
  </si>
  <si>
    <t>The NMI and its board or council can decide on the following:</t>
  </si>
  <si>
    <t xml:space="preserve">•  Metrology Act, decree, regulation, or similar
• Formal agreement between the NMI and government
•  Official government journal or gazette or similar </t>
  </si>
  <si>
    <r>
      <t>b.</t>
    </r>
    <r>
      <rPr>
        <sz val="7"/>
        <color theme="1"/>
        <rFont val="Arial"/>
        <family val="2"/>
      </rPr>
      <t xml:space="preserve">       </t>
    </r>
    <r>
      <rPr>
        <sz val="11"/>
        <color theme="1"/>
        <rFont val="Arial"/>
        <family val="2"/>
      </rPr>
      <t>Are the national measurement standards established with known accuracy, are they uniquely identified, and are they made known in an official government publication?</t>
    </r>
  </si>
  <si>
    <r>
      <t>c.</t>
    </r>
    <r>
      <rPr>
        <sz val="7"/>
        <color theme="1"/>
        <rFont val="Arial"/>
        <family val="2"/>
      </rPr>
      <t xml:space="preserve">       </t>
    </r>
    <r>
      <rPr>
        <sz val="11"/>
        <color theme="1"/>
        <rFont val="Arial"/>
        <family val="2"/>
      </rPr>
      <t>Are the national measurement standards given the preeminent position in relation to other measurement equipment regarding legal metrology?</t>
    </r>
  </si>
  <si>
    <t xml:space="preserve">•  Metrology Act, decree, regulation, or similar
•  NMI website and annual reports
•  Government regulations regarding public entities
•  NMI council or board committee structures
•  NMI council or board </t>
  </si>
  <si>
    <t>The NMI has a board or council with fiduciary responsibilities and that approves the NMI strategy, consisting of members from the public and private sectors with specific knowledge regarding metrology and market realities.</t>
  </si>
  <si>
    <r>
      <t>a.</t>
    </r>
    <r>
      <rPr>
        <sz val="7"/>
        <color theme="1"/>
        <rFont val="Arial"/>
        <family val="2"/>
      </rPr>
      <t xml:space="preserve">       </t>
    </r>
    <r>
      <rPr>
        <sz val="11"/>
        <color theme="1"/>
        <rFont val="Arial"/>
        <family val="2"/>
      </rPr>
      <t>Is the governance of the NMI vested in an independent board or council?</t>
    </r>
  </si>
  <si>
    <t>o 5–10%</t>
  </si>
  <si>
    <t>•  National quality policy
•  Annual reports of the NMI
•  Monthly and annual financial statements of the NMI</t>
  </si>
  <si>
    <r>
      <t>a.</t>
    </r>
    <r>
      <rPr>
        <sz val="7"/>
        <color theme="1"/>
        <rFont val="Arial"/>
        <family val="2"/>
      </rPr>
      <t xml:space="preserve">       </t>
    </r>
    <r>
      <rPr>
        <sz val="11"/>
        <color theme="1"/>
        <rFont val="Arial"/>
        <family val="2"/>
      </rPr>
      <t>Have adequate funds been committed for the continued existence of the NMI, e.g., by the government or any other entity or entities?</t>
    </r>
  </si>
  <si>
    <r>
      <t>b.</t>
    </r>
    <r>
      <rPr>
        <sz val="7"/>
        <color theme="1"/>
        <rFont val="Arial"/>
        <family val="2"/>
      </rPr>
      <t xml:space="preserve">       </t>
    </r>
    <r>
      <rPr>
        <sz val="11"/>
        <color theme="1"/>
        <rFont val="Arial"/>
        <family val="2"/>
      </rPr>
      <t>Do the funding agents, such as government or any other entity or entities, provide specific budgets for funding the establishment and maintenance of national measurement standards?</t>
    </r>
  </si>
  <si>
    <r>
      <t>c.</t>
    </r>
    <r>
      <rPr>
        <sz val="7"/>
        <color theme="1"/>
        <rFont val="Arial"/>
        <family val="2"/>
      </rPr>
      <t xml:space="preserve">       </t>
    </r>
    <r>
      <rPr>
        <sz val="11"/>
        <color theme="1"/>
        <rFont val="Arial"/>
        <family val="2"/>
      </rPr>
      <t>Is specific funding (from the government or any other entity or entities or special fund) earmarked for the international and regional commitments of the NSB?</t>
    </r>
  </si>
  <si>
    <r>
      <t>d.</t>
    </r>
    <r>
      <rPr>
        <sz val="7"/>
        <color theme="1"/>
        <rFont val="Arial"/>
        <family val="2"/>
      </rPr>
      <t xml:space="preserve">       </t>
    </r>
    <r>
      <rPr>
        <sz val="11"/>
        <color theme="1"/>
        <rFont val="Arial"/>
        <family val="2"/>
      </rPr>
      <t>Is a formal financial plan established for the medium term, i.e., the following 3–5 years?</t>
    </r>
  </si>
  <si>
    <t>•  Relevant legislation (i.e., Metrology Act or similar)
•  Board or council decisions and minutes
•  Official CEO job description
•  Agreed-upon CEO key performance indicators</t>
  </si>
  <si>
    <t>A director or a CEO (whatever the title) with responsibilities to manage the day-to-day affairs of the NMI is appointed.</t>
  </si>
  <si>
    <t>a.       Has a full-time director or CEO been appointed with clear responsibilities for the day-to-day management of the NMI?</t>
  </si>
  <si>
    <t>b.       Is the director or CEO fully accountable to the board or council?</t>
  </si>
  <si>
    <t>c.       Is the director or CEO a full member of the board or council?</t>
  </si>
  <si>
    <t>d.       Are the key performance criteria for the director or CEO defined and evaluated at least annually by the board or council?</t>
  </si>
  <si>
    <t>Larger organization's head acts as CEO or director=3</t>
  </si>
  <si>
    <t>The organizational structure of the NMI provides for the physical and chemical metrology fields; the concomitant service delivery (e.g., calibration, intercomparisons, and certified reference materials); and metrology advice, training, and development.</t>
  </si>
  <si>
    <t>a.       Irrespective of whether the NMI is part of a larger organization, is it a clearly identifiable and separate department responsible for all the functions of an NMI?</t>
  </si>
  <si>
    <t>Integrated with one other service, e.g., legal metrology=2</t>
  </si>
  <si>
    <t>b.       Does the NMI (or a designated institute) serve the following metrology fields?</t>
  </si>
  <si>
    <t>o Acoustics, ultrasound, and vibration</t>
  </si>
  <si>
    <t>o Service delivery regarding calibration, intercomparisons, and certified reference materials</t>
  </si>
  <si>
    <t>o Metrology advice, training, and development</t>
  </si>
  <si>
    <t>Management and personnel are appointed who have the appropriate skill sets assured by appropriate training, qualifications, and experience for the management and technical knowledge required by the various activities of the NMI.</t>
  </si>
  <si>
    <t>•  Consideration of the NMI premises in relation to design, environmental controls, access, and maintenance
•  Review of laboratories and environmental conditions
•  Review office space and meeting rooms
•  Technical requirements as advised by experts in specific metrology fields</t>
  </si>
  <si>
    <t>a.       Do each of the laboratories, offices, and other buildings meet the physical requirements for each of the metrology fields and their accuracy levels?</t>
  </si>
  <si>
    <t>d.       Is appropriate office space for staff outside of the laboratories provided as well as meeting rooms for individual customer discussions and meetings of metrology technical committees?</t>
  </si>
  <si>
    <t>The national measurement standards and reference standards for accuracy, as defined by the needs of the country for each of the relevant metrology fields, are in place and fully operational.</t>
  </si>
  <si>
    <t>a.       Has the NMI (or the designated institutes) established the national measurement standards appropriate for the demonstrable needs of the country?</t>
  </si>
  <si>
    <t>b.       Has the NMI (or the designated institutes) established the reference measurement standards to provide a high-level calibration service as indicated by country needs?</t>
  </si>
  <si>
    <t>An appropriate quality management system (e.g., ISO/IEC 17025 or similar) formalized in relevant quality system documentation is in place.</t>
  </si>
  <si>
    <t>a.       Does the NMI have a formal quality management system (e.g., ISO/IEC 17025 or similar) implemented?</t>
  </si>
  <si>
    <t>•  Approved organizational structure
•  Formal job descriptions
•  Personnel records regarding education, training, and experience
•  Annual training plans and concomitant records</t>
  </si>
  <si>
    <t>Trained and experienced metrologists, at the level required by each of the metrology fields and their sophistication, are employed.</t>
  </si>
  <si>
    <t>a.       Are the training and experience requirements for each of the metrologist and other technical posts clearly defined, and are they applied?</t>
  </si>
  <si>
    <r>
      <t>c.</t>
    </r>
    <r>
      <rPr>
        <sz val="7"/>
        <color theme="1"/>
        <rFont val="Arial"/>
        <family val="2"/>
      </rPr>
      <t xml:space="preserve">       </t>
    </r>
    <r>
      <rPr>
        <sz val="11"/>
        <color theme="1"/>
        <rFont val="Arial"/>
        <family val="2"/>
      </rPr>
      <t>Have the technical personnel who develop and maintain measuring equipment and environmental controls been provided with the relevant training and experience?</t>
    </r>
  </si>
  <si>
    <t>Interlaboratory or key comparisons providing information regarding the NMI's ability to deliver accurate measurement results underpinning accreditation or the NMI's calibration and measurement capabilities (CMCs) are conducted regularly.</t>
  </si>
  <si>
    <r>
      <t>a.</t>
    </r>
    <r>
      <rPr>
        <sz val="7"/>
        <color theme="1"/>
        <rFont val="Arial"/>
        <family val="2"/>
      </rPr>
      <t xml:space="preserve">       </t>
    </r>
    <r>
      <rPr>
        <sz val="11"/>
        <color theme="1"/>
        <rFont val="Arial"/>
        <family val="2"/>
      </rPr>
      <t>Does the NMI participate in interlaboratory comparisons with other laboratories in the country or region?</t>
    </r>
  </si>
  <si>
    <r>
      <t>b.</t>
    </r>
    <r>
      <rPr>
        <sz val="7"/>
        <color theme="1"/>
        <rFont val="Arial"/>
        <family val="2"/>
      </rPr>
      <t xml:space="preserve">       </t>
    </r>
    <r>
      <rPr>
        <sz val="11"/>
        <color theme="1"/>
        <rFont val="Arial"/>
        <family val="2"/>
      </rPr>
      <t>Does the NMI participate in key comparisons arranged by the regional metrology organization (RMO) of the region?</t>
    </r>
  </si>
  <si>
    <t>15) Calibration and measurement capability (CMC)</t>
  </si>
  <si>
    <t>•  Key Comparison Database (KCDB) of the BIPM</t>
  </si>
  <si>
    <t>Aggregate score: Calibration and measurement capability (CMC)</t>
  </si>
  <si>
    <r>
      <t>a.</t>
    </r>
    <r>
      <rPr>
        <sz val="7"/>
        <color theme="1"/>
        <rFont val="Arial"/>
        <family val="2"/>
      </rPr>
      <t xml:space="preserve">       </t>
    </r>
    <r>
      <rPr>
        <sz val="11"/>
        <color theme="1"/>
        <rFont val="Arial"/>
        <family val="2"/>
      </rPr>
      <t>Has the NMI met all the requirements for its CMCs to be listed in the BIPM Key Comparison Database (KCDB)?</t>
    </r>
  </si>
  <si>
    <r>
      <t>c.</t>
    </r>
    <r>
      <rPr>
        <sz val="7"/>
        <color theme="1"/>
        <rFont val="Arial"/>
        <family val="2"/>
      </rPr>
      <t xml:space="preserve">       </t>
    </r>
    <r>
      <rPr>
        <sz val="11"/>
        <color theme="1"/>
        <rFont val="Arial"/>
        <family val="2"/>
      </rPr>
      <t>Is a formal, long-term program in place to continue the establishment of CMCs and their listing in the BIPM KCDB?</t>
    </r>
  </si>
  <si>
    <t>16) Calibration services</t>
  </si>
  <si>
    <t>•  Network of calibration laboratories
•  Calibration laboratory associations
•  Accreditation records of calibration laboratories
•  Records of the accreditation organization regarding calibration laboratories</t>
  </si>
  <si>
    <t>The metrological values of the national measurement standards are disseminated to industry, society, and authorities through the traceability chain of calibration starting with the NMI.</t>
  </si>
  <si>
    <r>
      <t>b.</t>
    </r>
    <r>
      <rPr>
        <sz val="7"/>
        <color theme="1"/>
        <rFont val="Arial"/>
        <family val="2"/>
      </rPr>
      <t xml:space="preserve">       </t>
    </r>
    <r>
      <rPr>
        <sz val="11"/>
        <color theme="1"/>
        <rFont val="Arial"/>
        <family val="2"/>
      </rPr>
      <t>Are the reference standards of the calibration laboratories traceably calibrated to the national measurement standards of the country’s NMI, designated institutes, or the NMI of another country?</t>
    </r>
  </si>
  <si>
    <t>•  Higher-level training of specialist metrologists at NMIs with higher level metrology in place
•  New developments and/or new metrology sectors the NMI is getting involved in
•  Training programs for metrologists of secondary laboratories</t>
  </si>
  <si>
    <r>
      <t>a.</t>
    </r>
    <r>
      <rPr>
        <sz val="7"/>
        <color theme="1"/>
        <rFont val="Arial"/>
        <family val="2"/>
      </rPr>
      <t xml:space="preserve">       </t>
    </r>
    <r>
      <rPr>
        <sz val="11"/>
        <color theme="1"/>
        <rFont val="Arial"/>
        <family val="2"/>
      </rPr>
      <t>Does the NMI have a formal in-house training program for its own metrologists?</t>
    </r>
  </si>
  <si>
    <t>Ad hoc programs=2</t>
  </si>
  <si>
    <t>Annual program=4</t>
  </si>
  <si>
    <t>Yes, long-term program in place=4</t>
  </si>
  <si>
    <t>•  Membership of the NMI in the recognized RMOs
•  Reports of participation of the NMI in the RMO activities
•  Regional trade agreement membership status of the country
•  Relevant regional treaties, protocols, agreements, or legislation
•  Annual reports of the NMI
•  NMI internal reports of regional metrology body meetings</t>
  </si>
  <si>
    <t>The NMI is an active member of a regional metrology organization (RMO) recognized by the BIPM, participating in regional interlaboratory comparisons for establishing the CMCs that form the basis of recognition within the CGPM MRA. In addition, if based in a country party to a regional trade agreement, the NMI is an active participant in concomitant regional metrology entities to represent the interests of its country.</t>
  </si>
  <si>
    <r>
      <t>a.</t>
    </r>
    <r>
      <rPr>
        <sz val="7"/>
        <color theme="1"/>
        <rFont val="Arial"/>
        <family val="2"/>
      </rPr>
      <t xml:space="preserve">       </t>
    </r>
    <r>
      <rPr>
        <sz val="11"/>
        <color theme="1"/>
        <rFont val="Arial"/>
        <family val="2"/>
      </rPr>
      <t>Is the NMI a full and active member of the relevant BIPM-recognized RMO?</t>
    </r>
  </si>
  <si>
    <r>
      <t>c.</t>
    </r>
    <r>
      <rPr>
        <sz val="7"/>
        <color theme="1"/>
        <rFont val="Arial"/>
        <family val="2"/>
      </rPr>
      <t xml:space="preserve">       </t>
    </r>
    <r>
      <rPr>
        <sz val="11"/>
        <color theme="1"/>
        <rFont val="Arial"/>
        <family val="2"/>
      </rPr>
      <t>Does the NMI participate actively in regional trade agreement-related metrology organizations or committees?</t>
    </r>
  </si>
  <si>
    <t>•  Metrology strategy and its implementation plans
•  BIPM and OIML membership data
•  BIPM and OIML technical committee data
•  Annual reports of the NMI
•  Business plans and minutes of the NMI technical and mirror committees
•  Formal communication records of the NMI with BIPM and OIML</t>
  </si>
  <si>
    <t>NMI participates in NMI Directors Meeting only=1</t>
  </si>
  <si>
    <t>•  Line ministry policies, pronouncements, and documentation
•  Quality council (or similar) documentation and minutes of meetings
•  Technical regulation coordination office mandate and pronouncements
•  NSB and NAB technical committee membership</t>
  </si>
  <si>
    <t>There is active coordination between the NAB, NMI, and NSB to foster a unified basis for the calibration and conformity assessment activities within the QI: e.g., the NMI participates in NSB and NAB technical committees, and an exchange of relevant information takes place continuously regarding standardization, metrology, and accreditation needs of the country.</t>
  </si>
  <si>
    <r>
      <t>a.</t>
    </r>
    <r>
      <rPr>
        <sz val="7"/>
        <color theme="1"/>
        <rFont val="Arial"/>
        <family val="2"/>
      </rPr>
      <t xml:space="preserve">       </t>
    </r>
    <r>
      <rPr>
        <sz val="11"/>
        <color theme="1"/>
        <rFont val="Arial"/>
        <family val="2"/>
      </rPr>
      <t>Does a formal mechanism exist between the NSB, NMI, and the NAB managements as well as their line ministries whereby issues can be discussed annually or every six months, and coordination can be fostered?</t>
    </r>
  </si>
  <si>
    <r>
      <t>b.</t>
    </r>
    <r>
      <rPr>
        <sz val="7"/>
        <color theme="1"/>
        <rFont val="Arial"/>
        <family val="2"/>
      </rPr>
      <t xml:space="preserve">       </t>
    </r>
    <r>
      <rPr>
        <sz val="11"/>
        <color theme="1"/>
        <rFont val="Arial"/>
        <family val="2"/>
      </rPr>
      <t>Is it possible for the CEOs of the NSB, NMI, and NAB to attend each other’s council or board meetings as a matter of course as observers?</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</si>
  <si>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 regarding the metrology needs of the country?</t>
    </r>
  </si>
  <si>
    <t>•  NMI legislation
•  Formal procedures for designating institutes
•  Official designation documentation of DIs
•  BIPM records of NMIs and DIs
•  Work programs of the NMI and DIs
•  Annual reports of the NMI</t>
  </si>
  <si>
    <t>A formal mechanism exists for the NMI to recognize designated institutes (DIs) to act as custodians of national measurement standards in technologies not covered by the NMI: e.g., nuclear technology, metrology in chemistry, and so on.</t>
  </si>
  <si>
    <r>
      <t>b.</t>
    </r>
    <r>
      <rPr>
        <sz val="7"/>
        <color theme="1"/>
        <rFont val="Arial"/>
        <family val="2"/>
      </rPr>
      <t xml:space="preserve">       </t>
    </r>
    <r>
      <rPr>
        <sz val="11"/>
        <color theme="1"/>
        <rFont val="Arial"/>
        <family val="2"/>
      </rPr>
      <t>When designating an institution, which of the following elements does the NMI consider?</t>
    </r>
  </si>
  <si>
    <r>
      <t>c.</t>
    </r>
    <r>
      <rPr>
        <sz val="7"/>
        <color theme="1"/>
        <rFont val="Arial"/>
        <family val="2"/>
      </rPr>
      <t xml:space="preserve">       </t>
    </r>
    <r>
      <rPr>
        <sz val="11"/>
        <color theme="1"/>
        <rFont val="Arial"/>
        <family val="2"/>
      </rPr>
      <t>Does the NMI monitor the performance of the DI regarding its activities and CMCs at regular intervals?</t>
    </r>
  </si>
  <si>
    <t>Aggregate score: Designated institutes (DIs)</t>
  </si>
  <si>
    <t>•  Metrology strategy and its implementation
•  Communication strategy or plan and its implementation
•  Minutes of a metrology rorum or similar open stakeholder meeting
•  Key performance indicators of senior management
•  Stakeholder mapping results</t>
  </si>
  <si>
    <t>A system in in place whereby the NMI identifies its stakeholders, communicates clearly with them, and gains their support and participation in the development and maintenance of national measurement standards and the national metrology system.</t>
  </si>
  <si>
    <t>o Society beneficiaries (society, NGOs, and so on)</t>
  </si>
  <si>
    <r>
      <t>b.</t>
    </r>
    <r>
      <rPr>
        <sz val="7"/>
        <color theme="1"/>
        <rFont val="Arial"/>
        <family val="2"/>
      </rPr>
      <t xml:space="preserve">       </t>
    </r>
    <r>
      <rPr>
        <sz val="11"/>
        <color theme="1"/>
        <rFont val="Arial"/>
        <family val="2"/>
      </rPr>
      <t>Does the NMI follow a deliberate strategy to communicate with all stakeholders to stress the importance of standards, their implementation, and the role of the NMI?</t>
    </r>
  </si>
  <si>
    <r>
      <t>d.</t>
    </r>
    <r>
      <rPr>
        <sz val="7"/>
        <color theme="1"/>
        <rFont val="Arial"/>
        <family val="2"/>
      </rPr>
      <t xml:space="preserve">       </t>
    </r>
    <r>
      <rPr>
        <sz val="11"/>
        <color theme="1"/>
        <rFont val="Arial"/>
        <family val="2"/>
      </rPr>
      <t>Has the NMI established a metrology forum or similar where any stakeholder can participate to provide recommendations to the NMI on metrology matters, and does it meet regularly?</t>
    </r>
  </si>
  <si>
    <t>Metrology strategy</t>
  </si>
  <si>
    <t>Calibration and measurement capability (CMC)</t>
  </si>
  <si>
    <t xml:space="preserve">• Relevant ministry (e.g., Trade and Industry) website
• Relevant ministry papers
• Legal metrology authority website
• Annual reports of the legal metrology authority
</t>
  </si>
  <si>
    <t>A legal metrology strategy giving effect to the implementation of the quality policy regarding the establishment and maintenance of a legal metrology system in the country is in place.</t>
  </si>
  <si>
    <t>o Promulgation of new or revised legislation</t>
  </si>
  <si>
    <t>o Road map for implementation of legal metrology measures over time regarding specific measuring equipment, whether related to trade, law enforcement, or health and safety</t>
  </si>
  <si>
    <t>o Introduction of prepackaging requirements or the revision of older regulations</t>
  </si>
  <si>
    <t>o Capacity development regarding transport, inspection equipment, and so on, for market effective surveillance</t>
  </si>
  <si>
    <t>o Road map for liberalization of calibration and verification activities, i.e., designation of private sector organizations to take over these functions from the state</t>
  </si>
  <si>
    <t>c. Has an implementation plan been developed and approved, and is it being implemented?</t>
  </si>
  <si>
    <t xml:space="preserve">• Legal metrology Act, decree, regulations, or similar
• Legal metrology authority’s website and annual reports
</t>
  </si>
  <si>
    <t>The legal metrology authority is a legal entity, or a defined part of a legal entity, with the mandate to establish and maintain the legal metrology system in order to safeguard the interests of society regarding measurements.</t>
  </si>
  <si>
    <t>a.       Has the legal metrology authority been established as a legal entity, i.e., by legislation?</t>
  </si>
  <si>
    <t>c.       Is the legislation up-to-date, i.e., has it been reviewed recently?</t>
  </si>
  <si>
    <t xml:space="preserve">• Legal metrology act, decree, regulation, or similar
• Ministerial decrees if relevant
• Legal metrology authority council policy papers
• Legal metrology authority website and annual reports
• Government regulations regarding public entities
</t>
  </si>
  <si>
    <t>The governance of the legal metrology authority is vested in a government department or in a council that has the mandate to approve strategy, business plans, and budgets and that holds the director to account.</t>
  </si>
  <si>
    <t>a. Is the governance of the legal metrology authority vested in a high-level government official or an independent council with appropriate knowledge regarding legal metrology matters and market needs?</t>
  </si>
  <si>
    <t>b. Does the director of the legal metrology authority have a direct communications line to the relevant political level to deal with legal metrology issues that have a possible political fallout?</t>
  </si>
  <si>
    <t>c. Does the governance structure appoint the director of legal metrology and hold him or her to account?</t>
  </si>
  <si>
    <t xml:space="preserve">• National quality policy
• Annual government budget allocations
• Annual reports of the legal metrology authority
• Monthly and annual financial statements of the legal metrology authority
</t>
  </si>
  <si>
    <t>The finances from government, income from legal metrology services, and financial support from industry and other sources are adequate to ensure the financial sustainability of the legal metrology authority in the medium to long term.</t>
  </si>
  <si>
    <t>a.       Have adequate funds been committed for the continued existence of the legal metrology authority, e.g., by the government or any other entity or entities?</t>
  </si>
  <si>
    <t>b.       Do the funding agents, such as government or any other entity or entities, provide specifically for funding the establishment and maintenance of both the head office and any provincial and local offices?</t>
  </si>
  <si>
    <t>c.       Is specific funding (from the government or any other entity or entities or special fund) earmarked for the international and regional commitments of the legal metrology authority?</t>
  </si>
  <si>
    <t>d.       Is a formal financial plan established for the medium term, i.e., the following 3–5 years?</t>
  </si>
  <si>
    <t>2–3 years=2</t>
  </si>
  <si>
    <t xml:space="preserve">• Relevant legislation (i.e., Legal Metrology Act or similar)
• Official ministerial decisions
• Council decisions and minutes if relevant
• Official CEO job description
• Agreed-upon CEO key performance indicators
</t>
  </si>
  <si>
    <t>The legal metrology authority is managed by a director (whatever the actual title) who has the authority to ensure compliance of measuring equipment and prepackaging in the market falling within the scope of the regulations that the legal metrology authority is responsible for.</t>
  </si>
  <si>
    <t>a.       Does the legal metrology authority have a director dedicated to managing the affairs of the legal metrology authority?</t>
  </si>
  <si>
    <t>Part of a bigger organization, without its own director=2</t>
  </si>
  <si>
    <t>b.       Is the director of the legal metrology authority responsible for the following without undue interference from outside?</t>
  </si>
  <si>
    <t>o Operates as the link between the legal metrology authority and the relevant line ministry</t>
  </si>
  <si>
    <t>o Oversees the development, delivery, and quality of legal metrology services</t>
  </si>
  <si>
    <t>o Keeps track of potential and actual problem areas in the marketplace in relation to the relevant regulations and ensures their speedy resolution</t>
  </si>
  <si>
    <t xml:space="preserve">• Approved organizational structure
• Ministry or council decisions
• Ministerial decisions
• Financial system documentation
</t>
  </si>
  <si>
    <t>a.       Has the legal metrology authority established divisions in accordance with the legal metrology subject fields such as measuring equipment type approval; market surveillance; and calibration and verification services, maintenance, and calibration of inspection equipment?</t>
  </si>
  <si>
    <t>b.       Has the legal metrology authority established a presence close to the marketplace (e.g., provincial or local inspection offices) for optimum market surveillance activities?</t>
  </si>
  <si>
    <t>c.       Does the legal metrology authority have appropriate support functions?</t>
  </si>
  <si>
    <t>Management and personnel are in place with the appropriate skill sets assured by appropriate training, qualifications, and experience for the management and technical knowledge required by the regulation scopes with specific emphasis on legal metrologists.</t>
  </si>
  <si>
    <t>c.       Are the skill sets, responsibilities, and key performance indicators (KPIs) of each of the managers in (a) formally defined and applied?</t>
  </si>
  <si>
    <t>d.       Are the skill sets, responsibilities, and key performance indicators (KPIs) of each of the technical posts in (b), with specific emphasis on legal metrologists, formally defined and applied?</t>
  </si>
  <si>
    <t xml:space="preserve">• Consideration of the legal metrology authority premises in relation to design, environmental controls, access, and maintenance
• Review of laboratories and environmental controls
• Review of office space and meeting rooms
• Technical requirements as advised by experts in specific legal metrology fields
</t>
  </si>
  <si>
    <t>NOTE: Premises for testing activities are covered in the section on testing.</t>
  </si>
  <si>
    <t>Appropriate accommodation for head office staff and technical activities is provided as well as appropriate accommodation in provincial or local offices for legal metrologists and their inspection equipment.</t>
  </si>
  <si>
    <t>a.       Is the legal metrology authority head office housed in appropriate premises that allow for acceptable working conditions for employees (light, ventilation, temperature, space available, furniture, and so on)?</t>
  </si>
  <si>
    <t>b.       Are the legal metrology authority provincial or local offices housed in appropriate premises that allow for acceptable working conditions for employees (light, ventilation, temperature, space available, furniture, and so on)?</t>
  </si>
  <si>
    <t>Legal metrology offices are issued with appropriate metrology and inspection equipment. Working standards, traceably calibrated to national measurement standards, are maintained against which working metrology and inspection equipment is calibrated continuously.</t>
  </si>
  <si>
    <t>NOTE: Testing equipment is covered in the section on testing.</t>
  </si>
  <si>
    <t>• Consideration of the legal metrology authority’s formal quality management system and its compliance with relevant standards such as ISO/IEC 17020 and ISO/IEC 17025</t>
  </si>
  <si>
    <t>A quality management system in accordance with ISO/IEC 17020 (inspection), ISO/IEC 17025 (test laboratory), and/or ISO/IEC 17065 (product certification), as relevant, has been implemented and is maintained.</t>
  </si>
  <si>
    <t>a.       Has the legal metrology authority implemented a formal quality management system in accordance with ISO/IEC 17020, ISO/IEC 17025, and/or ISO/IEC 17065 as relevant?</t>
  </si>
  <si>
    <t xml:space="preserve">• Approved organizational structure
• Formal job descriptions
• Personnel records regarding education, training, and experience
• Annual training plans and concomitant records
• Legal metrology inspector training records
• Records of legal metrology inspector cards issued and withdrawn
</t>
  </si>
  <si>
    <t>Trained and experienced technical staff to conduct the legal metrology testing, calibration, and verification have been appointed.  Legal metrology staff involved in market surveillance are trained in their legal responsibilities and issued with inspector identification cards.</t>
  </si>
  <si>
    <t>a.       Does the legal metrology authority have the trained and experienced staff to conduct measuring equipment testing, calibration, and verification for the types of measuring equipment covered by regulations?</t>
  </si>
  <si>
    <t>b.       Are the legal metrology inspectors formally trained regarding their legal rights and responsibilities as detailed in the legal metrology regulations?</t>
  </si>
  <si>
    <t>c.       Are the legal metrology inspectors issued with an inspectors identification card (whatever its name) that identifies them as inspectors, that they must show when in the field inspecting, and that is withdrawn when they leave the legal metrology authority service?</t>
  </si>
  <si>
    <t>b.       Does the legal metrology authority ensure (e.g., through market surveillance) that only measuring equipment with a type approval certificate is used in trade, health services, environmental control, and law enforcement where this is a legal metrology requirement?</t>
  </si>
  <si>
    <t xml:space="preserve">The legal metrology authority provides calibration and verification services for equipment subject to regulation insofar as designated organizations are not in a position to do so. </t>
  </si>
  <si>
    <t>b.       Does the legal metrology authority have the resources (e.g., transport, portable calibration equipment, and so on) to provide calibration and verification services in the field?</t>
  </si>
  <si>
    <t>A market surveillance system is in place covering all measuring equipment and prepackaging subject to regulation for which the legal metrology authority is responsible.</t>
  </si>
  <si>
    <t>a.       Has the legal metrology authority established a market surveillance system covering all instruments and prepackaging for which it is responsible?</t>
  </si>
  <si>
    <t>b.       Is the market surveillance regime based on a continuous risk assessment of the impact that nonconforming measuring equipment or prepackaging could have and the possibility of such an impact happening?</t>
  </si>
  <si>
    <t>c.       In planning market surveillance, does the legal metrology authority follow the principles of proportionality, i.e., the action taken is in accordance with the level of risk or nonconformity and is not more onerous on the economic entity than necessary?</t>
  </si>
  <si>
    <t xml:space="preserve">• Training programs
• Training records
</t>
  </si>
  <si>
    <t xml:space="preserve">• Membership of the legal metrology authority in the OIML liaison organizations
• Reports of participation of the legal metrology authority in the regional organization’s activities
• Regional trade agreement membership status of the country
• Relevant regional treaties, protocols, agreements, or legislation on legal metrology
• Annual reports of the legal metrology authority
• Internal reports of regional metrology body meetings
</t>
  </si>
  <si>
    <t>The legal metrology authority participates actively in regional legal metrology activities its country is part of, including participation in relevant technical committees at the regional level.</t>
  </si>
  <si>
    <t>a.       Is the legal metrology authority a full and active member of the relevant OIML-recognized regional liaison organization, e.g., APLMF, COOMET, EMLMF, WELMEC, AFRIMETS, SADCMEL, SIM, and so on?</t>
  </si>
  <si>
    <t>b.       Does the legal metrology authority participate actively in regional trade agreement-related metrology organizations or committees?</t>
  </si>
  <si>
    <t>NOTE: These regional organizations or committees are usually established to harmonize metrology activities within the region defined by the trade agreement. They are not of necessity the same as the OIML-recognized liaison organizations.</t>
  </si>
  <si>
    <t xml:space="preserve">• Legal metrology strategy and its implementation plans
• OIML membership data
• OIML technical committee data
• Annual reports of the legal metrology authority
• Business plans and minutes of the legal metrology authority technical committees
• Formal communication records of the legal metrology authority with the OIML
</t>
  </si>
  <si>
    <t xml:space="preserve">• Line ministry policies, pronouncements, and documentation
• Legal metrology authority annual reports
• Minutes of liaison meetings between the legal metrology authority and the NSB, NMI, and NAB
• Technical regulation coordination office mandate and pronouncements
</t>
  </si>
  <si>
    <t>a.       Does a formal mechanism exist between the legal metrology authority and the NSB, NMI, and the NAB managements as well as their line ministries whereby issues can be discussed annually or every six months, and coordination can be fostered?</t>
  </si>
  <si>
    <t>b.       Does the legal metrology authority provide feedback through the mechanism in (a) on progress regarding coordination?</t>
  </si>
  <si>
    <t>c.       Does the legal metrology authority participate actively in relevant technical committees of the NMI, NSB, and the NAB and use the output thereof in its work?</t>
  </si>
  <si>
    <t>The legal metrology authority designates competent organizations to provide legal-metrology-related services on its behalf.</t>
  </si>
  <si>
    <t>a.       Does the legal metrology legislation mandate the legal metrology authority to designate others, whether public or private sector organizations, to provide legal metrology services on its behalf?</t>
  </si>
  <si>
    <t>b.       Does the legal metrology authority use accreditation to ISO/IEC 17020 or ISO/IEC 17025 as appropriate, together with the legal liability aspects at the national level of the to-be-designated organization, as criteria for its designation?</t>
  </si>
  <si>
    <t xml:space="preserve">• Legal metrology strategy and its implementation
• Communication strategy or plan and its implementation
• Minutes of consultative forum meetings
• Key performance indicators of senior management
• Stakeholder mapping results
</t>
  </si>
  <si>
    <t>Aggregate score: Consultative forum</t>
  </si>
  <si>
    <t>Stakeholders such as the suppliers of measuring instruments, retail organizations, and consumer organizations can participate in a consultative forum to provide advice to the legal metrology authority regarding their needs.</t>
  </si>
  <si>
    <t>a.       Has the government established a consultative forum (i.e., a legal metrology forum or similar) where all stakeholders of the QI can provide input and raise issues regarding the legal metrology needs of the country?</t>
  </si>
  <si>
    <t>b.       Does this consultative forum meet regularly, e.g., at least once or twice annually?</t>
  </si>
  <si>
    <t>c.       Does the legal metrology authority formally consider the recommendations of the consultative forum and provide feedback on progress in this respect?</t>
  </si>
  <si>
    <t>Participates only in the international conference=1</t>
  </si>
  <si>
    <t>50% of the time=2</t>
  </si>
  <si>
    <t>Legal metrology strategy</t>
  </si>
  <si>
    <t>1) Inspection services strategy</t>
  </si>
  <si>
    <t xml:space="preserve">• Relevant government policies, strategies, and implementation plans
• Review of extent of public sector inspection body capacity and capabilities
• Government purchasing documentation
• Relevant ministry (e.g., Trade and Industry, Science and Technology, Health, Agriculture, and the like) websites
</t>
  </si>
  <si>
    <t>An inspection services strategy giving effect to the implementation of the quality policy regarding inspection services in the country is in place. It contains the government’s responsibilities regarding inspection, the liberalization of inspection services in respect to regulatory measures, and the role of accreditation in demonstrating technical competency of inspection bodies.</t>
  </si>
  <si>
    <t>a.       Is an inspection services strategy in place?</t>
  </si>
  <si>
    <t>b.       Does the inspection services strategy include all the necessary elements, namely</t>
  </si>
  <si>
    <t>o Provision for the liberalization of inspection services in support of regulatory measures, i.e., private sector inspection bodies given access in regulatory measures</t>
  </si>
  <si>
    <t>o Accreditation as a measure of the technical competency of inspection bodies in both the public and private sectors</t>
  </si>
  <si>
    <t>o Building capacity in inspection services to meet the needs of the regulatory authorities and the markets in the most innovative, effective, and efficient ways</t>
  </si>
  <si>
    <t>c.       Is an implementation plan for the inspection services strategy in place and being followed?</t>
  </si>
  <si>
    <t>Aggregate score: Inspection services strategy</t>
  </si>
  <si>
    <t xml:space="preserve">• Accreditation Act, decree, regulation, or similar if relevant
• Relevant legislative instruments of ministries
• Accreditation body lists of accredited inspection bodies
• Official lists of designated inspection bodies for the regulatory domain
</t>
  </si>
  <si>
    <t>Inspection bodies mandated to provide inspection services in the regulatory domain should be designated by the relevant authorities based on their technical competence (e.g., accreditation to ISO/IEC 17020) and their legal liability in the country.</t>
  </si>
  <si>
    <t>a.       Is the principle in operation that a product legally marketed in one member of the common market can also be marketed in the other members of the common market without further inspection and testing?</t>
  </si>
  <si>
    <t>b.       Is a system in operation whereby the work of inspection bodies in  one member country of the common market is accepted by other member countries?</t>
  </si>
  <si>
    <t>a.       Is the inspection body established as a legal entity, i.e., by legislation or by articles of incorporation?</t>
  </si>
  <si>
    <t xml:space="preserve">• Legislative instrument establishing the inspection body if relevant
• Articles of incorporation if relevant
• Government decisions or decrees if relevant
• Official organizational structure
• Annual reports of the inspection body
</t>
  </si>
  <si>
    <t>The systems within the inspection body ensure that inspection activities are undertaken impartially and that commercial, financial, or other pressures do not compromise its impartiality.</t>
  </si>
  <si>
    <t>a.       Does the inspection body have a formal system in place to ensure that it is not involved in the design, manufacture, supply, or operation of the item to be inspected?</t>
  </si>
  <si>
    <t>b.       Can the inspection body demonstrate that commercial, financial, or other pressures do not have an influence on its inspection decisions?</t>
  </si>
  <si>
    <t>c.       Has the inspection body identified the risks to its impartiality related to its ownership, governance, shared resources, and payment of commissions?</t>
  </si>
  <si>
    <t>The income from inspection services, industry financial support, and other sources are adequate to ensure the financial sustainability of the inspection body in the medium to long term.</t>
  </si>
  <si>
    <t>b.       Is specific funding (e.g., income from inspection services, the government, or any other entity or entities or special fund) earmarked for the continued accreditation of the inspection body?</t>
  </si>
  <si>
    <t>o Oversees the development, marketing, promotion, delivery, and quality of inspection services</t>
  </si>
  <si>
    <t>a.       Irrespective of whether the inspection body is part of a larger organization, is it a clearly identifiable and separate entity responsible for all the inspection services within its defined scope?</t>
  </si>
  <si>
    <t>c.       Are heads of laboratory appointed who take responsibility for the integrity of inspection services and countersign inspection reports?</t>
  </si>
  <si>
    <t xml:space="preserve">• Approved organizational structure
• Approved criteria for technical staff
• Actual staffing levels
• Staff turnover figures
• Selection, training, and monitoring records of inspectors
</t>
  </si>
  <si>
    <t>Management and personnel are employed who have the appropriate skill sets assured by appropriate training, qualifications, and experience for the management and technical knowledge required by the various inspection scopes of the inspection body.</t>
  </si>
  <si>
    <t>• Review of inspection body accommodation in the light of defined requirements</t>
  </si>
  <si>
    <t>Appropriate office accommodation for personnel as well as rooms for meetings with clients and adequate storage space for records is provided.</t>
  </si>
  <si>
    <t>b.       Is the inspection body housed in premises that allow for acceptable working conditions for employees (light, ventilation, temperature, space available, furniture, and so on)?</t>
  </si>
  <si>
    <t>c.        Do the premises have adequate meeting rooms for discussions with customers?</t>
  </si>
  <si>
    <t>a.       Is the appropriate IT system equipment available for administration of the inspection work and effective communication within the organization (e.g.. desktop computers, digital projectors for meeting rooms, and so on)?</t>
  </si>
  <si>
    <t>c.        Is the appropriate internet presence in place, with an up-to-date website containing all relevant product certification scheme documentation and details of the certified companies?</t>
  </si>
  <si>
    <t>NOTE: Requirements for equipment for testing, which may be part of the inspection body function, are dealt with in the testing section.</t>
  </si>
  <si>
    <t>The inspection body must have a clear description of the inspection schemes it provides, including their applicability regarding national or international standards.</t>
  </si>
  <si>
    <t>a.       Has the inspection body clearly defined the scope of the inspection schemes it wishes to offer?</t>
  </si>
  <si>
    <t>An appropriate quality management system (e.g., ISO/IEC 17020 or similar) formalized in relevant quality system documentation is in place.</t>
  </si>
  <si>
    <t>a.       Has the inspection body implemented a formal quality management system (e.g., ISO/IEC 17020 or similar)?</t>
  </si>
  <si>
    <t>b.       Does the inspection body meet the requirements additional to the requirements of ISO/IEC 17020 imposed by the regulatory authorities for inspection services in the relevant regulatory domain regarding the quality management system?</t>
  </si>
  <si>
    <t>c.       Does the inspection body have formal systems in place to notify relevant regulatory authorities regarding noncompliances it uncovers during inspection work in the regulatory domain?</t>
  </si>
  <si>
    <t>The inspection body has been preassessed, subjected to the initial assessment, and accredited to ISO/IEC 17020.</t>
  </si>
  <si>
    <t>a.       Has the inspection body been preassessed to determine whether a formal quality management system is in place?</t>
  </si>
  <si>
    <t>Yes, and all nonconformities have been addressed=4</t>
  </si>
  <si>
    <t>Yes, but nonconformities are still being addressed=2</t>
  </si>
  <si>
    <t>Yes, and all the nonconformities have been addressed=4</t>
  </si>
  <si>
    <t>The approach and processes the inspection body follows complies with the technical inspection requirements for the product, process, or service as stated in standards, technical regulations, or other contractual documents, and they are in line with the requirements of ISO/IEC 17020 or similar standards used for its accreditation.</t>
  </si>
  <si>
    <t>a.       Does the inspection body have a system in place that ensures that inspection procedures as stated in the relevant standards, contracts, or in-house requirements of clients are followed?</t>
  </si>
  <si>
    <t>b.       When inspection procedures are not stated in the relevant standard or contained in contract documentation, does the inspection authority develop its own, fully documented procedures?</t>
  </si>
  <si>
    <t xml:space="preserve">• Inspection body quality management and process documentation
• Standards and technical regulation requirements
• Inspector selection, training, and mentoring records
</t>
  </si>
  <si>
    <t>The personnel responsible for inspections have appropriate qualifications, training, experience, and a satisfactory knowledge of the requirements of the inspections to be carried out.</t>
  </si>
  <si>
    <t>a.       Does the inspection body have a formal system in place to ensure that inspectors are selected regarding their training and experience concomitant with the specific requirements of the product, its manufacture, and operation or the service to be inspected?</t>
  </si>
  <si>
    <t xml:space="preserve">• Official lists of accredited inspection bodies
• Official lists of regulatory authorities regarding designated inspection bodies
</t>
  </si>
  <si>
    <t>Recognition at the national level is facilitated by accreditation to the relevant international standard (e.g., ISO/IEC 17020) followed by designation by a regulatory authority in the case of technical regulation, and by the market in the case of selecting an inspection body.</t>
  </si>
  <si>
    <t>Coordination between the inspection bodies of the country is based on activities managed through voluntary associations.</t>
  </si>
  <si>
    <t xml:space="preserve">• Regulatory authority policies, pronouncements, and documentation
• Inspection body association(s) documentation and minutes of meetings
• Technical regulation coordination office mandate and pronouncements
</t>
  </si>
  <si>
    <t>Inspection services strategy</t>
  </si>
  <si>
    <t>1) System certification strategy</t>
  </si>
  <si>
    <t xml:space="preserve">• Relevant government policies, strategies, and implementation plans
• Review of the extent of public sector certification body capacity and capabilities
• Relevant ministry (e.g. Trade and Industry, Science and Technology, and so on) websites
</t>
  </si>
  <si>
    <t>A system certification strategy giving effect to the implementation of the quality policy regarding system certification services in the country is in place.  It contains the government’s responsibilities regarding a national system certification scheme, the liberalization of system certification services regarding regulatory measures, and the role of accreditation in demonstrating the technical competency of system certification bodies.</t>
  </si>
  <si>
    <t>a.       Is a system certification strategy in place?</t>
  </si>
  <si>
    <t>b.       Does the system certification strategy include all the necessary elements, namely</t>
  </si>
  <si>
    <t>o Provision for the liberalization of system certification in support of regulatory measures, i.e., private sector system certification given access in regulatory measures</t>
  </si>
  <si>
    <t>o Accreditation as a measure of the technical competency of system certification in both the public and private sectors</t>
  </si>
  <si>
    <t>o Building capacity in system certification to meet the needs of the markets in the most innovative, effective, and efficient ways</t>
  </si>
  <si>
    <t>c.         Is an implementation plan for the system certification strategy in place and being followed?</t>
  </si>
  <si>
    <t>Aggregate score: System certification strategy</t>
  </si>
  <si>
    <t xml:space="preserve">• Accreditation Act, decree, regulation, or similar if relevant
• Relevant legislative instruments of ministries
• Official lists of designated certification bodies for the regulatory domain
</t>
  </si>
  <si>
    <t>System certification bodies mandated to provide system certification services in the regulatory domain are designated by the relevant authorities based on their technical competence (i.e., accreditation) and their legal liability in the country.</t>
  </si>
  <si>
    <t>c.        Are the details of designated test laboratories publicly available?</t>
  </si>
  <si>
    <t>b.       Are the system certification requirements for each of the identified export sectors known, e.g., ISO 9001, HACCP, GLOBAL G.A.P., and so on?</t>
  </si>
  <si>
    <t>c.       Has the country established formal projects to develop the required system certification capacity,  as detailed in (b) above, as well as the concomitant capacity for their accreditation?</t>
  </si>
  <si>
    <t>4) System certification schemes to upgrade small and medium enterprises (SMEs)</t>
  </si>
  <si>
    <t xml:space="preserve">• Formal documentation of government support programs for the certification of SMEs
• Records of certification bodies
• Records of financial support to SMEs once certification has been granted
• Official lists of certified SMEs by certification bodies
</t>
  </si>
  <si>
    <t>SMEs are supported through government programs to obtain system certification in order to upgrade the quality of their systems and services.</t>
  </si>
  <si>
    <t>a.       Is a national scheme in place for SMEs to implement quality management systems and obtain certification?</t>
  </si>
  <si>
    <t>c.        Does the government support the SMEs in material ways to implement quality management schemes and obtain certification, e.g., through use of system certification for state purchases, payback of fees, and so on?</t>
  </si>
  <si>
    <t>Aggregate score: Training and registration of auditors and lead auditors</t>
  </si>
  <si>
    <t>Auditors and lead auditors for system certifications audits are appropriately trained, gain relevant experience, and are registered as such.</t>
  </si>
  <si>
    <t>b.       Is a national scheme established by government or through an association of certification bodies available and used for the registration of quality management system auditors and lead auditors?</t>
  </si>
  <si>
    <t>c.       Are mechanisms in place to ensure that the auditors and lead auditors, once registered, maintain their registration through appropriate auditing activities?</t>
  </si>
  <si>
    <t>a.       Is the system certification body established as a legal entity, i.e., by legislation or by articles of incorporation?</t>
  </si>
  <si>
    <t xml:space="preserve">• Legislative instrument establishing the certification body if relevant
• Articles of incorporation if relevant
• Government decisions or decrees if relevant
• Official organizational structure
• Annual reports of the certification body
</t>
  </si>
  <si>
    <t>The system certification body has a board or council with fiduciary responsibilities and that approves the system certification body strategy, consisting of members with specific knowledge regarding the system certification scope of the certification body and market realities.</t>
  </si>
  <si>
    <t>a.       Is the governance of the system certification body vested in an independent board or council?</t>
  </si>
  <si>
    <t>b.       Do the board or council members have relevant knowledge and experience of the system certification scope of the certification body and its market?</t>
  </si>
  <si>
    <t>c.       Is the board or council of the system certification body solely responsible for the following?</t>
  </si>
  <si>
    <t>The income from system certification, industry financial support, and other sources is adequate to ensure the financial sustainability of the system certification body in the medium to long term.</t>
  </si>
  <si>
    <t>b.        Is specific funding (e.g., income from system certification services, the government, or any other entity or entities or special fund) earmarked for the continued accreditation of the system certification body?</t>
  </si>
  <si>
    <t>o Oversees the development, marketing, promotion, delivery, and quality of system certification services</t>
  </si>
  <si>
    <t>a.       Has the system certification body established separate divisions for its various scopes of certification to enhance technical competence and facilitate accreditation, e.g. ISO 9001, ISO 14001, HACCP, and so on?</t>
  </si>
  <si>
    <t>c.        Has the system certification body established an impartiality committee as required by ISO/IEC 17021?</t>
  </si>
  <si>
    <t>Management and personnel are employed who have the appropriate skill sets assured by appropriate training, qualifications, and experience for the management and technical knowledge required by the various system certification scopes of the system certification body.</t>
  </si>
  <si>
    <t>d.         Are the skill sets, responsibilities, and key performance indicators (KPIs) of each of the technical posts in (b) formally defined and applied?</t>
  </si>
  <si>
    <t>The system certification body occupies premises accessible to its customers, with minimum environmental disturbances and facilitating optimum service delivery.</t>
  </si>
  <si>
    <t>b.       Is the system certification body housed in premises that allow for acceptable working conditions for employees (light, ventilation, temperature, space available, furniture, and so on)?</t>
  </si>
  <si>
    <t>c.         Do the premises have adequate meeting rooms for discussions with customers?</t>
  </si>
  <si>
    <t>a.       Is the appropriate IT system equipment available for administration of the system certification work and effective communication within the organization (e.g., desktop computers, digital projectors for meeting rooms, and so on)?</t>
  </si>
  <si>
    <t>c.         Is the appropriate internet presence in place, with an up-to-date website containing all relevant system certification scheme documentation and details of the certified companies?</t>
  </si>
  <si>
    <t>14) System certification scopes</t>
  </si>
  <si>
    <t>c.        Are the standards, national or international, on which the system certification schemes are based clearly defined?</t>
  </si>
  <si>
    <t>An appropriate quality management system (e.g., ISO/IEC 17021 or similar) formalized in relevant quality system documentation is in place.</t>
  </si>
  <si>
    <t>a.       Does the system certification body have a formal quality management system, as required for accreditation (e.g., ISO/IEC 17021 or similar), implemented?</t>
  </si>
  <si>
    <t>The system certification body has been preassessed, subjected to the initial assessment, and accredited to ISO/IEC 17021.</t>
  </si>
  <si>
    <t>a.       Has the system certification body been preassessed to determine whether a formal quality management system is in place?</t>
  </si>
  <si>
    <r>
      <t>a.       </t>
    </r>
    <r>
      <rPr>
        <i/>
        <sz val="11"/>
        <color theme="1"/>
        <rFont val="Arial"/>
        <family val="2"/>
      </rPr>
      <t xml:space="preserve"> Stage 1 audit:</t>
    </r>
    <r>
      <rPr>
        <sz val="11"/>
        <color theme="1"/>
        <rFont val="Arial"/>
        <family val="2"/>
      </rPr>
      <t xml:space="preserve"> Does the system certification body evaluate the company’s quality management system documentation for adequacy before arranging for an audit?</t>
    </r>
  </si>
  <si>
    <r>
      <t xml:space="preserve">b.       </t>
    </r>
    <r>
      <rPr>
        <i/>
        <sz val="11"/>
        <color theme="1"/>
        <rFont val="Arial"/>
        <family val="2"/>
      </rPr>
      <t>Stage 2 audit</t>
    </r>
    <r>
      <rPr>
        <sz val="11"/>
        <color theme="1"/>
        <rFont val="Arial"/>
        <family val="2"/>
      </rPr>
      <t>: Does the system certification body conduct a full audit on-site to determine whether the applicant's quality management system has been implemented and is fully effective?</t>
    </r>
  </si>
  <si>
    <r>
      <t xml:space="preserve">c.       </t>
    </r>
    <r>
      <rPr>
        <i/>
        <sz val="11"/>
        <color theme="1"/>
        <rFont val="Arial"/>
        <family val="2"/>
      </rPr>
      <t>Certification</t>
    </r>
    <r>
      <rPr>
        <sz val="11"/>
        <color theme="1"/>
        <rFont val="Arial"/>
        <family val="2"/>
      </rPr>
      <t>: Do authorized persons or a committee totally independent of the audit team review the audit and test reports and decide whether to grant certification or not?</t>
    </r>
  </si>
  <si>
    <t>The process the system certification body follows after certification (e.g., surveillance and recertification) complies with the requirements of ISO/IEC 17021 (or similar) and IAF guidance documents.</t>
  </si>
  <si>
    <t>a.       Does the system certification body provide its certified companies details on a publicly accessible website that is up-to-date?</t>
  </si>
  <si>
    <r>
      <t xml:space="preserve">b.       </t>
    </r>
    <r>
      <rPr>
        <i/>
        <sz val="11"/>
        <color theme="1"/>
        <rFont val="Arial"/>
        <family val="2"/>
      </rPr>
      <t>Surveillance audits</t>
    </r>
    <r>
      <rPr>
        <sz val="11"/>
        <color theme="1"/>
        <rFont val="Arial"/>
        <family val="2"/>
      </rPr>
      <t>: Does the system certification body conduct surveillance audits at least twice a year to determine continued compliance with requirements?</t>
    </r>
  </si>
  <si>
    <r>
      <t xml:space="preserve">c.       </t>
    </r>
    <r>
      <rPr>
        <i/>
        <sz val="11"/>
        <color theme="1"/>
        <rFont val="Arial"/>
        <family val="2"/>
      </rPr>
      <t>Recertification audit</t>
    </r>
    <r>
      <rPr>
        <sz val="11"/>
        <color theme="1"/>
        <rFont val="Arial"/>
        <family val="2"/>
      </rPr>
      <t>: Does the system certification body conduct a recertification audit similar to the Stage 2 audit in the third year after certification to renew the certificate for another three years?</t>
    </r>
  </si>
  <si>
    <t xml:space="preserve">• Official lists of accredited certification bodies
• Official lists of regulatory authorities regarding designated certification bodies
</t>
  </si>
  <si>
    <t>The system certification body is recognized at the international level through accreditation to ISO/IEC 17021 and arrangements with private sector certification schemes such as Fairtrade, FSC, MSC, and others as relevant for the country’s export sector.</t>
  </si>
  <si>
    <t>b.       Has the system certification body negotiated cooperative ventures to conduct audits on behalf of private sector certification schemes such as Fairtrade, FSC, MSC, and others as needed by the local industry?</t>
  </si>
  <si>
    <t xml:space="preserve">• Regulatory authority policies, pronouncements, and documentation
• Certification body association documentation and minutes of meetings
• Technical regulation coordination office mandate and pronouncements
</t>
  </si>
  <si>
    <t>Coordination between the system certification bodies of the country is based on activities managed through voluntary associations.</t>
  </si>
  <si>
    <t>System Certification</t>
  </si>
  <si>
    <t>System certification strategy</t>
  </si>
  <si>
    <t>System certification scopes</t>
  </si>
  <si>
    <t>1) Product certification strategy</t>
  </si>
  <si>
    <t xml:space="preserve">•  Relevant government policies, strategies, and implementation plans
•  Review of the extent of public sector certification body capacity and capabilities
•  Government purchasing documentation
•  Relevant ministry (e.g., Trade and Industry, Science and Technology, Health, Agriculture, and the like) websites
</t>
  </si>
  <si>
    <t>A product certification strategy giving effect to the implementation of the quality policy regarding product certification services in the country is in place. It contains the government’s responsibilities regarding a national product certification scheme, the liberalization of product certification services regarding regulatory measures, and the role of accreditation in demonstrating technical competency of product certification bodies.</t>
  </si>
  <si>
    <r>
      <t>a.</t>
    </r>
    <r>
      <rPr>
        <sz val="7"/>
        <color theme="1"/>
        <rFont val="Arial"/>
        <family val="2"/>
      </rPr>
      <t xml:space="preserve">       </t>
    </r>
    <r>
      <rPr>
        <sz val="11"/>
        <color theme="1"/>
        <rFont val="Arial"/>
        <family val="2"/>
      </rPr>
      <t>Is a product certification strategy in place?</t>
    </r>
  </si>
  <si>
    <r>
      <t>b.</t>
    </r>
    <r>
      <rPr>
        <sz val="7"/>
        <color theme="1"/>
        <rFont val="Arial"/>
        <family val="2"/>
      </rPr>
      <t xml:space="preserve">       </t>
    </r>
    <r>
      <rPr>
        <sz val="11"/>
        <color theme="1"/>
        <rFont val="Arial"/>
        <family val="2"/>
      </rPr>
      <t>Does the product certification strategy include all the necessary elements, namely</t>
    </r>
  </si>
  <si>
    <t>o Provision for the liberalization of product certification in support of regulatory measures, i.e., private sector product certification given access in regulatory measures</t>
  </si>
  <si>
    <t>o Accreditation as a measure of the technical competency of product certification in both the public and private sectors</t>
  </si>
  <si>
    <t>o Building capacity in product certification to meet the need of the markets in the most innovative, effective, and efficient ways</t>
  </si>
  <si>
    <r>
      <t>c.</t>
    </r>
    <r>
      <rPr>
        <sz val="7"/>
        <color theme="1"/>
        <rFont val="Arial"/>
        <family val="2"/>
      </rPr>
      <t xml:space="preserve">        </t>
    </r>
    <r>
      <rPr>
        <sz val="11"/>
        <color theme="1"/>
        <rFont val="Arial"/>
        <family val="2"/>
      </rPr>
      <t>Is an implementation plan for the product certification strategy in place and being followed?</t>
    </r>
  </si>
  <si>
    <t>Aggregate score: Product certification strategy</t>
  </si>
  <si>
    <r>
      <t>c.</t>
    </r>
    <r>
      <rPr>
        <sz val="7"/>
        <color theme="1"/>
        <rFont val="Arial"/>
        <family val="2"/>
      </rPr>
      <t xml:space="preserve">       </t>
    </r>
    <r>
      <rPr>
        <sz val="11"/>
        <color theme="1"/>
        <rFont val="Arial"/>
        <family val="2"/>
      </rPr>
      <t>Does the national product certification scheme enjoy a legal monopoly in the country, i.e., are other product certification schemes disallowed?</t>
    </r>
  </si>
  <si>
    <r>
      <t>d.</t>
    </r>
    <r>
      <rPr>
        <sz val="7"/>
        <color theme="1"/>
        <rFont val="Arial"/>
        <family val="2"/>
      </rPr>
      <t xml:space="preserve">       </t>
    </r>
    <r>
      <rPr>
        <sz val="11"/>
        <color theme="1"/>
        <rFont val="Arial"/>
        <family val="2"/>
      </rPr>
      <t>Is the national product certification scheme formally recognized within the region through a multilateral recognition agreement (MRA) or regional legislation?</t>
    </r>
  </si>
  <si>
    <t xml:space="preserve">•  Accreditation Act, decree, regulation, or similar if relevant
•  Relevant legislative instruments of ministries
•  Official lists of designated certification bodies for the regulatory domain
</t>
  </si>
  <si>
    <t>4) Product certification schemes to upgrade small and medium enterprises (SMEs)</t>
  </si>
  <si>
    <t xml:space="preserve">•  Formal documentation of government support programs for the certification of products manufactured by SMEs
•  Records of certification bodies
•  Records of financial support to SMEs once certification has been granted
•  Official lists of certified SMEs by certification bodies
</t>
  </si>
  <si>
    <t>SMEs are supported through government programs to obtain product certification in order to upgrade the quality of their products.</t>
  </si>
  <si>
    <r>
      <t>a.</t>
    </r>
    <r>
      <rPr>
        <sz val="7"/>
        <color theme="1"/>
        <rFont val="Arial"/>
        <family val="2"/>
      </rPr>
      <t xml:space="preserve">       </t>
    </r>
    <r>
      <rPr>
        <sz val="11"/>
        <color theme="1"/>
        <rFont val="Arial"/>
        <family val="2"/>
      </rPr>
      <t>Is a specific national product certification scheme available for SMEs to upgrade the quality of their products?</t>
    </r>
  </si>
  <si>
    <r>
      <t>c.</t>
    </r>
    <r>
      <rPr>
        <sz val="7"/>
        <color theme="1"/>
        <rFont val="Arial"/>
        <family val="2"/>
      </rPr>
      <t xml:space="preserve">       </t>
    </r>
    <r>
      <rPr>
        <sz val="11"/>
        <color theme="1"/>
        <rFont val="Arial"/>
        <family val="2"/>
      </rPr>
      <t>Does the government support the implementation of the national product certification scheme for SMEs in material ways, e.g., through use of product certification mark for state purchases, payback of fees, and so on?</t>
    </r>
  </si>
  <si>
    <t xml:space="preserve">•  Relevant legislative instruments of ministries
•  Relevant articles of incorporation
</t>
  </si>
  <si>
    <r>
      <t>a.</t>
    </r>
    <r>
      <rPr>
        <sz val="7"/>
        <color theme="1"/>
        <rFont val="Arial"/>
        <family val="2"/>
      </rPr>
      <t xml:space="preserve">       </t>
    </r>
    <r>
      <rPr>
        <sz val="11"/>
        <color theme="1"/>
        <rFont val="Arial"/>
        <family val="2"/>
      </rPr>
      <t>Is the product certification body established as a legal entity, i.e., by legislation or by articles of incorporation?</t>
    </r>
  </si>
  <si>
    <t xml:space="preserve">•  Legislative instrument establishing the certification body if relevant
•  Articles of incorporation if relevant
•  Government decisions or decrees if relevant
•  Official organizational structure
•  Annual reports of the certification body
</t>
  </si>
  <si>
    <t>The product certification body has a board or council with fiduciary responsibilities and that approves the product certification body strategy, consisting of members with specific knowledge regarding the product certification scope of the certification body and market realities.</t>
  </si>
  <si>
    <r>
      <t>a.</t>
    </r>
    <r>
      <rPr>
        <sz val="7"/>
        <color theme="1"/>
        <rFont val="Arial"/>
        <family val="2"/>
      </rPr>
      <t xml:space="preserve">       </t>
    </r>
    <r>
      <rPr>
        <sz val="11"/>
        <color theme="1"/>
        <rFont val="Arial"/>
        <family val="2"/>
      </rPr>
      <t>Is the governance of the product certification body vested in an independent board or council?</t>
    </r>
  </si>
  <si>
    <r>
      <t>b.</t>
    </r>
    <r>
      <rPr>
        <sz val="7"/>
        <color theme="1"/>
        <rFont val="Arial"/>
        <family val="2"/>
      </rPr>
      <t xml:space="preserve">       </t>
    </r>
    <r>
      <rPr>
        <sz val="11"/>
        <color theme="1"/>
        <rFont val="Arial"/>
        <family val="2"/>
      </rPr>
      <t>Do the board or council members have relevant knowledge and experience of the product certification scope of the certification body and its market?</t>
    </r>
  </si>
  <si>
    <r>
      <t>c.</t>
    </r>
    <r>
      <rPr>
        <sz val="7"/>
        <color theme="1"/>
        <rFont val="Arial"/>
        <family val="2"/>
      </rPr>
      <t xml:space="preserve">       </t>
    </r>
    <r>
      <rPr>
        <sz val="11"/>
        <color theme="1"/>
        <rFont val="Arial"/>
        <family val="2"/>
      </rPr>
      <t>Is the board or council of the product certification body solely responsible for the following?</t>
    </r>
  </si>
  <si>
    <t>The income from product certification, industry financial support, and other sources are adequate to ensure the financial sustainability of the product certification body in the medium to long term.</t>
  </si>
  <si>
    <r>
      <t>b.</t>
    </r>
    <r>
      <rPr>
        <sz val="7"/>
        <color theme="1"/>
        <rFont val="Arial"/>
        <family val="2"/>
      </rPr>
      <t xml:space="preserve">       </t>
    </r>
    <r>
      <rPr>
        <sz val="11"/>
        <color theme="1"/>
        <rFont val="Arial"/>
        <family val="2"/>
      </rPr>
      <t>Is specific funding (e.g., income from product certification services, the government, or any other entity or entities or special fund) earmarked for the continued accreditation of the product certification body?</t>
    </r>
  </si>
  <si>
    <r>
      <t>c.</t>
    </r>
    <r>
      <rPr>
        <sz val="7"/>
        <color theme="1"/>
        <rFont val="Arial"/>
        <family val="2"/>
      </rPr>
      <t xml:space="preserve">       </t>
    </r>
    <r>
      <rPr>
        <sz val="11"/>
        <color theme="1"/>
        <rFont val="Arial"/>
        <family val="2"/>
      </rPr>
      <t>Is a formal financial plan established for the medium term, i.e., the following 3</t>
    </r>
    <r>
      <rPr>
        <sz val="11"/>
        <color theme="1"/>
        <rFont val="Calibri"/>
        <family val="2"/>
      </rPr>
      <t>–</t>
    </r>
    <r>
      <rPr>
        <sz val="11"/>
        <color theme="1"/>
        <rFont val="Arial"/>
        <family val="2"/>
      </rPr>
      <t>5 years?</t>
    </r>
  </si>
  <si>
    <t xml:space="preserve">•  Governance structure decisions and minutes
•  Official top management job descriptions
•  Agreed-upon top management key performance indicators
</t>
  </si>
  <si>
    <t>o Oversees the development, marketing, promotion, delivery, and quality of product certification services</t>
  </si>
  <si>
    <r>
      <t>c.</t>
    </r>
    <r>
      <rPr>
        <sz val="7"/>
        <color theme="1"/>
        <rFont val="Arial"/>
        <family val="2"/>
      </rPr>
      <t xml:space="preserve">       </t>
    </r>
    <r>
      <rPr>
        <sz val="11"/>
        <color theme="1"/>
        <rFont val="Arial"/>
        <family val="2"/>
      </rPr>
      <t>Has the system certification body established an impartiality committee as required by ISO/IEC 17065?</t>
    </r>
  </si>
  <si>
    <t>Management and personnel are employed with the appropriate skill sets assured by appropriate training, qualifications, and experience for the management and technical knowledge required by the various product certification scopes of the product certification body.</t>
  </si>
  <si>
    <t>•  Review of certification body accommodation in the light of defined requirements</t>
  </si>
  <si>
    <t>The product certification body occupies premises accessible to its customers, with minimum environmental disturbances and facilitating optimum service delivery.</t>
  </si>
  <si>
    <r>
      <t>b.</t>
    </r>
    <r>
      <rPr>
        <sz val="7"/>
        <color theme="1"/>
        <rFont val="Arial"/>
        <family val="2"/>
      </rPr>
      <t xml:space="preserve">       </t>
    </r>
    <r>
      <rPr>
        <sz val="11"/>
        <color theme="1"/>
        <rFont val="Arial"/>
        <family val="2"/>
      </rPr>
      <t>Is the product certification body housed in premises that allow for acceptable working conditions for employees (light, ventilation, temperature, space available, furniture, and so on)?</t>
    </r>
  </si>
  <si>
    <r>
      <t>c.</t>
    </r>
    <r>
      <rPr>
        <sz val="7"/>
        <color theme="1"/>
        <rFont val="Arial"/>
        <family val="2"/>
      </rPr>
      <t xml:space="preserve">       </t>
    </r>
    <r>
      <rPr>
        <sz val="11"/>
        <color theme="1"/>
        <rFont val="Arial"/>
        <family val="2"/>
      </rPr>
      <t>Do the premises have adequate meeting rooms for discussions with customers?</t>
    </r>
  </si>
  <si>
    <r>
      <t>a.</t>
    </r>
    <r>
      <rPr>
        <sz val="7"/>
        <color theme="1"/>
        <rFont val="Arial"/>
        <family val="2"/>
      </rPr>
      <t xml:space="preserve">       </t>
    </r>
    <r>
      <rPr>
        <sz val="11"/>
        <color theme="1"/>
        <rFont val="Arial"/>
        <family val="2"/>
      </rPr>
      <t>Is the appropriate IT system equipment available for administration of the product certification work and effective communication within the organization (e.g., desktop computers, digital projectors for meeting rooms, and so on)?</t>
    </r>
  </si>
  <si>
    <r>
      <t>c.</t>
    </r>
    <r>
      <rPr>
        <sz val="7"/>
        <color theme="1"/>
        <rFont val="Arial"/>
        <family val="2"/>
      </rPr>
      <t xml:space="preserve">       </t>
    </r>
    <r>
      <rPr>
        <sz val="11"/>
        <color theme="1"/>
        <rFont val="Arial"/>
        <family val="2"/>
      </rPr>
      <t>Is the appropriate internet presence in place, with an up-to-date website containing all relevant product certification scheme documentation and details of the certified companies?</t>
    </r>
  </si>
  <si>
    <t xml:space="preserve">Pillar 3: Service delivery and technical competency </t>
  </si>
  <si>
    <t>Aggregate score: Product certification scopes</t>
  </si>
  <si>
    <t>13) Product certification scopes</t>
  </si>
  <si>
    <r>
      <t>d.</t>
    </r>
    <r>
      <rPr>
        <sz val="7"/>
        <color theme="1"/>
        <rFont val="Arial"/>
        <family val="2"/>
      </rPr>
      <t xml:space="preserve">       </t>
    </r>
    <r>
      <rPr>
        <sz val="11"/>
        <color theme="1"/>
        <rFont val="Arial"/>
        <family val="2"/>
      </rPr>
      <t>Is the type of product certification scheme, as defined in ISO/IEC 17067, clearly indicated for each of the product certification schemes?</t>
    </r>
  </si>
  <si>
    <t>An appropriate quality management system (e.g., ISO/IEC 17065 or similar) formalized in relevant quality system documentation is in place.</t>
  </si>
  <si>
    <r>
      <t>a.</t>
    </r>
    <r>
      <rPr>
        <sz val="7"/>
        <color theme="1"/>
        <rFont val="Arial"/>
        <family val="2"/>
      </rPr>
      <t xml:space="preserve">       </t>
    </r>
    <r>
      <rPr>
        <sz val="11"/>
        <color theme="1"/>
        <rFont val="Arial"/>
        <family val="2"/>
      </rPr>
      <t>Does the product certification body have a formal quality management system documentation (e.g., ISO/IEC 17065 or similar) implemented?</t>
    </r>
  </si>
  <si>
    <t>The product certification body has been preassessed, subjected to the initial assessment, and accredited to ISO/IEC 17065.</t>
  </si>
  <si>
    <r>
      <t>a.</t>
    </r>
    <r>
      <rPr>
        <sz val="7"/>
        <color theme="1"/>
        <rFont val="Arial"/>
        <family val="2"/>
      </rPr>
      <t xml:space="preserve">       </t>
    </r>
    <r>
      <rPr>
        <sz val="11"/>
        <color theme="1"/>
        <rFont val="Arial"/>
        <family val="2"/>
      </rPr>
      <t>Has the product certification body been preassessed to determine whether or not a formal quality management system is in place?</t>
    </r>
  </si>
  <si>
    <t>The processes the product certification body follows to certify a product comply with the requirements of ISO/IEC 17065 (or similar).</t>
  </si>
  <si>
    <r>
      <t>a.</t>
    </r>
    <r>
      <rPr>
        <sz val="7"/>
        <color theme="1"/>
        <rFont val="Arial"/>
        <family val="2"/>
      </rPr>
      <t xml:space="preserve">       </t>
    </r>
    <r>
      <rPr>
        <sz val="11"/>
        <color theme="1"/>
        <rFont val="Arial"/>
        <family val="2"/>
      </rPr>
      <t>Does the application for product certification include the necessary information of the company to enable the product certification body to determine the scope of certification and prototype product testing as well as to appoint a team leader for the audit?</t>
    </r>
  </si>
  <si>
    <r>
      <t>c.</t>
    </r>
    <r>
      <rPr>
        <sz val="7"/>
        <color theme="1"/>
        <rFont val="Arial"/>
        <family val="2"/>
      </rPr>
      <t xml:space="preserve">       </t>
    </r>
    <r>
      <rPr>
        <sz val="11"/>
        <color theme="1"/>
        <rFont val="Arial"/>
        <family val="2"/>
      </rPr>
      <t>Does the product certification body conduct a full audit on-site including the following?</t>
    </r>
  </si>
  <si>
    <t xml:space="preserve">•  Regulatory authority policies, pronouncements, and documentation
•  Certification body association documentation and minutes of meetings
•  Technical regulation coordination office mandate and pronouncements
</t>
  </si>
  <si>
    <t>Coordination between the product certifications bodies of the country is based on activities managed through voluntary associations.</t>
  </si>
  <si>
    <t>Product certification strategy</t>
  </si>
  <si>
    <t>Product certification scopes</t>
  </si>
  <si>
    <t>1) Technical regulation framework</t>
  </si>
  <si>
    <r>
      <t xml:space="preserve">•  Relevant legislative instruments, e.g., Acts of Parliament
•  WTO TBT notifications of the country
•  Relevant ministry papers
</t>
    </r>
    <r>
      <rPr>
        <i/>
        <sz val="11"/>
        <color theme="1"/>
        <rFont val="Arial"/>
        <family val="2"/>
      </rPr>
      <t>NOTE</t>
    </r>
    <r>
      <rPr>
        <i/>
        <sz val="11"/>
        <rFont val="Arial"/>
        <family val="2"/>
      </rPr>
      <t>: Compulsory or mandatory standards are considered to be technical regulations under the WTO TBT Agreement and should be fully considered when completing this questionnaire.</t>
    </r>
  </si>
  <si>
    <t>A technical regulation framework enshrined in legislation provides guidance for all the modalities of the development and implementation of technical regulations across all ministries and regulatory authorities at the national, provincial, or local levels.</t>
  </si>
  <si>
    <r>
      <t xml:space="preserve">a.       Is a technical regulation framework (however named) applicable to all authorities developing and implementing technical regulations on the statute books?
</t>
    </r>
    <r>
      <rPr>
        <i/>
        <sz val="11"/>
        <rFont val="Arial"/>
        <family val="2"/>
      </rPr>
      <t>NOTE: If your answer is No, please indicate "No" for all responses of question (b) below.</t>
    </r>
  </si>
  <si>
    <t>b.       Does the technical regulation framework include all the necessary elements, namely</t>
  </si>
  <si>
    <t>o Conducting an appropriate regulatory impact assessment (RIA) before promulgation of a technical regulation</t>
  </si>
  <si>
    <t>o The use of international, regional, or national standards as the basis of technical regulation</t>
  </si>
  <si>
    <t>o The responsibilities of regulatory authorities regarding premarket approvals, in-market surveillance, and the imposition of sanctions</t>
  </si>
  <si>
    <t>c.       Does the technical regulation framework comply with WTO TBT Agreement requirements, and has it been notified to the WTO TBT Secretariat?</t>
  </si>
  <si>
    <t>Aggregate score: Technical regulation framework</t>
  </si>
  <si>
    <t>2) Technical regulation coordination office</t>
  </si>
  <si>
    <t>•  Technical Regulation Framework Act or similar
•   Technical regulation coordination office records</t>
  </si>
  <si>
    <t>A technical regulation coordination office (however named) is established at the highest political level to coordinate technical regulation activities of the regulatory authorities among each other and with the QI service providers.</t>
  </si>
  <si>
    <t>a.       Has a technical regulation coordination office (however named) been established and been placed in the highest possible administrative level in government?</t>
  </si>
  <si>
    <t>Yes, and placed above a ministry level=4</t>
  </si>
  <si>
    <t>Yes, but placed in a ministry=2</t>
  </si>
  <si>
    <t>b.       Do the responsibilities of the technical regulation coordinating office include the following?</t>
  </si>
  <si>
    <t xml:space="preserve">o Review of draft technical regulation for compliance with the technical regulation framework before they are promulgated </t>
  </si>
  <si>
    <t>o Oversight of a program to review all current technical regulations on the statute books for compliance with the technical regulation framework</t>
  </si>
  <si>
    <t>Aggregate score: Technical regulation coordination office</t>
  </si>
  <si>
    <t>•  Technical regulation legislation
•  Official ministerial decisions
•  National TBT Enquiry Point information</t>
  </si>
  <si>
    <t xml:space="preserve">a.       Are all the regulatory authorities known, and is their detail publicly accessible? </t>
  </si>
  <si>
    <t>b.       Does the government have a formal process in place to ensure that there is no overlap in responsibilities among the various regulatory authorities regarding the products and services they are responsible for?</t>
  </si>
  <si>
    <t>c.       Are the responsibilities of every regulatory authority clearly articulated in the relevant legislative instruments regarding premarket and in-market surveillance activities (e.g., premarket approval, market surveillance, and imposition of sanctions) without institutional overlaps?</t>
  </si>
  <si>
    <t>They are known within each ministry, but no comprehensive list is available=1</t>
  </si>
  <si>
    <t>Coordination within relevant ministries only=1</t>
  </si>
  <si>
    <t xml:space="preserve">•  Relevant technical regulation legislation
•  Official ministerial decisions
•  Official director’s job description
•  Agreed-upon director’s key performance indicators
</t>
  </si>
  <si>
    <t>The regulatory authority is managed by a responsible individual (director or other title) who has the authority to ensure compliance of products in the marketplace falling within the scope of the technical regulations for which the regulatory authority is responsible.</t>
  </si>
  <si>
    <t>a.       Does the regulatory authority have a responsible individual (director or other title) dedicated to managing the affairs of the regulatory authority?</t>
  </si>
  <si>
    <t>Part of a bigger organization without its own responsible individual or director=2</t>
  </si>
  <si>
    <t>b.       Is the responsible individual (director or other title) of the regulatory authority responsible for the following without undue interference from outside?</t>
  </si>
  <si>
    <t>o Operates as the link between the regulatory authority and the relevant line ministry</t>
  </si>
  <si>
    <t>o Oversees the development, delivery, and quality of regulatory activities</t>
  </si>
  <si>
    <t>o Keeps track of potential and actual problem areas in the marketplace in relation to the technical regulations and ensures their speedy resolution</t>
  </si>
  <si>
    <t>a.       Has the regulatory authority established divisions in accordance with the product categories and their service requirements such as premarket approval, market surveillance, and imposition of sanctions?</t>
  </si>
  <si>
    <t>b.       Has the regulatory authority established a presence close to the marketplace (e.g., provincial or local inspection offices) for optimum market surveillance activities?</t>
  </si>
  <si>
    <t>Management and personnel are employed with the appropriate skill sets assured by appropriate training, qualifications, and experience for the management and technical knowledge required by the technical regulation scopes with specific emphasis on inspectors.</t>
  </si>
  <si>
    <t>d.       Are the skill sets, responsibilities, and key performance indicators (KPIs) of each of the technical posts in (b), with specific emphasis on inspectors, formally defined and applied?</t>
  </si>
  <si>
    <t>• Consideration of the regulatory authority premises in relation to design, environmental controls, access, and maintenance
• Review of laboratories and environmental controls
• Review of office space and meeting rooms
• Technical requirements as advised by experts in specific technical regulation fields</t>
  </si>
  <si>
    <t>a.       Is the regulatory authority head office housed in appropriate premises that allow for acceptable working conditions for employees (light, ventilation, temperature, space available, furniture, and so on)?</t>
  </si>
  <si>
    <t>b.       Are the regulatory authority provincial or local offices housed in appropriate premises that allow for acceptable working conditions for employees (light, ventilation, temperature, space available, furniture, and so on)?</t>
  </si>
  <si>
    <t>Inspection offices are issued with appropriate inspection equipment. Working standards, traceably calibrated to national measurement standards, are maintained against which inspection equipment is calibrated continuously.</t>
  </si>
  <si>
    <t>b.     Have working standards been established to calibrate all the inspection equipment? And are these working standards traceably calibrated to national measurement standards?</t>
  </si>
  <si>
    <t>• Consideration of the regulatory authority’s formal quality management system and its compliance with relevant standards such as ISO/IEC 17020, ISO/IEC 17025, and ISO/IEC 17065.</t>
  </si>
  <si>
    <t>a.       Has the regulatory authority implemented a formal quality management system in accordance with ISO/IEC 17020, ISO/IEC 17025, and/or ISO/IEC 17065 as relevant?</t>
  </si>
  <si>
    <t>• Relevant technical regulation legislation
• Records of RIAs conducted
• Records of all the ministries regarding the development of technical regulations
• Notification records of the WTO TBT Secretariat
•  Published implementation transition periods</t>
  </si>
  <si>
    <r>
      <t>a.       Does the regulatory authority have a regulatory impact assessment (RIA)</t>
    </r>
    <r>
      <rPr>
        <sz val="11"/>
        <rFont val="Calibri"/>
        <family val="2"/>
      </rPr>
      <t>—</t>
    </r>
    <r>
      <rPr>
        <sz val="11"/>
        <rFont val="Arial"/>
        <family val="2"/>
      </rPr>
      <t>including (i) the need to regulate, (ii) assessment of state intervention options, and (iii) choosing the least burdensome one—conducted before a new technical regulation is developed and implemented?</t>
    </r>
  </si>
  <si>
    <t>b.      Are draft technical regulations published for public comment for a reasonable amount of time?</t>
  </si>
  <si>
    <t>c.       Are technical regulations based on international, regional, or national standards (e.g., by referencing them)?</t>
  </si>
  <si>
    <t>d.       Are draft technical regulations notified to the WTO TBT Secretariat 60 days in advance of their implementation?</t>
  </si>
  <si>
    <r>
      <t xml:space="preserve">For specific </t>
    </r>
    <r>
      <rPr>
        <i/>
        <sz val="11"/>
        <rFont val="Arial"/>
        <family val="2"/>
      </rPr>
      <t>high-risk</t>
    </r>
    <r>
      <rPr>
        <sz val="11"/>
        <rFont val="Arial"/>
        <family val="2"/>
      </rPr>
      <t xml:space="preserve"> products, a consignment inspection regime is in place to ensure products meet technical regulation requirements before they are released for to the market.</t>
    </r>
  </si>
  <si>
    <t xml:space="preserve">11) Premarket approvals </t>
  </si>
  <si>
    <r>
      <t xml:space="preserve">a.       Has the regulatory authority made a formal decision based on risk assessment, on whether or not premarket inspections and approvals will be conducted for these </t>
    </r>
    <r>
      <rPr>
        <i/>
        <sz val="11"/>
        <rFont val="Arial"/>
        <family val="2"/>
      </rPr>
      <t>high-risk</t>
    </r>
    <r>
      <rPr>
        <u/>
        <sz val="11"/>
        <rFont val="Arial"/>
        <family val="2"/>
      </rPr>
      <t xml:space="preserve"> </t>
    </r>
    <r>
      <rPr>
        <sz val="11"/>
        <rFont val="Arial"/>
        <family val="2"/>
      </rPr>
      <t>products?</t>
    </r>
  </si>
  <si>
    <r>
      <t xml:space="preserve">b.       Does the regulatory authority inspect such </t>
    </r>
    <r>
      <rPr>
        <i/>
        <sz val="11"/>
        <rFont val="Arial"/>
        <family val="2"/>
      </rPr>
      <t>high-risk</t>
    </r>
    <r>
      <rPr>
        <sz val="11"/>
        <rFont val="Arial"/>
        <family val="2"/>
      </rPr>
      <t xml:space="preserve"> products, or have them inspected, at the ports of entry, at premises of manufacturers or producers, and in local warehouses based on an appropriate risk assessment?
</t>
    </r>
  </si>
  <si>
    <t xml:space="preserve">• Working plans of the regulatory authority
• Risk assessment methodology used by the regulatory authority
• Market surveillance records
</t>
  </si>
  <si>
    <t>A market surveillance system in in place covering all products for which the regulatory authority is responsible, and it is based on the appropriate risk assessments.</t>
  </si>
  <si>
    <t>b.       Is the market surveillance regime based on a continuous risk assessment of the impact that a nonconforming product could have and of the possibility of such an impact happening?</t>
  </si>
  <si>
    <t>c.       In planning market surveillance, does the regulatory authority follow the principles of proportionality, i.e., the action taken is in accordance with the level of risk or nonconformity and is not more onerous on the economic entity than necessary?</t>
  </si>
  <si>
    <t>All products are treated identically=1</t>
  </si>
  <si>
    <t>The regulatory authority implements administrative sanctions to remove nonconforming products from the marketplace and institutes legal proceedings against suppliers if they fail to heed administrative sanctions.</t>
  </si>
  <si>
    <t>a.       Has the regulatory authority been given the legal mandate to impose administrative sanctions with regard to nonconforming products in the marketplace, if applicable?</t>
  </si>
  <si>
    <t>o Destruction of nonconforming products</t>
  </si>
  <si>
    <t>o Reexport in the case of imported products</t>
  </si>
  <si>
    <t>• Training programs
• Training records
• Appointment records of inspectors
• Records of inspector’s identity cards issued and withdrawn</t>
  </si>
  <si>
    <t>b.       Does the training scheme include training the inspectors on their legal rights, responsibilities, and obligations regarding their inspection function?</t>
  </si>
  <si>
    <t>c.       Are the inspectors issued with an inspector’s identification card or similar upon passing the required examinations, and are their names made publicly known?</t>
  </si>
  <si>
    <t>d.       Are the inspectors' identification cards formally withdrawn when the inspectors leave the employment of the regulatory authority?</t>
  </si>
  <si>
    <t>• Official websites
• Government gazette
• Communication channel information between regulatory authorities</t>
  </si>
  <si>
    <t>Information on nonconforming products found in the marketplace is readily available to other regulatory authorities, the customs and excise entities, and the general public.</t>
  </si>
  <si>
    <t>a.       Does the country operate an IT-based system regarding information on nonconforming products in the marketplace, and is the regulatory authority properly connected to it?</t>
  </si>
  <si>
    <t>d.      Is official information on nonconforming products publicly available (e.g., on the internet) to interested parties?</t>
  </si>
  <si>
    <t>• Membership of regional common markets
• Regional TBT protocols, agreements, or similar
• Regional common market technical regulation forums
• Reports of attendance of regional technical regulation discussions</t>
  </si>
  <si>
    <t>o Regional harmonization of standards, metrology, accreditation, and conformity assessment modalities to support technical regulations</t>
  </si>
  <si>
    <t>o Recognition of technical regulation premarket approvals of other members of the region</t>
  </si>
  <si>
    <t>As a member of the WTO, the country complies fully with the requirements of the WTO TBT Agreement regarding notifications and information about standards, conformity assessment, and technical regulations.</t>
  </si>
  <si>
    <t>o Notifications of proposed and adopted technical regulations or conformity assessment procedures by central and local governments (Articles 2.9, 2.10, 3.2, 5.6, 5.7, and 7.2)</t>
  </si>
  <si>
    <t>Technical regulation framework</t>
  </si>
  <si>
    <t>Technical regulation coordination office</t>
  </si>
  <si>
    <t xml:space="preserve">Premarket approvals </t>
  </si>
  <si>
    <r>
      <t>b.</t>
    </r>
    <r>
      <rPr>
        <sz val="7"/>
        <color theme="1"/>
        <rFont val="Arial"/>
        <family val="2"/>
      </rPr>
      <t xml:space="preserve">       </t>
    </r>
    <r>
      <rPr>
        <sz val="11"/>
        <color theme="1"/>
        <rFont val="Arial"/>
        <family val="2"/>
      </rPr>
      <t xml:space="preserve">Are technical committee meetings held at reasonable intervals that allow all stakeholders to attend them, and are meeting dates communicated in a timely manner for all to attend? 
</t>
    </r>
    <r>
      <rPr>
        <i/>
        <sz val="11"/>
        <color theme="1"/>
        <rFont val="Arial"/>
        <family val="2"/>
      </rPr>
      <t>NOTE: By organizing meetings every week or every two weeks to “speed up” the process is counterproductive, because most industry representatives may not attend. A meeting every two or three months may be a better approach, for example, provided the documentation is complete.</t>
    </r>
  </si>
  <si>
    <t>Aggregate score: Public inquiry</t>
  </si>
  <si>
    <t>• Legal metrology legislation and regulations
• Formal procedures for designating institutes
• Official documentation of designated organizations
• Work program of the legal metrology authority
• Annual reports of the legal metrology authority</t>
  </si>
  <si>
    <t>a.       Is the product certification body's certification mark accepted by the regulatory agencies as evidence of product compliance with technical regulation requirements?</t>
  </si>
  <si>
    <t xml:space="preserve">Aggregate score: Premarket approvals </t>
  </si>
  <si>
    <r>
      <t>a.</t>
    </r>
    <r>
      <rPr>
        <sz val="7"/>
        <color theme="1"/>
        <rFont val="Arial"/>
        <family val="2"/>
      </rPr>
      <t xml:space="preserve">       </t>
    </r>
    <r>
      <rPr>
        <sz val="11"/>
        <color theme="1"/>
        <rFont val="Arial"/>
        <family val="2"/>
      </rPr>
      <t xml:space="preserve">Is the product certification body housed in appropriate premises, i.e., it is easily accessible by clients (e.g., not in the middle of town with traffic problems) and has adequate parking (i.e. not haphazardly all over the sidewalks)? </t>
    </r>
  </si>
  <si>
    <r>
      <t>b.</t>
    </r>
    <r>
      <rPr>
        <sz val="7"/>
        <color theme="1"/>
        <rFont val="Arial"/>
        <family val="2"/>
      </rPr>
      <t xml:space="preserve">       </t>
    </r>
    <r>
      <rPr>
        <sz val="11"/>
        <color theme="1"/>
        <rFont val="Arial"/>
        <family val="2"/>
      </rPr>
      <t xml:space="preserve">Has an initial assessment been conducted by the accreditation body regarding the implementation of the quality management system documentation and the operations of the product certification body? </t>
    </r>
  </si>
  <si>
    <t xml:space="preserve">•  Accreditation application
•  Assessment result of the quality management system documentation
•  Preassessment record
•  Records of the closeout of nonconformities
•  Initial assessment reports and records
•  List of identified nonconformities
•  Accreditation certificate
•  Public records of accreditation body
</t>
  </si>
  <si>
    <t xml:space="preserve">NOTE: BUILDING BLOCKS 1 TO 5  DEAL WITH THE SYSTEM CERTIFICATION SERVICES SITUATION OF THE COUNTRY AS A WHOLE, WHEREAS THE BUILDING BLOCKS 6 TO 21 ARE RELEVANT FOR AN INDIVIDUAL SYSTEM CERTIFICATION ORGANIZATION </t>
  </si>
  <si>
    <t>a.       Is the system certification body housed in appropriate premises, i.e., it is easily accessible by clients (e.g., not in the middle of town with traffic problems) and has adequate parking (e.g., not haphazardly all over the sidewalk)?</t>
  </si>
  <si>
    <t>• Accreditation application
• Assessment result of the quality management system documentation
• Preassessment record
• Initial assessment reports and records
• List of identified nonconformities
• Records of closeout of nonconformities
• Accreditation certificate
• Public records of accreditation body</t>
  </si>
  <si>
    <t xml:space="preserve">b.        Has an initial assessment been conducted by the accreditation body regarding the implementation of the quality management system documentation and the operations of the system certification body? </t>
  </si>
  <si>
    <t xml:space="preserve">Aggregate score: National inspection bodies for the regional markets </t>
  </si>
  <si>
    <t xml:space="preserve">a.       Is the inspection body housed in appropriate premises, i.e., it is easily accessible by clients (e.g., not in the middle of town with traffic problems) and has adequate parking (e.g., not haphazardly all over the sidewalk)? </t>
  </si>
  <si>
    <t xml:space="preserve">• Accreditation application
• Assessment result of the quality management system documentation
• Preassessment record
• Initial assessment reports and records
• List of identified nonconformities
• Records of closeout of nonconformities • Accreditation certificate
• Public records of accreditation body 
• Designation records of the relevant regulatory authorities
</t>
  </si>
  <si>
    <r>
      <t>d.       Does the legal metrology authority plan for scheduled market surveillance as well as off-schedule surveillance in response to</t>
    </r>
    <r>
      <rPr>
        <b/>
        <sz val="11"/>
        <color rgb="FFFF0000"/>
        <rFont val="Arial"/>
        <family val="2"/>
      </rPr>
      <t xml:space="preserve"> </t>
    </r>
    <r>
      <rPr>
        <sz val="11"/>
        <color theme="1"/>
        <rFont val="Arial"/>
        <family val="2"/>
      </rPr>
      <t>a complaint or at the request of a court of law?</t>
    </r>
  </si>
  <si>
    <t xml:space="preserve">c.       Does the legal metrology authority have a formal system in place to determine whether designated organizations continuously meet their designation requirements, and does it withdraw designation when requirements are not met? </t>
  </si>
  <si>
    <t xml:space="preserve">•  Key Comparison Database (KCDB) of the BIPM
•  Interlaboratory comparison reports of the NMI
•  Results of key comparisons of RMOs
•  Results of key comparisons of the BIPM and consultative commitees (CC) </t>
  </si>
  <si>
    <t>The country is a full member of the BIPM if it is a signatory of the Metre Convention, or an associate member if it is not. The NMI is actively involved in the country’s participation within the Metre Convention organizations, e.g., the CGPM and consultative committees (CCs).</t>
  </si>
  <si>
    <r>
      <t>c.</t>
    </r>
    <r>
      <rPr>
        <sz val="7"/>
        <color theme="1"/>
        <rFont val="Arial"/>
        <family val="2"/>
      </rPr>
      <t xml:space="preserve">       </t>
    </r>
    <r>
      <rPr>
        <sz val="11"/>
        <color theme="1"/>
        <rFont val="Arial"/>
        <family val="2"/>
      </rPr>
      <t>Does the NMI participate in relevant CCs?</t>
    </r>
  </si>
  <si>
    <t>Bin, can you please help with this?</t>
  </si>
  <si>
    <t xml:space="preserve">Aggregate score: stakeholder engagement </t>
  </si>
  <si>
    <t xml:space="preserve">Pillar 1: Legal and institutional framework </t>
  </si>
  <si>
    <t>Sum total</t>
  </si>
  <si>
    <t>Relevant legislation (i.e. Standards Act or similar) or articles of incorporation
• Official Ministerial decisions
• Board/Council decisions and minutes
• Official CEO job description
• Agreed CEO key performance indicators</t>
  </si>
  <si>
    <t xml:space="preserve">Management and personnel are appointed who have the appropriate skill sets assured by appropriate training, qualifications, and experience for the management, technical knowledge, project management skills and language proficiency required by the various activities of the standards value chain. </t>
  </si>
  <si>
    <r>
      <t>a.</t>
    </r>
    <r>
      <rPr>
        <sz val="7"/>
        <color theme="1"/>
        <rFont val="Arial"/>
        <family val="2"/>
      </rPr>
      <t xml:space="preserve">       </t>
    </r>
    <r>
      <rPr>
        <sz val="11"/>
        <color theme="1"/>
        <rFont val="Arial"/>
        <family val="2"/>
      </rPr>
      <t xml:space="preserve">Is the NSB housed in appropriate premises, i.e., is it easily accessible by clients (e.g., not in the middle of town with traffic problems); are access roads dust-free (e.g., tarred and without potholes); and is adequate parking available (e.g., not haphazardly all over the sidewalk)? </t>
    </r>
  </si>
  <si>
    <t xml:space="preserve">(a+b+c+d+e)/4 </t>
  </si>
  <si>
    <t xml:space="preserve">18) Public inquiry </t>
  </si>
  <si>
    <t>Designated WTO TBT Inquiry Point</t>
  </si>
  <si>
    <t>Aggregate score: WTO TBT Inquiry Point</t>
  </si>
  <si>
    <t>22) WTO TBT Inquiry Point</t>
  </si>
  <si>
    <t>The WTO TBT Inquiry Point is able to provide information to WTO member states regarding standards, technical regulations, conformity assessment services, and regional or international memberships related to these. In addition, the WTO TBT Inquiry Point provides an early warning system for exporters providing information on technical regulations to be implemented by trading partners.</t>
  </si>
  <si>
    <r>
      <t>a.</t>
    </r>
    <r>
      <rPr>
        <sz val="7"/>
        <color theme="1"/>
        <rFont val="Arial"/>
        <family val="2"/>
      </rPr>
      <t xml:space="preserve">       </t>
    </r>
    <r>
      <rPr>
        <sz val="11"/>
        <color theme="1"/>
        <rFont val="Arial"/>
        <family val="2"/>
      </rPr>
      <t>Can the WTO TBT Inquiry Point provide country-related information on the following?</t>
    </r>
  </si>
  <si>
    <r>
      <t>b.</t>
    </r>
    <r>
      <rPr>
        <sz val="7"/>
        <color theme="1"/>
        <rFont val="Arial"/>
        <family val="2"/>
      </rPr>
      <t xml:space="preserve">       </t>
    </r>
    <r>
      <rPr>
        <sz val="11"/>
        <color theme="1"/>
        <rFont val="Arial"/>
        <family val="2"/>
      </rPr>
      <t>Does the WTO Inquiry Point analyze the WTO TBT notifications on a weekly basis?</t>
    </r>
  </si>
  <si>
    <r>
      <t>c.</t>
    </r>
    <r>
      <rPr>
        <sz val="7"/>
        <color theme="1"/>
        <rFont val="Arial"/>
        <family val="2"/>
      </rPr>
      <t xml:space="preserve">       </t>
    </r>
    <r>
      <rPr>
        <sz val="11"/>
        <color theme="1"/>
        <rFont val="Arial"/>
        <family val="2"/>
      </rPr>
      <t>Does the WTO Inquiry Point provide “early warning” information to relevant stakeholders either specifically or through the NSB website?</t>
    </r>
  </si>
  <si>
    <r>
      <t>d.</t>
    </r>
    <r>
      <rPr>
        <sz val="7"/>
        <color theme="1"/>
        <rFont val="Arial"/>
        <family val="2"/>
      </rPr>
      <t xml:space="preserve">       </t>
    </r>
    <r>
      <rPr>
        <sz val="11"/>
        <color theme="1"/>
        <rFont val="Arial"/>
        <family val="2"/>
      </rPr>
      <t>Does the WTO Inquiry Point collate comments on WTO TBT mortifications for later consideration by the relevant ministry and for forwarding it to the country's Geneva WTO representative?</t>
    </r>
  </si>
  <si>
    <t>Aggregate score: Stakeholder engagement</t>
  </si>
  <si>
    <r>
      <rPr>
        <sz val="11"/>
        <rFont val="Arial"/>
        <family val="2"/>
      </rPr>
      <t>AutoSum</t>
    </r>
    <r>
      <rPr>
        <sz val="11"/>
        <color rgb="FFFF0000"/>
        <rFont val="Arial"/>
        <family val="2"/>
      </rPr>
      <t xml:space="preserve">
</t>
    </r>
  </si>
  <si>
    <r>
      <t>b.</t>
    </r>
    <r>
      <rPr>
        <sz val="7"/>
        <color theme="1"/>
        <rFont val="Arial"/>
        <family val="2"/>
      </rPr>
      <t xml:space="preserve">       </t>
    </r>
    <r>
      <rPr>
        <sz val="11"/>
        <color theme="1"/>
        <rFont val="Arial"/>
        <family val="2"/>
      </rPr>
      <t xml:space="preserve">Is specific funding (from the government or any other entity or entities or special fund) earmarked for the international and regional commitments of the NAB/RAB? </t>
    </r>
  </si>
  <si>
    <t xml:space="preserve">Aggregate score: Chief executive officer
</t>
  </si>
  <si>
    <r>
      <t>a.</t>
    </r>
    <r>
      <rPr>
        <sz val="7"/>
        <color theme="1"/>
        <rFont val="Arial"/>
        <family val="2"/>
      </rPr>
      <t xml:space="preserve">       </t>
    </r>
    <r>
      <rPr>
        <sz val="11"/>
        <color theme="1"/>
        <rFont val="Arial"/>
        <family val="2"/>
      </rPr>
      <t xml:space="preserve">Is the NAB/RAB housed in appropriate premises, easily accessible by clients (for example, not in the middle of town with traffic problems), and have adequate parking (that is, not haphazardly all over the sidewalk)? </t>
    </r>
  </si>
  <si>
    <t xml:space="preserve">Registered assessors and technical experts are available who are trained and experienced regarding the specific scope and technology of the organization being assessed. </t>
  </si>
  <si>
    <r>
      <t>The accreditation process initiated by an application includes defined steps</t>
    </r>
    <r>
      <rPr>
        <sz val="11"/>
        <color theme="1"/>
        <rFont val="Calibri"/>
        <family val="2"/>
      </rPr>
      <t>—</t>
    </r>
    <r>
      <rPr>
        <sz val="11"/>
        <color theme="1"/>
        <rFont val="Arial"/>
        <family val="2"/>
      </rPr>
      <t xml:space="preserve">documentation review, preassessment, assessment team selection, on-site assessment, and closing out of nonconformities—before an accreditation decision is made. </t>
    </r>
  </si>
  <si>
    <t xml:space="preserve">o Closeout of nonconformaties </t>
  </si>
  <si>
    <r>
      <t>c.</t>
    </r>
    <r>
      <rPr>
        <sz val="7"/>
        <color theme="1"/>
        <rFont val="Arial"/>
        <family val="2"/>
      </rPr>
      <t xml:space="preserve">       </t>
    </r>
    <r>
      <rPr>
        <sz val="11"/>
        <color theme="1"/>
        <rFont val="Arial"/>
        <family val="2"/>
      </rPr>
      <t xml:space="preserve">Does the NAB/RAB evaluate its </t>
    </r>
    <r>
      <rPr>
        <b/>
        <sz val="11"/>
        <color rgb="FFFF0000"/>
        <rFont val="Arial"/>
        <family val="2"/>
      </rPr>
      <t xml:space="preserve"> </t>
    </r>
    <r>
      <rPr>
        <sz val="11"/>
        <color theme="1"/>
        <rFont val="Arial"/>
        <family val="2"/>
      </rPr>
      <t xml:space="preserve">performance regarding the time taken for accreditation process steps, report it as a nonconformity </t>
    </r>
    <r>
      <rPr>
        <b/>
        <sz val="11"/>
        <color rgb="FFFF0000"/>
        <rFont val="Arial"/>
        <family val="2"/>
      </rPr>
      <t xml:space="preserve"> </t>
    </r>
    <r>
      <rPr>
        <sz val="11"/>
        <color theme="1"/>
        <rFont val="Arial"/>
        <family val="2"/>
      </rPr>
      <t>when relevant, and implement formal corrective action?</t>
    </r>
  </si>
  <si>
    <t xml:space="preserve">Pillar 4: External relations and recognition </t>
  </si>
  <si>
    <t xml:space="preserve">Member and signatory of both ILAC and IAF regional cooperation bodies=4 </t>
  </si>
  <si>
    <t xml:space="preserve">Member and signatory of one of ILAC or the IAF regional cooperation bodies=3 </t>
  </si>
  <si>
    <r>
      <t>a.</t>
    </r>
    <r>
      <rPr>
        <sz val="7"/>
        <color theme="1"/>
        <rFont val="Arial"/>
        <family val="2"/>
      </rPr>
      <t xml:space="preserve">       </t>
    </r>
    <r>
      <rPr>
        <sz val="11"/>
        <color theme="1"/>
        <rFont val="Arial"/>
        <family val="2"/>
      </rPr>
      <t xml:space="preserve">Has the NAB/RAB been peer-reviewed by a team of experts from the relevant regional cooperation body or group? </t>
    </r>
  </si>
  <si>
    <t>Bin, can you please help?</t>
  </si>
  <si>
    <t>Legal and institutional framework, product certification sector</t>
  </si>
  <si>
    <t xml:space="preserve">NOTE: BUILDING BLOCKS 1 TO 4  DEAL WITH THE SYSTEM CERTIFICATION SERVICES SITUATION OF THE COUNTRY AS A WHOLE, WHEREAS THE BUILDING BLOCKS 5 TO 18 ARE RELEVANT FOR AN INDIVIDUAL PRODUCT CERTIFICATION ORGANIZATION </t>
  </si>
  <si>
    <t xml:space="preserve">Pillar 1: Legal and institutional framework, system certification service entity </t>
  </si>
  <si>
    <t xml:space="preserve">Building blocks of a country’s testing laboratories sector </t>
  </si>
  <si>
    <t xml:space="preserve">• Extent of services provided by the national WTO TBT Inquiry Point
• Records of inquiries submitted over time
• Website of the NSB
• Database of the NSB regarding WTO TBT notifications
</t>
  </si>
  <si>
    <t>WTO TBT Inquiry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</si>
</sst>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46" x14ac:knownFonts="1">
    <font>
      <sz val="11"/>
      <color theme="1"/>
      <name val="Calibri"/>
      <family val="2"/>
      <scheme val="minor"/>
    </font>
    <font>
      <u/>
      <sz val="11"/>
      <color theme="10"/>
      <name val="Calibri"/>
      <family val="2"/>
      <scheme val="minor"/>
    </font>
    <font>
      <sz val="11"/>
      <color rgb="FFFFC000"/>
      <name val="Calibri"/>
      <family val="2"/>
      <scheme val="minor"/>
    </font>
    <font>
      <sz val="22"/>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7"/>
      <color theme="1"/>
      <name val="Arial"/>
      <family val="2"/>
    </font>
    <font>
      <b/>
      <sz val="11"/>
      <name val="Arial"/>
      <family val="2"/>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i/>
      <sz val="11"/>
      <color theme="1"/>
      <name val="Arial"/>
      <family val="2"/>
    </font>
    <font>
      <b/>
      <sz val="11"/>
      <color theme="1"/>
      <name val="Arial"/>
      <family val="2"/>
    </font>
    <font>
      <sz val="10"/>
      <color theme="1"/>
      <name val="Arial"/>
      <family val="2"/>
    </font>
    <font>
      <sz val="11"/>
      <color rgb="FFFF0000"/>
      <name val="Arial"/>
      <family val="2"/>
    </font>
    <font>
      <b/>
      <sz val="14"/>
      <color theme="1"/>
      <name val="Arial"/>
      <family val="2"/>
    </font>
    <font>
      <b/>
      <sz val="10"/>
      <color theme="1"/>
      <name val="Arial"/>
      <family val="2"/>
    </font>
    <font>
      <b/>
      <sz val="9"/>
      <color theme="1"/>
      <name val="Arial"/>
      <family val="2"/>
    </font>
    <font>
      <sz val="9"/>
      <color theme="1"/>
      <name val="Arial"/>
      <family val="2"/>
    </font>
    <font>
      <u/>
      <sz val="11"/>
      <color theme="10"/>
      <name val="Arial"/>
      <family val="2"/>
    </font>
    <font>
      <b/>
      <sz val="14"/>
      <color rgb="FF2F5496"/>
      <name val="Arial"/>
      <family val="2"/>
    </font>
    <font>
      <i/>
      <u/>
      <sz val="11"/>
      <color theme="1"/>
      <name val="Arial"/>
      <family val="2"/>
    </font>
    <font>
      <sz val="12"/>
      <color rgb="FF303030"/>
      <name val="Arial"/>
      <family val="2"/>
    </font>
    <font>
      <b/>
      <sz val="16"/>
      <color theme="1"/>
      <name val="Calibri"/>
      <family val="2"/>
      <scheme val="minor"/>
    </font>
    <font>
      <sz val="22"/>
      <color theme="1" tint="0.249977111117893"/>
      <name val="Calibri"/>
      <family val="2"/>
      <scheme val="minor"/>
    </font>
    <font>
      <b/>
      <u/>
      <sz val="11"/>
      <color theme="10"/>
      <name val="Calibri"/>
      <family val="2"/>
      <scheme val="minor"/>
    </font>
    <font>
      <b/>
      <sz val="24"/>
      <color rgb="FF2F5496"/>
      <name val="Arial"/>
      <family val="2"/>
    </font>
    <font>
      <sz val="11"/>
      <name val="Arial"/>
      <family val="2"/>
    </font>
    <font>
      <i/>
      <sz val="11"/>
      <name val="Arial"/>
      <family val="2"/>
    </font>
    <font>
      <u/>
      <sz val="11"/>
      <name val="Arial"/>
      <family val="2"/>
    </font>
    <font>
      <strike/>
      <sz val="11"/>
      <color theme="1"/>
      <name val="Arial"/>
      <family val="2"/>
    </font>
    <font>
      <b/>
      <sz val="14"/>
      <color theme="8" tint="-0.499984740745262"/>
      <name val="Arial"/>
      <family val="2"/>
    </font>
    <font>
      <b/>
      <sz val="22"/>
      <color rgb="FF2F5496"/>
      <name val="Arial"/>
      <family val="2"/>
    </font>
    <font>
      <b/>
      <sz val="14"/>
      <color rgb="FF0070C0"/>
      <name val="Arial"/>
      <family val="2"/>
    </font>
    <font>
      <b/>
      <sz val="14"/>
      <color theme="4" tint="-0.249977111117893"/>
      <name val="Arial"/>
      <family val="2"/>
    </font>
    <font>
      <b/>
      <sz val="14"/>
      <color theme="8" tint="-0.249977111117893"/>
      <name val="Arial"/>
      <family val="2"/>
    </font>
    <font>
      <sz val="14"/>
      <color theme="8" tint="-0.249977111117893"/>
      <name val="Arial"/>
      <family val="2"/>
    </font>
    <font>
      <sz val="11"/>
      <color theme="1"/>
      <name val="Calibri"/>
      <family val="2"/>
    </font>
    <font>
      <b/>
      <sz val="11"/>
      <color rgb="FFFF0000"/>
      <name val="Arial"/>
      <family val="2"/>
    </font>
    <font>
      <sz val="12.65"/>
      <color theme="1"/>
      <name val="Calibri"/>
      <family val="2"/>
    </font>
    <font>
      <sz val="11"/>
      <name val="Calibri"/>
      <family val="2"/>
    </font>
    <font>
      <b/>
      <sz val="11"/>
      <color theme="9" tint="-0.249977111117893"/>
      <name val="Arial"/>
      <family val="2"/>
    </font>
    <font>
      <b/>
      <sz val="14"/>
      <name val="Arial"/>
      <family val="2"/>
    </font>
  </fonts>
  <fills count="16">
    <fill>
      <patternFill patternType="none"/>
    </fill>
    <fill>
      <patternFill patternType="gray125"/>
    </fill>
    <fill>
      <patternFill patternType="solid">
        <fgColor rgb="FFB4C6E7"/>
        <bgColor indexed="64"/>
      </patternFill>
    </fill>
    <fill>
      <patternFill patternType="solid">
        <fgColor rgb="FFF7CAA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
      <patternFill patternType="solid">
        <fgColor theme="5"/>
        <bgColor indexed="64"/>
      </patternFill>
    </fill>
    <fill>
      <patternFill patternType="solid">
        <fgColor theme="0" tint="-0.34998626667073579"/>
        <bgColor indexed="64"/>
      </patternFill>
    </fill>
    <fill>
      <patternFill patternType="solid">
        <fgColor theme="7"/>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7C80"/>
        <bgColor indexed="64"/>
      </patternFill>
    </fill>
    <fill>
      <patternFill patternType="solid">
        <fgColor rgb="FFFFFF00"/>
        <bgColor indexed="64"/>
      </patternFill>
    </fill>
    <fill>
      <patternFill patternType="solid">
        <fgColor theme="9" tint="0.79998168889431442"/>
        <bgColor indexed="64"/>
      </patternFill>
    </fill>
  </fills>
  <borders count="53">
    <border>
      <left/>
      <right/>
      <top/>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medium">
        <color auto="1"/>
      </top>
      <bottom/>
      <diagonal/>
    </border>
    <border>
      <left style="thin">
        <color theme="0" tint="-0.2499465926084170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theme="0" tint="-0.24994659260841701"/>
      </right>
      <top style="medium">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right style="medium">
        <color auto="1"/>
      </right>
      <top/>
      <bottom style="thin">
        <color indexed="64"/>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theme="0" tint="-0.2499465926084170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3">
    <xf numFmtId="0" fontId="0" fillId="0" borderId="0"/>
    <xf numFmtId="0" fontId="1" fillId="0" borderId="0" applyNumberFormat="0" applyFill="0" applyBorder="0" applyAlignment="0" applyProtection="0"/>
    <xf numFmtId="164" fontId="4" fillId="0" borderId="0" applyFont="0" applyFill="0" applyBorder="0" applyAlignment="0" applyProtection="0"/>
  </cellStyleXfs>
  <cellXfs count="843">
    <xf numFmtId="0" fontId="0" fillId="0" borderId="0" xfId="0"/>
    <xf numFmtId="0" fontId="2" fillId="5" borderId="0" xfId="0" applyFont="1" applyFill="1"/>
    <xf numFmtId="0" fontId="6" fillId="3" borderId="3" xfId="0" applyFont="1" applyFill="1" applyBorder="1" applyAlignment="1">
      <alignment vertical="center" wrapText="1"/>
    </xf>
    <xf numFmtId="0" fontId="6" fillId="0" borderId="3" xfId="0" applyFont="1" applyBorder="1"/>
    <xf numFmtId="0" fontId="16" fillId="0" borderId="3" xfId="0" applyFont="1" applyBorder="1"/>
    <xf numFmtId="0" fontId="6" fillId="0" borderId="0" xfId="0" applyFont="1"/>
    <xf numFmtId="0" fontId="17" fillId="0" borderId="0" xfId="0" applyFont="1"/>
    <xf numFmtId="0" fontId="16" fillId="0" borderId="0" xfId="0" applyFont="1"/>
    <xf numFmtId="165" fontId="6" fillId="0" borderId="3" xfId="0" applyNumberFormat="1" applyFont="1" applyBorder="1" applyAlignment="1">
      <alignment horizontal="center" vertical="center" wrapText="1"/>
    </xf>
    <xf numFmtId="0" fontId="6" fillId="3" borderId="1" xfId="0" applyFont="1" applyFill="1" applyBorder="1" applyAlignment="1">
      <alignment vertical="center" wrapText="1"/>
    </xf>
    <xf numFmtId="165" fontId="6" fillId="3" borderId="1" xfId="0" applyNumberFormat="1" applyFont="1" applyFill="1" applyBorder="1" applyAlignment="1">
      <alignment horizontal="center"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165" fontId="6" fillId="0" borderId="0" xfId="0" applyNumberFormat="1" applyFont="1" applyAlignment="1">
      <alignment horizontal="center"/>
    </xf>
    <xf numFmtId="0" fontId="19" fillId="6" borderId="29" xfId="0" applyFont="1" applyFill="1" applyBorder="1" applyAlignment="1">
      <alignment horizontal="center" vertical="center"/>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1" fillId="7" borderId="25" xfId="0" applyFont="1" applyFill="1" applyBorder="1" applyAlignment="1">
      <alignment horizontal="left" vertical="center" indent="1"/>
    </xf>
    <xf numFmtId="0" fontId="21" fillId="7" borderId="2" xfId="0" applyFont="1" applyFill="1" applyBorder="1" applyAlignment="1">
      <alignment horizontal="left" vertical="center" indent="1"/>
    </xf>
    <xf numFmtId="0" fontId="21" fillId="8" borderId="2" xfId="0" applyFont="1" applyFill="1" applyBorder="1" applyAlignment="1">
      <alignment horizontal="left" vertical="center" indent="1"/>
    </xf>
    <xf numFmtId="0" fontId="21" fillId="10" borderId="2" xfId="0" applyFont="1" applyFill="1" applyBorder="1" applyAlignment="1">
      <alignment horizontal="left" vertical="center" indent="1"/>
    </xf>
    <xf numFmtId="0" fontId="21" fillId="10" borderId="28" xfId="0" applyFont="1" applyFill="1" applyBorder="1" applyAlignment="1">
      <alignment horizontal="left" vertical="center" indent="1"/>
    </xf>
    <xf numFmtId="0" fontId="6" fillId="0" borderId="0" xfId="0" quotePrefix="1" applyFont="1"/>
    <xf numFmtId="165" fontId="21" fillId="10" borderId="1" xfId="0" applyNumberFormat="1"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0" borderId="0" xfId="0" applyFont="1" applyAlignment="1">
      <alignment horizontal="left"/>
    </xf>
    <xf numFmtId="165" fontId="6" fillId="12" borderId="3" xfId="0" applyNumberFormat="1" applyFont="1" applyFill="1" applyBorder="1" applyAlignment="1">
      <alignment horizontal="center" vertical="center" wrapText="1"/>
    </xf>
    <xf numFmtId="165" fontId="6" fillId="12" borderId="1" xfId="0" applyNumberFormat="1" applyFont="1" applyFill="1" applyBorder="1" applyAlignment="1">
      <alignment horizontal="center" vertical="center" wrapText="1"/>
    </xf>
    <xf numFmtId="165" fontId="6" fillId="12" borderId="4" xfId="0" applyNumberFormat="1" applyFont="1" applyFill="1" applyBorder="1" applyAlignment="1">
      <alignment horizontal="center" vertical="center" wrapText="1"/>
    </xf>
    <xf numFmtId="0" fontId="6" fillId="5" borderId="0" xfId="0" applyFont="1" applyFill="1" applyAlignment="1">
      <alignment vertical="center" wrapText="1"/>
    </xf>
    <xf numFmtId="0" fontId="6" fillId="0" borderId="0" xfId="0" applyFont="1" applyAlignment="1">
      <alignment horizontal="left" vertical="center"/>
    </xf>
    <xf numFmtId="165" fontId="15" fillId="11" borderId="3" xfId="0" applyNumberFormat="1" applyFont="1" applyFill="1" applyBorder="1" applyAlignment="1">
      <alignment horizontal="center" vertical="center" wrapText="1"/>
    </xf>
    <xf numFmtId="165" fontId="6" fillId="5" borderId="3" xfId="0" applyNumberFormat="1" applyFont="1" applyFill="1" applyBorder="1" applyAlignment="1">
      <alignment horizontal="center" vertical="center" wrapText="1"/>
    </xf>
    <xf numFmtId="0" fontId="6" fillId="12" borderId="3" xfId="0" applyFont="1" applyFill="1" applyBorder="1" applyAlignment="1">
      <alignment vertical="center" wrapText="1"/>
    </xf>
    <xf numFmtId="0" fontId="6" fillId="5" borderId="15" xfId="0" applyFont="1" applyFill="1" applyBorder="1" applyAlignment="1">
      <alignment vertical="center" wrapText="1"/>
    </xf>
    <xf numFmtId="0" fontId="6" fillId="5" borderId="14" xfId="0" applyFont="1" applyFill="1" applyBorder="1" applyAlignment="1">
      <alignment vertical="center" wrapText="1"/>
    </xf>
    <xf numFmtId="0" fontId="6" fillId="12"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5" borderId="3" xfId="0" applyFont="1" applyFill="1" applyBorder="1" applyAlignment="1">
      <alignment vertical="center" wrapText="1"/>
    </xf>
    <xf numFmtId="165" fontId="6" fillId="5" borderId="3" xfId="0" applyNumberFormat="1" applyFont="1" applyFill="1" applyBorder="1" applyAlignment="1" applyProtection="1">
      <alignment horizontal="center" vertical="center" wrapText="1"/>
      <protection locked="0"/>
    </xf>
    <xf numFmtId="0" fontId="6" fillId="3" borderId="6" xfId="0" applyFont="1" applyFill="1" applyBorder="1" applyAlignment="1">
      <alignment vertical="center" wrapText="1"/>
    </xf>
    <xf numFmtId="165" fontId="6" fillId="0" borderId="0" xfId="2" applyNumberFormat="1" applyFont="1" applyAlignment="1">
      <alignment horizontal="center"/>
    </xf>
    <xf numFmtId="166" fontId="6" fillId="0" borderId="0" xfId="2" applyNumberFormat="1" applyFont="1" applyAlignment="1">
      <alignment horizontal="center"/>
    </xf>
    <xf numFmtId="0" fontId="15" fillId="2" borderId="4" xfId="0" applyFont="1" applyFill="1" applyBorder="1" applyAlignment="1">
      <alignment horizontal="center" vertical="center" wrapText="1"/>
    </xf>
    <xf numFmtId="165" fontId="6" fillId="5" borderId="3" xfId="2" applyNumberFormat="1" applyFont="1" applyFill="1" applyBorder="1" applyAlignment="1">
      <alignment horizontal="center" vertical="center" wrapText="1"/>
    </xf>
    <xf numFmtId="166" fontId="6" fillId="0" borderId="0" xfId="2" applyNumberFormat="1" applyFont="1"/>
    <xf numFmtId="49" fontId="6" fillId="0" borderId="0" xfId="2" applyNumberFormat="1" applyFont="1"/>
    <xf numFmtId="0" fontId="6"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3" borderId="0" xfId="0" applyFont="1" applyFill="1" applyAlignment="1">
      <alignment horizontal="left" vertical="center" wrapText="1"/>
    </xf>
    <xf numFmtId="165" fontId="6" fillId="10" borderId="1" xfId="0" applyNumberFormat="1" applyFont="1" applyFill="1" applyBorder="1" applyAlignment="1">
      <alignment horizontal="center" vertical="center" wrapText="1"/>
    </xf>
    <xf numFmtId="165" fontId="6" fillId="10" borderId="19"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20" fillId="6" borderId="23" xfId="0" applyFont="1" applyFill="1" applyBorder="1" applyAlignment="1">
      <alignment horizontal="left" vertical="center" wrapText="1"/>
    </xf>
    <xf numFmtId="165" fontId="6" fillId="5" borderId="3" xfId="0" applyNumberFormat="1" applyFont="1" applyFill="1" applyBorder="1" applyAlignment="1">
      <alignment vertical="center" wrapText="1"/>
    </xf>
    <xf numFmtId="2" fontId="21" fillId="8" borderId="0" xfId="0" applyNumberFormat="1" applyFont="1" applyFill="1" applyAlignment="1">
      <alignment horizontal="center" vertical="center" wrapText="1"/>
    </xf>
    <xf numFmtId="2" fontId="21" fillId="8" borderId="1" xfId="0" applyNumberFormat="1" applyFont="1" applyFill="1" applyBorder="1" applyAlignment="1">
      <alignment horizontal="center" vertical="center" wrapText="1"/>
    </xf>
    <xf numFmtId="2" fontId="21" fillId="10" borderId="0" xfId="0" applyNumberFormat="1" applyFont="1" applyFill="1" applyAlignment="1">
      <alignment horizontal="center" vertical="center" wrapText="1"/>
    </xf>
    <xf numFmtId="2" fontId="21" fillId="7" borderId="26" xfId="0" applyNumberFormat="1" applyFont="1" applyFill="1" applyBorder="1" applyAlignment="1">
      <alignment horizontal="center" vertical="center" wrapText="1"/>
    </xf>
    <xf numFmtId="2" fontId="21" fillId="7" borderId="27" xfId="0" applyNumberFormat="1" applyFont="1" applyFill="1" applyBorder="1" applyAlignment="1">
      <alignment horizontal="center" vertical="center" wrapText="1"/>
    </xf>
    <xf numFmtId="2" fontId="21" fillId="7" borderId="0" xfId="0" applyNumberFormat="1" applyFont="1" applyFill="1" applyAlignment="1">
      <alignment horizontal="center" vertical="center" wrapText="1"/>
    </xf>
    <xf numFmtId="2" fontId="21" fillId="7" borderId="1" xfId="0" applyNumberFormat="1" applyFont="1" applyFill="1" applyBorder="1" applyAlignment="1">
      <alignment horizontal="center" vertical="center" wrapText="1"/>
    </xf>
    <xf numFmtId="2" fontId="6" fillId="7" borderId="0" xfId="0" applyNumberFormat="1" applyFont="1" applyFill="1" applyAlignment="1">
      <alignment horizontal="center" vertical="center" wrapText="1"/>
    </xf>
    <xf numFmtId="2" fontId="6" fillId="7" borderId="1" xfId="0" applyNumberFormat="1" applyFont="1" applyFill="1" applyBorder="1" applyAlignment="1">
      <alignment horizontal="center" vertical="center" wrapText="1"/>
    </xf>
    <xf numFmtId="2" fontId="6" fillId="8" borderId="0" xfId="0" applyNumberFormat="1" applyFont="1" applyFill="1" applyAlignment="1">
      <alignment horizontal="center" vertical="center" wrapText="1"/>
    </xf>
    <xf numFmtId="2" fontId="6" fillId="8" borderId="1" xfId="0" applyNumberFormat="1" applyFont="1" applyFill="1" applyBorder="1" applyAlignment="1">
      <alignment horizontal="center" vertical="center" wrapText="1"/>
    </xf>
    <xf numFmtId="0" fontId="21" fillId="4" borderId="2" xfId="0" applyFont="1" applyFill="1" applyBorder="1" applyAlignment="1">
      <alignment horizontal="left" vertical="center" indent="1"/>
    </xf>
    <xf numFmtId="2" fontId="21" fillId="4" borderId="0" xfId="0" applyNumberFormat="1" applyFont="1" applyFill="1" applyAlignment="1">
      <alignment horizontal="center" vertical="center" wrapText="1"/>
    </xf>
    <xf numFmtId="2" fontId="21" fillId="4" borderId="1" xfId="0" applyNumberFormat="1" applyFont="1" applyFill="1" applyBorder="1" applyAlignment="1">
      <alignment horizontal="center" vertical="center" wrapText="1"/>
    </xf>
    <xf numFmtId="0" fontId="6" fillId="4" borderId="2" xfId="0" applyFont="1" applyFill="1" applyBorder="1" applyAlignment="1">
      <alignment horizontal="left" vertical="center" wrapText="1"/>
    </xf>
    <xf numFmtId="2" fontId="6" fillId="4" borderId="0" xfId="0" applyNumberFormat="1" applyFont="1" applyFill="1" applyAlignment="1">
      <alignment horizontal="center" vertical="center" wrapText="1"/>
    </xf>
    <xf numFmtId="2" fontId="6" fillId="4" borderId="1" xfId="0" applyNumberFormat="1" applyFont="1" applyFill="1" applyBorder="1" applyAlignment="1">
      <alignment horizontal="center" vertical="center" wrapText="1"/>
    </xf>
    <xf numFmtId="2" fontId="21" fillId="10" borderId="18" xfId="0" applyNumberFormat="1" applyFont="1" applyFill="1" applyBorder="1" applyAlignment="1">
      <alignment horizontal="center" vertical="center" wrapText="1"/>
    </xf>
    <xf numFmtId="165" fontId="21" fillId="10" borderId="19" xfId="0" applyNumberFormat="1" applyFont="1" applyFill="1" applyBorder="1" applyAlignment="1">
      <alignment horizontal="center" vertical="center" wrapText="1"/>
    </xf>
    <xf numFmtId="2" fontId="6" fillId="10" borderId="0" xfId="0" applyNumberFormat="1" applyFont="1" applyFill="1" applyAlignment="1">
      <alignment horizontal="center" vertical="center" wrapText="1"/>
    </xf>
    <xf numFmtId="2" fontId="6" fillId="10" borderId="18" xfId="0" applyNumberFormat="1" applyFont="1" applyFill="1" applyBorder="1" applyAlignment="1">
      <alignment horizontal="center" vertical="center" wrapText="1"/>
    </xf>
    <xf numFmtId="0" fontId="15" fillId="6" borderId="29" xfId="0" applyFont="1" applyFill="1" applyBorder="1" applyAlignment="1">
      <alignment horizontal="center" vertical="center"/>
    </xf>
    <xf numFmtId="0" fontId="15" fillId="6" borderId="23" xfId="0" applyFont="1" applyFill="1" applyBorder="1" applyAlignment="1">
      <alignment horizontal="left"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9" xfId="0" applyFont="1" applyFill="1" applyBorder="1" applyAlignment="1">
      <alignment horizontal="left" vertical="center" wrapText="1" indent="1"/>
    </xf>
    <xf numFmtId="0" fontId="15" fillId="6" borderId="3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25" xfId="0" applyFont="1" applyFill="1" applyBorder="1" applyAlignment="1">
      <alignment horizontal="left"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165" fontId="6" fillId="10" borderId="0" xfId="0" applyNumberFormat="1" applyFont="1" applyFill="1" applyAlignment="1">
      <alignment horizontal="center" vertical="center" wrapText="1"/>
    </xf>
    <xf numFmtId="2" fontId="6" fillId="7" borderId="26" xfId="0" applyNumberFormat="1" applyFont="1" applyFill="1" applyBorder="1" applyAlignment="1">
      <alignment horizontal="center" vertical="center" wrapText="1"/>
    </xf>
    <xf numFmtId="2" fontId="6" fillId="7" borderId="27" xfId="0" applyNumberFormat="1" applyFont="1" applyFill="1" applyBorder="1" applyAlignment="1">
      <alignment horizontal="center" vertical="center" wrapText="1"/>
    </xf>
    <xf numFmtId="0" fontId="6" fillId="7" borderId="25" xfId="0"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10" borderId="2" xfId="0" applyFont="1" applyFill="1" applyBorder="1" applyAlignment="1">
      <alignment horizontal="left" vertical="center" wrapText="1" indent="1"/>
    </xf>
    <xf numFmtId="0" fontId="6" fillId="10" borderId="28" xfId="0" applyFont="1" applyFill="1" applyBorder="1" applyAlignment="1">
      <alignment horizontal="left" vertical="center" wrapText="1" indent="1"/>
    </xf>
    <xf numFmtId="0" fontId="6" fillId="7" borderId="25" xfId="0" applyFont="1" applyFill="1" applyBorder="1" applyAlignment="1">
      <alignment horizontal="left" vertical="center" indent="1"/>
    </xf>
    <xf numFmtId="0" fontId="6" fillId="7" borderId="2" xfId="0" applyFont="1" applyFill="1" applyBorder="1" applyAlignment="1">
      <alignment horizontal="left" vertical="center" indent="1"/>
    </xf>
    <xf numFmtId="0" fontId="6" fillId="8" borderId="2" xfId="0" applyFont="1" applyFill="1" applyBorder="1" applyAlignment="1">
      <alignment horizontal="left" vertical="center" indent="1"/>
    </xf>
    <xf numFmtId="0" fontId="6" fillId="4" borderId="2" xfId="0" applyFont="1" applyFill="1" applyBorder="1" applyAlignment="1">
      <alignment horizontal="left" vertical="center" indent="1"/>
    </xf>
    <xf numFmtId="0" fontId="6" fillId="10" borderId="2" xfId="0" applyFont="1" applyFill="1" applyBorder="1" applyAlignment="1">
      <alignment horizontal="left" vertical="center" indent="1"/>
    </xf>
    <xf numFmtId="0" fontId="6" fillId="10" borderId="28" xfId="0" applyFont="1" applyFill="1" applyBorder="1" applyAlignment="1">
      <alignment horizontal="left" vertical="center" indent="1"/>
    </xf>
    <xf numFmtId="165" fontId="6" fillId="7" borderId="26" xfId="0" applyNumberFormat="1" applyFont="1" applyFill="1" applyBorder="1" applyAlignment="1">
      <alignment horizontal="center" vertical="center"/>
    </xf>
    <xf numFmtId="165" fontId="6" fillId="7" borderId="0" xfId="0" applyNumberFormat="1" applyFont="1" applyFill="1" applyAlignment="1">
      <alignment horizontal="center" vertical="center"/>
    </xf>
    <xf numFmtId="0" fontId="6" fillId="8" borderId="0" xfId="0" applyFont="1" applyFill="1" applyAlignment="1">
      <alignment horizontal="center" vertical="center" wrapText="1"/>
    </xf>
    <xf numFmtId="0" fontId="6" fillId="4" borderId="0" xfId="0" applyFont="1" applyFill="1" applyAlignment="1">
      <alignment horizontal="center" vertical="center" wrapText="1"/>
    </xf>
    <xf numFmtId="0" fontId="6" fillId="10" borderId="0" xfId="0" applyFont="1" applyFill="1" applyAlignment="1">
      <alignment horizontal="center" vertical="center" wrapText="1"/>
    </xf>
    <xf numFmtId="0" fontId="6" fillId="10" borderId="18" xfId="0" applyFont="1" applyFill="1" applyBorder="1" applyAlignment="1">
      <alignment horizontal="center" vertical="center" wrapText="1"/>
    </xf>
    <xf numFmtId="0" fontId="6" fillId="7" borderId="0" xfId="0" applyFont="1" applyFill="1" applyAlignment="1">
      <alignment horizontal="center" vertical="center" wrapText="1"/>
    </xf>
    <xf numFmtId="165" fontId="6" fillId="8" borderId="0" xfId="0" applyNumberFormat="1" applyFont="1" applyFill="1" applyAlignment="1">
      <alignment horizontal="center" vertical="center"/>
    </xf>
    <xf numFmtId="165" fontId="6" fillId="4" borderId="0" xfId="0" applyNumberFormat="1" applyFont="1" applyFill="1" applyAlignment="1">
      <alignment horizontal="center" vertical="center"/>
    </xf>
    <xf numFmtId="165" fontId="6" fillId="7" borderId="26" xfId="0" applyNumberFormat="1" applyFont="1" applyFill="1" applyBorder="1" applyAlignment="1">
      <alignment horizontal="center" vertical="center" wrapText="1"/>
    </xf>
    <xf numFmtId="165" fontId="6" fillId="7" borderId="0" xfId="0" applyNumberFormat="1" applyFont="1" applyFill="1" applyAlignment="1">
      <alignment horizontal="center" vertical="center" wrapText="1"/>
    </xf>
    <xf numFmtId="165" fontId="6" fillId="8" borderId="0" xfId="0" applyNumberFormat="1" applyFont="1" applyFill="1" applyAlignment="1">
      <alignment horizontal="center" vertical="center" wrapText="1"/>
    </xf>
    <xf numFmtId="165" fontId="6" fillId="4" borderId="0" xfId="0" applyNumberFormat="1" applyFont="1" applyFill="1" applyAlignment="1">
      <alignment horizontal="center" vertical="center" wrapText="1"/>
    </xf>
    <xf numFmtId="165" fontId="21" fillId="7" borderId="26" xfId="0" applyNumberFormat="1" applyFont="1" applyFill="1" applyBorder="1" applyAlignment="1">
      <alignment horizontal="center" vertical="center"/>
    </xf>
    <xf numFmtId="165" fontId="21" fillId="7" borderId="0" xfId="0" applyNumberFormat="1" applyFont="1" applyFill="1" applyAlignment="1">
      <alignment horizontal="center" vertical="center"/>
    </xf>
    <xf numFmtId="165" fontId="21" fillId="8" borderId="0" xfId="0" applyNumberFormat="1" applyFont="1" applyFill="1" applyAlignment="1">
      <alignment horizontal="center" vertical="center"/>
    </xf>
    <xf numFmtId="165" fontId="21" fillId="4" borderId="0" xfId="0" applyNumberFormat="1" applyFont="1" applyFill="1" applyAlignment="1">
      <alignment horizontal="center" vertical="center"/>
    </xf>
    <xf numFmtId="165" fontId="21" fillId="10" borderId="1" xfId="0" applyNumberFormat="1" applyFont="1" applyFill="1" applyBorder="1" applyAlignment="1">
      <alignment horizontal="center" vertical="center"/>
    </xf>
    <xf numFmtId="165" fontId="21" fillId="10" borderId="19" xfId="0" applyNumberFormat="1" applyFont="1" applyFill="1" applyBorder="1" applyAlignment="1">
      <alignment horizontal="center" vertical="center"/>
    </xf>
    <xf numFmtId="165" fontId="6" fillId="10" borderId="1" xfId="0" applyNumberFormat="1" applyFont="1" applyFill="1" applyBorder="1" applyAlignment="1">
      <alignment horizontal="center" vertical="center"/>
    </xf>
    <xf numFmtId="165" fontId="6" fillId="10" borderId="19" xfId="0" applyNumberFormat="1" applyFont="1" applyFill="1" applyBorder="1" applyAlignment="1">
      <alignment horizontal="center" vertical="center"/>
    </xf>
    <xf numFmtId="0" fontId="0" fillId="5" borderId="1" xfId="0" applyFill="1" applyBorder="1"/>
    <xf numFmtId="0" fontId="0" fillId="5" borderId="2" xfId="0" applyFill="1" applyBorder="1"/>
    <xf numFmtId="0" fontId="0" fillId="5" borderId="28" xfId="0" applyFill="1" applyBorder="1"/>
    <xf numFmtId="0" fontId="0" fillId="5" borderId="18" xfId="0" applyFill="1" applyBorder="1"/>
    <xf numFmtId="0" fontId="0" fillId="5" borderId="19" xfId="0" applyFill="1" applyBorder="1"/>
    <xf numFmtId="0" fontId="0" fillId="5" borderId="0" xfId="0" applyFill="1"/>
    <xf numFmtId="165" fontId="15" fillId="2" borderId="3" xfId="2" applyNumberFormat="1" applyFont="1" applyFill="1" applyBorder="1" applyAlignment="1">
      <alignment horizontal="center" vertical="center" wrapText="1"/>
    </xf>
    <xf numFmtId="165" fontId="6" fillId="3" borderId="3" xfId="2" applyNumberFormat="1" applyFont="1" applyFill="1" applyBorder="1" applyAlignment="1">
      <alignment horizontal="center" vertical="center" wrapText="1"/>
    </xf>
    <xf numFmtId="0" fontId="6" fillId="0" borderId="0" xfId="0" applyFont="1" applyAlignment="1">
      <alignment vertical="center" wrapText="1"/>
    </xf>
    <xf numFmtId="165" fontId="6" fillId="7" borderId="27" xfId="0" applyNumberFormat="1" applyFont="1" applyFill="1" applyBorder="1" applyAlignment="1">
      <alignment horizontal="center" vertical="center" wrapText="1"/>
    </xf>
    <xf numFmtId="165" fontId="6" fillId="7" borderId="1" xfId="0" applyNumberFormat="1" applyFont="1" applyFill="1" applyBorder="1" applyAlignment="1">
      <alignment horizontal="center" vertical="center" wrapText="1"/>
    </xf>
    <xf numFmtId="165" fontId="6" fillId="8" borderId="1" xfId="0" applyNumberFormat="1" applyFont="1" applyFill="1" applyBorder="1" applyAlignment="1">
      <alignment horizontal="center" vertical="center" wrapText="1"/>
    </xf>
    <xf numFmtId="0" fontId="6" fillId="9" borderId="2" xfId="0" applyFont="1" applyFill="1" applyBorder="1" applyAlignment="1">
      <alignment horizontal="left" vertical="center" wrapText="1" indent="1"/>
    </xf>
    <xf numFmtId="165" fontId="6" fillId="9" borderId="0" xfId="0" applyNumberFormat="1" applyFont="1" applyFill="1" applyAlignment="1">
      <alignment horizontal="center" vertical="center" wrapText="1"/>
    </xf>
    <xf numFmtId="165" fontId="6" fillId="9" borderId="1" xfId="0" applyNumberFormat="1" applyFont="1" applyFill="1" applyBorder="1" applyAlignment="1">
      <alignment horizontal="center" vertical="center" wrapText="1"/>
    </xf>
    <xf numFmtId="165" fontId="6" fillId="10" borderId="18" xfId="0" applyNumberFormat="1" applyFont="1" applyFill="1" applyBorder="1" applyAlignment="1">
      <alignment horizontal="center" vertical="center" wrapText="1"/>
    </xf>
    <xf numFmtId="0" fontId="0" fillId="5" borderId="0" xfId="0" applyFill="1" applyAlignment="1">
      <alignment vertical="center"/>
    </xf>
    <xf numFmtId="0" fontId="12" fillId="5" borderId="0" xfId="0" applyFont="1" applyFill="1" applyAlignment="1">
      <alignment vertical="center"/>
    </xf>
    <xf numFmtId="0" fontId="0" fillId="5" borderId="2" xfId="0" applyFill="1" applyBorder="1" applyAlignment="1">
      <alignment vertical="center"/>
    </xf>
    <xf numFmtId="0" fontId="0" fillId="5" borderId="0" xfId="0" applyFill="1" applyAlignment="1">
      <alignment horizontal="center" wrapText="1"/>
    </xf>
    <xf numFmtId="0" fontId="5" fillId="5" borderId="0" xfId="0" applyFont="1" applyFill="1"/>
    <xf numFmtId="0" fontId="5" fillId="5" borderId="0" xfId="0" applyFont="1" applyFill="1" applyAlignment="1">
      <alignment horizontal="center" vertical="center" wrapText="1"/>
    </xf>
    <xf numFmtId="0" fontId="5" fillId="5" borderId="0" xfId="0" applyFont="1" applyFill="1" applyAlignment="1">
      <alignment vertical="top"/>
    </xf>
    <xf numFmtId="0" fontId="6" fillId="0" borderId="3" xfId="0" applyFont="1" applyBorder="1" applyAlignment="1">
      <alignment vertical="center" wrapText="1"/>
    </xf>
    <xf numFmtId="0" fontId="15" fillId="11" borderId="4"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6" fillId="3" borderId="39" xfId="0" applyFont="1" applyFill="1" applyBorder="1" applyAlignment="1">
      <alignment horizontal="right" vertical="center" wrapText="1"/>
    </xf>
    <xf numFmtId="165" fontId="6" fillId="3" borderId="35" xfId="0" applyNumberFormat="1" applyFont="1" applyFill="1" applyBorder="1" applyAlignment="1">
      <alignment horizontal="center" vertical="center" wrapText="1"/>
    </xf>
    <xf numFmtId="165" fontId="6" fillId="0" borderId="35" xfId="0" applyNumberFormat="1" applyFont="1" applyBorder="1" applyAlignment="1">
      <alignment horizontal="center" vertical="center" wrapText="1"/>
    </xf>
    <xf numFmtId="0" fontId="0" fillId="0" borderId="18" xfId="0" applyBorder="1"/>
    <xf numFmtId="0" fontId="15" fillId="11" borderId="34" xfId="0" applyFont="1" applyFill="1" applyBorder="1" applyAlignment="1">
      <alignment horizontal="center" vertical="center" wrapText="1"/>
    </xf>
    <xf numFmtId="165" fontId="15" fillId="11" borderId="35" xfId="0" applyNumberFormat="1" applyFont="1" applyFill="1" applyBorder="1" applyAlignment="1">
      <alignment horizontal="center" vertical="center" wrapText="1"/>
    </xf>
    <xf numFmtId="165" fontId="6" fillId="5" borderId="38" xfId="0" applyNumberFormat="1" applyFont="1" applyFill="1" applyBorder="1" applyAlignment="1">
      <alignment vertical="center" wrapText="1"/>
    </xf>
    <xf numFmtId="0" fontId="6" fillId="3" borderId="34" xfId="0" applyFont="1" applyFill="1" applyBorder="1" applyAlignment="1">
      <alignment horizontal="right" vertical="center" wrapText="1"/>
    </xf>
    <xf numFmtId="165" fontId="6" fillId="12" borderId="35" xfId="0" applyNumberFormat="1" applyFont="1" applyFill="1" applyBorder="1" applyAlignment="1">
      <alignment horizontal="center" vertical="center" wrapText="1"/>
    </xf>
    <xf numFmtId="165" fontId="6" fillId="5" borderId="35" xfId="0" applyNumberFormat="1" applyFont="1" applyFill="1" applyBorder="1" applyAlignment="1">
      <alignment horizontal="center" vertical="center" wrapText="1"/>
    </xf>
    <xf numFmtId="165" fontId="6" fillId="3" borderId="40" xfId="0" applyNumberFormat="1" applyFont="1" applyFill="1" applyBorder="1" applyAlignment="1">
      <alignment horizontal="center" vertical="center" wrapText="1"/>
    </xf>
    <xf numFmtId="0" fontId="25" fillId="0" borderId="1" xfId="0" applyFont="1" applyBorder="1"/>
    <xf numFmtId="165" fontId="6" fillId="0" borderId="1" xfId="0" applyNumberFormat="1" applyFont="1" applyBorder="1" applyAlignment="1">
      <alignment horizontal="center"/>
    </xf>
    <xf numFmtId="0" fontId="6" fillId="0" borderId="18" xfId="0" applyFont="1" applyBorder="1"/>
    <xf numFmtId="165" fontId="6" fillId="0" borderId="19" xfId="0" applyNumberFormat="1" applyFont="1" applyBorder="1" applyAlignment="1">
      <alignment horizontal="center"/>
    </xf>
    <xf numFmtId="49" fontId="15" fillId="2" borderId="35" xfId="2" applyNumberFormat="1" applyFont="1" applyFill="1" applyBorder="1" applyAlignment="1">
      <alignment horizontal="center" vertical="center" wrapText="1"/>
    </xf>
    <xf numFmtId="0" fontId="6" fillId="3" borderId="34" xfId="0" applyFont="1" applyFill="1" applyBorder="1" applyAlignment="1">
      <alignment vertical="center" wrapText="1"/>
    </xf>
    <xf numFmtId="49" fontId="6" fillId="3" borderId="35" xfId="2" applyNumberFormat="1" applyFont="1" applyFill="1" applyBorder="1" applyAlignment="1">
      <alignment vertical="center" wrapText="1"/>
    </xf>
    <xf numFmtId="49" fontId="6" fillId="0" borderId="1" xfId="0" applyNumberFormat="1" applyFont="1" applyBorder="1" applyAlignment="1">
      <alignment vertical="center" wrapText="1"/>
    </xf>
    <xf numFmtId="49" fontId="6" fillId="5" borderId="35" xfId="2" applyNumberFormat="1" applyFont="1" applyFill="1" applyBorder="1" applyAlignment="1">
      <alignment vertical="center" wrapText="1"/>
    </xf>
    <xf numFmtId="0" fontId="6" fillId="3" borderId="45" xfId="0" applyFont="1" applyFill="1" applyBorder="1" applyAlignment="1">
      <alignment vertical="center" wrapText="1"/>
    </xf>
    <xf numFmtId="49" fontId="6" fillId="0" borderId="1" xfId="2" applyNumberFormat="1" applyFont="1" applyBorder="1"/>
    <xf numFmtId="0" fontId="6" fillId="0" borderId="2" xfId="0" applyFont="1" applyBorder="1"/>
    <xf numFmtId="0" fontId="6" fillId="0" borderId="28" xfId="0" applyFont="1" applyBorder="1"/>
    <xf numFmtId="0" fontId="6" fillId="0" borderId="18" xfId="0" applyFont="1" applyBorder="1" applyAlignment="1">
      <alignment horizontal="left" vertical="center"/>
    </xf>
    <xf numFmtId="165" fontId="6" fillId="0" borderId="18" xfId="2" applyNumberFormat="1" applyFont="1" applyBorder="1" applyAlignment="1">
      <alignment horizontal="center"/>
    </xf>
    <xf numFmtId="49" fontId="6" fillId="0" borderId="19" xfId="2" applyNumberFormat="1" applyFont="1" applyBorder="1"/>
    <xf numFmtId="166" fontId="6" fillId="3" borderId="35" xfId="2" applyNumberFormat="1" applyFont="1" applyFill="1" applyBorder="1" applyAlignment="1">
      <alignment horizontal="center" vertical="center" wrapText="1"/>
    </xf>
    <xf numFmtId="0" fontId="6" fillId="3" borderId="37" xfId="0" applyFont="1" applyFill="1" applyBorder="1" applyAlignment="1">
      <alignment horizontal="right" vertical="center" wrapText="1"/>
    </xf>
    <xf numFmtId="166" fontId="6" fillId="0" borderId="1" xfId="2" applyNumberFormat="1" applyFont="1" applyBorder="1" applyAlignment="1">
      <alignment horizontal="center"/>
    </xf>
    <xf numFmtId="0" fontId="6" fillId="0" borderId="18" xfId="0" applyFont="1" applyBorder="1" applyAlignment="1">
      <alignment horizontal="left"/>
    </xf>
    <xf numFmtId="166" fontId="6" fillId="0" borderId="19" xfId="2" applyNumberFormat="1" applyFont="1" applyBorder="1" applyAlignment="1">
      <alignment horizontal="center"/>
    </xf>
    <xf numFmtId="0" fontId="15" fillId="2" borderId="34" xfId="0" applyFont="1" applyFill="1" applyBorder="1" applyAlignment="1">
      <alignment vertical="center" wrapText="1"/>
    </xf>
    <xf numFmtId="0" fontId="6" fillId="3" borderId="39" xfId="0" applyFont="1" applyFill="1" applyBorder="1" applyAlignment="1">
      <alignment horizontal="left" vertical="center" wrapText="1"/>
    </xf>
    <xf numFmtId="166" fontId="6" fillId="3" borderId="35" xfId="2" applyNumberFormat="1" applyFont="1" applyFill="1" applyBorder="1" applyAlignment="1">
      <alignment horizontal="left" vertical="center" wrapText="1"/>
    </xf>
    <xf numFmtId="0" fontId="22" fillId="0" borderId="0" xfId="1" applyFont="1" applyAlignment="1">
      <alignment horizontal="left" vertical="center"/>
    </xf>
    <xf numFmtId="166" fontId="6" fillId="5" borderId="35" xfId="2" applyNumberFormat="1" applyFont="1" applyFill="1" applyBorder="1" applyAlignment="1">
      <alignment vertical="center" wrapText="1"/>
    </xf>
    <xf numFmtId="166" fontId="6" fillId="3" borderId="35" xfId="2" applyNumberFormat="1" applyFont="1" applyFill="1" applyBorder="1" applyAlignment="1">
      <alignment vertical="center" wrapText="1"/>
    </xf>
    <xf numFmtId="166" fontId="6" fillId="0" borderId="1" xfId="2" applyNumberFormat="1" applyFont="1" applyBorder="1"/>
    <xf numFmtId="166" fontId="6" fillId="0" borderId="19" xfId="2" applyNumberFormat="1" applyFont="1" applyBorder="1"/>
    <xf numFmtId="0" fontId="8" fillId="11" borderId="35" xfId="0" applyFont="1" applyFill="1" applyBorder="1" applyAlignment="1">
      <alignment horizontal="center" vertical="center" wrapText="1"/>
    </xf>
    <xf numFmtId="0" fontId="6" fillId="5" borderId="35" xfId="0" applyFont="1" applyFill="1" applyBorder="1" applyAlignment="1" applyProtection="1">
      <alignment horizontal="center" vertical="center" wrapText="1"/>
      <protection locked="0"/>
    </xf>
    <xf numFmtId="0" fontId="6" fillId="12" borderId="35" xfId="0" applyFont="1" applyFill="1" applyBorder="1" applyAlignment="1" applyProtection="1">
      <alignment horizontal="center" vertical="center" wrapText="1"/>
      <protection locked="0"/>
    </xf>
    <xf numFmtId="0" fontId="6" fillId="0" borderId="35" xfId="0" applyFont="1" applyBorder="1" applyAlignment="1" applyProtection="1">
      <alignment vertical="center" wrapText="1"/>
      <protection locked="0"/>
    </xf>
    <xf numFmtId="0" fontId="6" fillId="3" borderId="35" xfId="0" applyFont="1" applyFill="1" applyBorder="1" applyAlignment="1" applyProtection="1">
      <alignment horizontal="center" vertical="center" wrapText="1"/>
      <protection locked="0"/>
    </xf>
    <xf numFmtId="0" fontId="6" fillId="3" borderId="35" xfId="0" applyFont="1" applyFill="1" applyBorder="1" applyAlignment="1">
      <alignment horizontal="center" vertical="center" wrapText="1"/>
    </xf>
    <xf numFmtId="0" fontId="0" fillId="0" borderId="1" xfId="0" applyBorder="1"/>
    <xf numFmtId="0" fontId="0" fillId="0" borderId="19" xfId="0" applyBorder="1"/>
    <xf numFmtId="0" fontId="0" fillId="5" borderId="3" xfId="0" applyFill="1" applyBorder="1"/>
    <xf numFmtId="0" fontId="8" fillId="11" borderId="34" xfId="0" applyFont="1" applyFill="1" applyBorder="1" applyAlignment="1">
      <alignment horizontal="center" vertical="center" wrapText="1"/>
    </xf>
    <xf numFmtId="0" fontId="6" fillId="12" borderId="34" xfId="0" applyFont="1" applyFill="1" applyBorder="1" applyAlignment="1">
      <alignment horizontal="right" vertical="center" wrapText="1"/>
    </xf>
    <xf numFmtId="0" fontId="6" fillId="5" borderId="35" xfId="0" applyFont="1" applyFill="1" applyBorder="1" applyAlignment="1" applyProtection="1">
      <alignment vertical="center" wrapText="1"/>
      <protection locked="0"/>
    </xf>
    <xf numFmtId="0" fontId="6" fillId="5" borderId="35" xfId="0" applyFont="1" applyFill="1" applyBorder="1" applyAlignment="1">
      <alignment horizontal="center" vertical="center" wrapText="1"/>
    </xf>
    <xf numFmtId="165" fontId="6" fillId="13" borderId="3" xfId="0" applyNumberFormat="1" applyFont="1" applyFill="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34" xfId="0" applyFont="1" applyBorder="1" applyAlignment="1">
      <alignment vertical="center" wrapText="1"/>
    </xf>
    <xf numFmtId="0" fontId="15" fillId="2" borderId="3" xfId="0" applyFont="1" applyFill="1" applyBorder="1" applyAlignment="1">
      <alignment horizontal="center" vertical="center" wrapText="1"/>
    </xf>
    <xf numFmtId="0" fontId="6" fillId="0" borderId="35" xfId="0" applyFont="1" applyBorder="1" applyAlignment="1" applyProtection="1">
      <alignment horizontal="center" vertical="center" wrapText="1"/>
      <protection locked="0"/>
    </xf>
    <xf numFmtId="0" fontId="8" fillId="11" borderId="3"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3" xfId="0" applyFont="1" applyBorder="1" applyAlignment="1">
      <alignment vertical="top" wrapText="1"/>
    </xf>
    <xf numFmtId="166" fontId="6" fillId="0" borderId="35" xfId="2" applyNumberFormat="1" applyFont="1" applyBorder="1" applyAlignment="1">
      <alignment horizontal="center" vertical="center" wrapText="1"/>
    </xf>
    <xf numFmtId="166" fontId="6" fillId="0" borderId="35" xfId="2" applyNumberFormat="1" applyFont="1" applyBorder="1" applyAlignment="1" applyProtection="1">
      <alignment horizontal="center" vertical="center" wrapText="1"/>
      <protection locked="0"/>
    </xf>
    <xf numFmtId="165" fontId="6" fillId="13" borderId="3" xfId="2" applyNumberFormat="1" applyFont="1" applyFill="1" applyBorder="1" applyAlignment="1" applyProtection="1">
      <alignment horizontal="center" vertical="center" wrapText="1"/>
      <protection locked="0"/>
    </xf>
    <xf numFmtId="165" fontId="6" fillId="0" borderId="3" xfId="2" applyNumberFormat="1" applyFont="1" applyBorder="1" applyAlignment="1">
      <alignment horizontal="center" vertical="center" wrapText="1"/>
    </xf>
    <xf numFmtId="0" fontId="15" fillId="11" borderId="3" xfId="0" applyFont="1" applyFill="1" applyBorder="1" applyAlignment="1">
      <alignment horizontal="center" vertical="center" wrapText="1"/>
    </xf>
    <xf numFmtId="0" fontId="6" fillId="0" borderId="5" xfId="0" applyFont="1" applyBorder="1" applyAlignment="1">
      <alignment horizontal="left" vertical="center" wrapText="1"/>
    </xf>
    <xf numFmtId="166" fontId="6" fillId="0" borderId="35" xfId="2" applyNumberFormat="1" applyFont="1" applyBorder="1" applyAlignment="1" applyProtection="1">
      <alignment vertical="center" wrapText="1"/>
      <protection locked="0"/>
    </xf>
    <xf numFmtId="166" fontId="6" fillId="0" borderId="35" xfId="2" applyNumberFormat="1" applyFont="1" applyBorder="1" applyAlignment="1">
      <alignment vertical="center" wrapText="1"/>
    </xf>
    <xf numFmtId="166" fontId="6" fillId="5" borderId="35" xfId="2" applyNumberFormat="1" applyFont="1" applyFill="1" applyBorder="1" applyAlignment="1" applyProtection="1">
      <alignment vertical="center" wrapText="1"/>
      <protection locked="0"/>
    </xf>
    <xf numFmtId="0" fontId="6" fillId="3" borderId="11" xfId="0" applyFont="1" applyFill="1" applyBorder="1" applyAlignment="1">
      <alignment vertical="center" wrapText="1"/>
    </xf>
    <xf numFmtId="49" fontId="6" fillId="0" borderId="35" xfId="2" applyNumberFormat="1" applyFont="1" applyBorder="1" applyAlignment="1" applyProtection="1">
      <alignment vertical="center" wrapText="1"/>
      <protection locked="0"/>
    </xf>
    <xf numFmtId="49" fontId="6" fillId="0" borderId="35" xfId="2" applyNumberFormat="1" applyFont="1" applyBorder="1" applyAlignment="1">
      <alignment vertical="center" wrapText="1"/>
    </xf>
    <xf numFmtId="165" fontId="6" fillId="0" borderId="38" xfId="0" applyNumberFormat="1" applyFont="1" applyBorder="1" applyAlignment="1" applyProtection="1">
      <alignment horizontal="center" vertical="center" wrapText="1"/>
      <protection locked="0"/>
    </xf>
    <xf numFmtId="165" fontId="6" fillId="0" borderId="35" xfId="0" applyNumberFormat="1" applyFont="1" applyBorder="1" applyAlignment="1" applyProtection="1">
      <alignment horizontal="center" vertical="center" wrapText="1"/>
      <protection locked="0"/>
    </xf>
    <xf numFmtId="0" fontId="6" fillId="0" borderId="11" xfId="0" applyFont="1" applyBorder="1" applyAlignment="1">
      <alignment vertical="center" wrapText="1"/>
    </xf>
    <xf numFmtId="0" fontId="6" fillId="5" borderId="4" xfId="0" applyFont="1" applyFill="1" applyBorder="1" applyAlignment="1">
      <alignment vertical="center" wrapText="1"/>
    </xf>
    <xf numFmtId="0" fontId="6" fillId="5" borderId="5" xfId="0" applyFont="1" applyFill="1" applyBorder="1" applyAlignment="1">
      <alignment vertical="center" wrapText="1"/>
    </xf>
    <xf numFmtId="0" fontId="6" fillId="5" borderId="6" xfId="0" applyFont="1" applyFill="1" applyBorder="1" applyAlignment="1">
      <alignment vertical="center" wrapText="1"/>
    </xf>
    <xf numFmtId="0" fontId="6" fillId="0" borderId="6" xfId="0" applyFont="1" applyBorder="1" applyAlignment="1">
      <alignment vertical="center" wrapText="1"/>
    </xf>
    <xf numFmtId="0" fontId="6" fillId="5" borderId="4" xfId="0" applyFont="1" applyFill="1" applyBorder="1" applyAlignment="1">
      <alignment horizontal="left" vertical="center" wrapText="1"/>
    </xf>
    <xf numFmtId="0" fontId="6" fillId="0" borderId="0" xfId="0" applyFont="1" applyAlignment="1">
      <alignment wrapText="1"/>
    </xf>
    <xf numFmtId="0" fontId="6" fillId="0" borderId="5" xfId="0" applyFont="1" applyBorder="1" applyAlignment="1">
      <alignment vertical="center" wrapText="1"/>
    </xf>
    <xf numFmtId="166" fontId="6" fillId="0" borderId="35" xfId="2" applyNumberFormat="1" applyFont="1" applyBorder="1" applyAlignment="1" applyProtection="1">
      <alignment horizontal="left" vertical="center" wrapText="1"/>
      <protection locked="0"/>
    </xf>
    <xf numFmtId="166" fontId="6" fillId="0" borderId="35" xfId="2" applyNumberFormat="1" applyFont="1" applyBorder="1" applyAlignment="1">
      <alignment horizontal="left" vertical="center" wrapText="1"/>
    </xf>
    <xf numFmtId="165" fontId="17" fillId="3" borderId="3" xfId="2" applyNumberFormat="1" applyFont="1" applyFill="1" applyBorder="1" applyAlignment="1">
      <alignment horizontal="center" vertical="center" wrapText="1"/>
    </xf>
    <xf numFmtId="0" fontId="6" fillId="0" borderId="0" xfId="0" applyFont="1" applyAlignment="1">
      <alignment horizontal="left" vertical="top" wrapText="1"/>
    </xf>
    <xf numFmtId="0" fontId="30" fillId="0" borderId="3" xfId="0" applyFont="1" applyBorder="1" applyAlignment="1">
      <alignment horizontal="left" vertical="center" wrapText="1"/>
    </xf>
    <xf numFmtId="0" fontId="30" fillId="3" borderId="3" xfId="0" applyFont="1" applyFill="1" applyBorder="1" applyAlignment="1">
      <alignment horizontal="left" vertical="center" wrapText="1"/>
    </xf>
    <xf numFmtId="165" fontId="6" fillId="13" borderId="3" xfId="0" applyNumberFormat="1" applyFont="1" applyFill="1" applyBorder="1" applyAlignment="1" applyProtection="1">
      <alignment horizontal="center" vertical="center" wrapText="1"/>
      <protection locked="0"/>
    </xf>
    <xf numFmtId="0" fontId="6" fillId="0" borderId="2" xfId="0" applyFont="1" applyBorder="1" applyAlignment="1">
      <alignment wrapText="1"/>
    </xf>
    <xf numFmtId="0" fontId="15" fillId="6" borderId="46" xfId="0" applyFont="1" applyFill="1" applyBorder="1" applyAlignment="1">
      <alignment horizontal="center" vertical="center" wrapText="1"/>
    </xf>
    <xf numFmtId="0" fontId="6" fillId="7" borderId="25" xfId="0" applyFont="1" applyFill="1" applyBorder="1" applyAlignment="1">
      <alignment horizontal="left" vertical="center" wrapText="1"/>
    </xf>
    <xf numFmtId="0" fontId="6" fillId="0" borderId="28" xfId="0" applyFont="1" applyBorder="1" applyAlignment="1">
      <alignment wrapText="1"/>
    </xf>
    <xf numFmtId="0" fontId="6" fillId="14" borderId="0" xfId="0" applyFont="1" applyFill="1"/>
    <xf numFmtId="0" fontId="6" fillId="0" borderId="3" xfId="0" applyFont="1" applyFill="1" applyBorder="1" applyAlignment="1">
      <alignment vertical="center" wrapText="1"/>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6" fillId="0" borderId="2" xfId="0" applyFont="1" applyBorder="1" applyAlignment="1">
      <alignment horizontal="left" vertical="top" wrapText="1"/>
    </xf>
    <xf numFmtId="166" fontId="6" fillId="0" borderId="35" xfId="2" applyNumberFormat="1" applyFont="1" applyBorder="1" applyAlignment="1">
      <alignment horizontal="center" vertical="center" wrapText="1"/>
    </xf>
    <xf numFmtId="165" fontId="6" fillId="0" borderId="3" xfId="2" applyNumberFormat="1" applyFont="1" applyBorder="1" applyAlignment="1">
      <alignment horizontal="center" vertical="center" wrapText="1"/>
    </xf>
    <xf numFmtId="0" fontId="6" fillId="0" borderId="4" xfId="0" applyFont="1" applyBorder="1" applyAlignment="1">
      <alignment vertical="center" wrapText="1"/>
    </xf>
    <xf numFmtId="166" fontId="6" fillId="0" borderId="35" xfId="2" applyNumberFormat="1" applyFont="1" applyBorder="1" applyAlignment="1">
      <alignment horizontal="left" vertical="center" wrapText="1"/>
    </xf>
    <xf numFmtId="0" fontId="30" fillId="0" borderId="12" xfId="0" applyFont="1" applyBorder="1" applyAlignment="1">
      <alignment horizontal="left" vertical="center" wrapText="1"/>
    </xf>
    <xf numFmtId="0" fontId="30" fillId="3" borderId="3" xfId="0" applyFont="1" applyFill="1" applyBorder="1" applyAlignment="1">
      <alignment horizontal="left" vertical="center" wrapText="1"/>
    </xf>
    <xf numFmtId="165" fontId="21" fillId="10" borderId="0" xfId="0" applyNumberFormat="1" applyFont="1" applyFill="1" applyAlignment="1">
      <alignment horizontal="center" vertical="center"/>
    </xf>
    <xf numFmtId="0" fontId="6" fillId="10" borderId="0" xfId="0" applyFont="1" applyFill="1"/>
    <xf numFmtId="165" fontId="21" fillId="7" borderId="0" xfId="0" applyNumberFormat="1" applyFont="1" applyFill="1" applyBorder="1" applyAlignment="1">
      <alignment horizontal="center" vertical="center"/>
    </xf>
    <xf numFmtId="2" fontId="21" fillId="7" borderId="0" xfId="0" applyNumberFormat="1" applyFont="1" applyFill="1" applyBorder="1" applyAlignment="1">
      <alignment horizontal="center" vertical="center" wrapText="1"/>
    </xf>
    <xf numFmtId="2" fontId="21" fillId="8" borderId="0" xfId="0" applyNumberFormat="1" applyFont="1" applyFill="1" applyBorder="1" applyAlignment="1">
      <alignment horizontal="center" vertical="center" wrapText="1"/>
    </xf>
    <xf numFmtId="165" fontId="21" fillId="8" borderId="0" xfId="0" applyNumberFormat="1" applyFont="1" applyFill="1" applyBorder="1" applyAlignment="1">
      <alignment horizontal="center" vertical="center"/>
    </xf>
    <xf numFmtId="2" fontId="21" fillId="4" borderId="0" xfId="0" applyNumberFormat="1" applyFont="1" applyFill="1" applyBorder="1" applyAlignment="1">
      <alignment horizontal="center" vertical="center" wrapText="1"/>
    </xf>
    <xf numFmtId="165" fontId="21" fillId="4" borderId="0" xfId="0" applyNumberFormat="1" applyFont="1" applyFill="1" applyBorder="1" applyAlignment="1">
      <alignment horizontal="center" vertical="center"/>
    </xf>
    <xf numFmtId="2" fontId="21" fillId="10" borderId="0" xfId="0" applyNumberFormat="1" applyFont="1" applyFill="1" applyBorder="1" applyAlignment="1">
      <alignment horizontal="center" vertical="center" wrapText="1"/>
    </xf>
    <xf numFmtId="0" fontId="6" fillId="10" borderId="0" xfId="0" applyFont="1" applyFill="1" applyBorder="1"/>
    <xf numFmtId="0" fontId="21" fillId="7" borderId="25" xfId="0" applyFont="1" applyFill="1" applyBorder="1" applyAlignment="1">
      <alignment horizontal="left" vertical="center" wrapText="1" indent="1"/>
    </xf>
    <xf numFmtId="0" fontId="21" fillId="7" borderId="2" xfId="0" applyFont="1" applyFill="1" applyBorder="1" applyAlignment="1">
      <alignment horizontal="left" vertical="center" wrapText="1" indent="1"/>
    </xf>
    <xf numFmtId="0" fontId="6" fillId="0" borderId="2" xfId="0" applyFont="1" applyBorder="1" applyAlignment="1">
      <alignment vertical="top" wrapText="1"/>
    </xf>
    <xf numFmtId="0" fontId="6" fillId="0" borderId="34" xfId="0" applyFont="1" applyFill="1" applyBorder="1" applyAlignment="1">
      <alignment horizontal="right" vertical="center" wrapText="1"/>
    </xf>
    <xf numFmtId="0" fontId="6" fillId="0" borderId="3" xfId="0" applyFont="1" applyFill="1" applyBorder="1" applyAlignment="1">
      <alignment horizontal="center" vertical="center" wrapText="1"/>
    </xf>
    <xf numFmtId="165" fontId="6" fillId="0" borderId="3" xfId="2" applyNumberFormat="1" applyFont="1" applyFill="1" applyBorder="1" applyAlignment="1">
      <alignment horizontal="center" vertical="center" wrapText="1"/>
    </xf>
    <xf numFmtId="166" fontId="6" fillId="0" borderId="35" xfId="2" applyNumberFormat="1" applyFont="1" applyFill="1" applyBorder="1" applyAlignment="1">
      <alignment horizontal="center" vertical="center" wrapText="1"/>
    </xf>
    <xf numFmtId="0" fontId="6" fillId="0" borderId="0" xfId="0" applyFont="1" applyFill="1"/>
    <xf numFmtId="0" fontId="17" fillId="0" borderId="0" xfId="0" applyFont="1" applyFill="1"/>
    <xf numFmtId="0" fontId="6" fillId="0" borderId="0" xfId="0" applyFont="1" applyProtection="1">
      <protection locked="0"/>
    </xf>
    <xf numFmtId="0" fontId="15" fillId="2" borderId="3" xfId="0" applyFont="1" applyFill="1" applyBorder="1" applyAlignment="1" applyProtection="1">
      <alignment horizontal="center" vertical="center" wrapText="1"/>
      <protection locked="0"/>
    </xf>
    <xf numFmtId="0" fontId="15" fillId="2" borderId="35" xfId="0" applyFont="1" applyFill="1" applyBorder="1" applyAlignment="1" applyProtection="1">
      <alignment horizontal="center" vertical="center" wrapText="1"/>
      <protection locked="0"/>
    </xf>
    <xf numFmtId="0" fontId="6" fillId="0" borderId="3" xfId="0" applyFont="1" applyBorder="1" applyProtection="1">
      <protection locked="0"/>
    </xf>
    <xf numFmtId="0" fontId="6" fillId="0" borderId="0" xfId="0" applyFont="1" applyBorder="1"/>
    <xf numFmtId="0" fontId="23" fillId="12" borderId="45" xfId="0" applyFont="1" applyFill="1" applyBorder="1" applyAlignment="1">
      <alignment vertical="center"/>
    </xf>
    <xf numFmtId="0" fontId="23" fillId="12" borderId="13" xfId="0" applyFont="1" applyFill="1" applyBorder="1" applyAlignment="1">
      <alignment vertical="center"/>
    </xf>
    <xf numFmtId="0" fontId="30" fillId="12" borderId="13" xfId="0" applyFont="1" applyFill="1" applyBorder="1" applyAlignment="1">
      <alignment horizontal="right" vertical="center"/>
    </xf>
    <xf numFmtId="0" fontId="30" fillId="12" borderId="13" xfId="0" applyFont="1" applyFill="1" applyBorder="1" applyAlignment="1">
      <alignment vertical="center"/>
    </xf>
    <xf numFmtId="0" fontId="23" fillId="12" borderId="38" xfId="0" applyFont="1" applyFill="1" applyBorder="1" applyAlignment="1">
      <alignment vertical="center"/>
    </xf>
    <xf numFmtId="0" fontId="6" fillId="0" borderId="2" xfId="0" applyFont="1" applyFill="1" applyBorder="1" applyAlignment="1">
      <alignment vertical="top" wrapText="1"/>
    </xf>
    <xf numFmtId="165" fontId="6" fillId="0" borderId="3" xfId="2" applyNumberFormat="1" applyFont="1" applyBorder="1" applyAlignment="1">
      <alignment horizontal="left" vertical="center" wrapText="1"/>
    </xf>
    <xf numFmtId="0" fontId="36" fillId="0" borderId="44" xfId="0" applyFont="1" applyBorder="1" applyAlignment="1">
      <alignment vertical="center"/>
    </xf>
    <xf numFmtId="0" fontId="23" fillId="0" borderId="44" xfId="0" applyFont="1" applyBorder="1" applyAlignment="1">
      <alignment vertical="center"/>
    </xf>
    <xf numFmtId="165" fontId="6" fillId="0" borderId="4" xfId="2" applyNumberFormat="1" applyFont="1" applyBorder="1" applyAlignment="1">
      <alignment horizontal="center" vertical="center" wrapText="1"/>
    </xf>
    <xf numFmtId="166" fontId="6" fillId="0" borderId="40" xfId="2" applyNumberFormat="1" applyFont="1" applyBorder="1" applyAlignment="1">
      <alignment horizontal="center" vertical="center" wrapText="1"/>
    </xf>
    <xf numFmtId="0" fontId="34" fillId="0" borderId="13"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18" fillId="0" borderId="0" xfId="0" applyFont="1" applyFill="1" applyBorder="1" applyAlignment="1">
      <alignment vertical="center" wrapText="1"/>
    </xf>
    <xf numFmtId="0" fontId="6" fillId="3" borderId="36" xfId="0" applyFont="1" applyFill="1" applyBorder="1" applyAlignment="1">
      <alignment horizontal="left" vertical="center" wrapText="1"/>
    </xf>
    <xf numFmtId="165" fontId="6" fillId="3" borderId="4" xfId="2" applyNumberFormat="1" applyFont="1" applyFill="1" applyBorder="1" applyAlignment="1">
      <alignment horizontal="center" vertical="center" wrapText="1"/>
    </xf>
    <xf numFmtId="166" fontId="6" fillId="3" borderId="40" xfId="2" applyNumberFormat="1" applyFont="1" applyFill="1" applyBorder="1" applyAlignment="1">
      <alignment horizontal="center" vertical="center" wrapText="1"/>
    </xf>
    <xf numFmtId="0" fontId="36" fillId="0" borderId="0" xfId="0" applyFont="1" applyBorder="1" applyAlignment="1">
      <alignment vertical="center" wrapText="1"/>
    </xf>
    <xf numFmtId="0" fontId="30" fillId="0" borderId="10" xfId="0" applyFont="1" applyBorder="1" applyAlignment="1">
      <alignment horizontal="left" vertical="center" wrapText="1"/>
    </xf>
    <xf numFmtId="0" fontId="6" fillId="0" borderId="0" xfId="0" applyFont="1" applyFill="1" applyProtection="1">
      <protection locked="0"/>
    </xf>
    <xf numFmtId="0" fontId="6" fillId="0" borderId="3" xfId="0" applyFont="1" applyFill="1" applyBorder="1" applyProtection="1">
      <protection locked="0"/>
    </xf>
    <xf numFmtId="0" fontId="0" fillId="0" borderId="0" xfId="0" applyFill="1"/>
    <xf numFmtId="0" fontId="6" fillId="0" borderId="35" xfId="0" applyFont="1" applyFill="1" applyBorder="1" applyAlignment="1">
      <alignment horizontal="center" vertical="center" wrapText="1"/>
    </xf>
    <xf numFmtId="166" fontId="6" fillId="0" borderId="35" xfId="2" applyNumberFormat="1" applyFont="1" applyFill="1" applyBorder="1" applyAlignment="1" applyProtection="1">
      <alignment horizontal="left" vertical="top" wrapText="1"/>
      <protection locked="0"/>
    </xf>
    <xf numFmtId="165" fontId="6" fillId="0" borderId="35" xfId="0" applyNumberFormat="1" applyFont="1" applyFill="1" applyBorder="1" applyAlignment="1">
      <alignment horizontal="center" vertical="center" wrapText="1"/>
    </xf>
    <xf numFmtId="166" fontId="6" fillId="0" borderId="35" xfId="2" applyNumberFormat="1" applyFont="1" applyFill="1" applyBorder="1" applyAlignment="1" applyProtection="1">
      <alignment vertical="center" wrapText="1"/>
      <protection locked="0"/>
    </xf>
    <xf numFmtId="0" fontId="30" fillId="7" borderId="25" xfId="0" applyFont="1" applyFill="1" applyBorder="1" applyAlignment="1">
      <alignment horizontal="left" vertical="center" wrapText="1"/>
    </xf>
    <xf numFmtId="0" fontId="6" fillId="0" borderId="6" xfId="0" applyFont="1" applyBorder="1" applyAlignment="1">
      <alignment vertical="center" wrapText="1"/>
    </xf>
    <xf numFmtId="0" fontId="6" fillId="0" borderId="0" xfId="0" applyFont="1" applyFill="1" applyAlignment="1">
      <alignment vertical="top" wrapText="1"/>
    </xf>
    <xf numFmtId="165" fontId="6" fillId="0" borderId="6" xfId="2" applyNumberFormat="1" applyFont="1" applyBorder="1" applyAlignment="1">
      <alignment horizontal="center" vertical="center" wrapText="1"/>
    </xf>
    <xf numFmtId="166" fontId="6" fillId="0" borderId="41" xfId="2" applyNumberFormat="1" applyFont="1" applyFill="1" applyBorder="1" applyAlignment="1">
      <alignment horizontal="center" vertical="center" wrapText="1"/>
    </xf>
    <xf numFmtId="0" fontId="6" fillId="0" borderId="0" xfId="0" applyFont="1" applyFill="1" applyAlignment="1">
      <alignment horizontal="left"/>
    </xf>
    <xf numFmtId="0" fontId="6" fillId="0" borderId="3" xfId="0" applyFont="1" applyBorder="1" applyAlignment="1">
      <alignment vertical="center" wrapText="1"/>
    </xf>
    <xf numFmtId="166" fontId="6" fillId="0" borderId="35" xfId="2" applyNumberFormat="1" applyFont="1" applyBorder="1" applyAlignment="1">
      <alignment horizontal="center" vertical="center" wrapText="1"/>
    </xf>
    <xf numFmtId="165" fontId="6" fillId="0" borderId="3" xfId="2" applyNumberFormat="1" applyFont="1" applyBorder="1" applyAlignment="1">
      <alignment horizontal="center" vertical="center" wrapText="1"/>
    </xf>
    <xf numFmtId="0" fontId="6" fillId="0" borderId="6" xfId="0" applyFont="1" applyBorder="1" applyAlignment="1">
      <alignment horizontal="center" vertical="center" wrapText="1"/>
    </xf>
    <xf numFmtId="0" fontId="15" fillId="2" borderId="34" xfId="0" applyFont="1" applyFill="1" applyBorder="1" applyAlignment="1" applyProtection="1">
      <alignment horizontal="center" vertical="center" wrapText="1"/>
      <protection locked="0"/>
    </xf>
    <xf numFmtId="0" fontId="23" fillId="0" borderId="35" xfId="0" applyFont="1" applyBorder="1" applyAlignment="1">
      <alignment vertical="center" wrapText="1"/>
    </xf>
    <xf numFmtId="0" fontId="6" fillId="0" borderId="35"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top" wrapText="1"/>
    </xf>
    <xf numFmtId="0" fontId="6" fillId="0" borderId="7" xfId="0" applyFont="1" applyBorder="1" applyAlignment="1">
      <alignment vertical="center" wrapText="1"/>
    </xf>
    <xf numFmtId="0" fontId="6" fillId="0" borderId="15" xfId="0" applyFont="1" applyBorder="1" applyAlignment="1">
      <alignment vertical="center" wrapText="1"/>
    </xf>
    <xf numFmtId="0" fontId="6" fillId="0" borderId="9" xfId="0" applyFont="1" applyBorder="1" applyAlignment="1">
      <alignment vertical="center" wrapText="1"/>
    </xf>
    <xf numFmtId="0" fontId="6" fillId="0" borderId="12" xfId="0" applyFont="1" applyBorder="1" applyAlignment="1">
      <alignment vertical="center" wrapText="1"/>
    </xf>
    <xf numFmtId="49" fontId="6" fillId="0" borderId="35" xfId="2" applyNumberFormat="1" applyFont="1" applyBorder="1" applyAlignment="1">
      <alignment vertical="center" wrapText="1"/>
    </xf>
    <xf numFmtId="49" fontId="6" fillId="0" borderId="35" xfId="2" applyNumberFormat="1" applyFont="1" applyFill="1" applyBorder="1" applyAlignment="1">
      <alignment vertical="center" wrapText="1"/>
    </xf>
    <xf numFmtId="166" fontId="6" fillId="0" borderId="35" xfId="2" applyNumberFormat="1" applyFont="1" applyBorder="1" applyAlignment="1">
      <alignment vertical="center" wrapText="1"/>
    </xf>
    <xf numFmtId="166" fontId="6" fillId="0" borderId="35" xfId="2" applyNumberFormat="1" applyFont="1" applyBorder="1" applyAlignment="1" applyProtection="1">
      <alignment vertical="center" wrapText="1"/>
      <protection locked="0"/>
    </xf>
    <xf numFmtId="165" fontId="6" fillId="0" borderId="3" xfId="2" applyNumberFormat="1" applyFont="1" applyBorder="1" applyAlignment="1">
      <alignment vertical="center" wrapText="1"/>
    </xf>
    <xf numFmtId="0" fontId="6" fillId="5" borderId="35" xfId="2" applyNumberFormat="1" applyFont="1" applyFill="1" applyBorder="1" applyAlignment="1">
      <alignment vertical="center" wrapText="1"/>
    </xf>
    <xf numFmtId="165" fontId="6" fillId="13" borderId="3" xfId="2" applyNumberFormat="1" applyFont="1" applyFill="1" applyBorder="1" applyAlignment="1" applyProtection="1">
      <alignment vertical="center" wrapText="1"/>
      <protection locked="0"/>
    </xf>
    <xf numFmtId="0" fontId="6" fillId="12" borderId="0" xfId="0" applyFont="1" applyFill="1"/>
    <xf numFmtId="0" fontId="6" fillId="0" borderId="44" xfId="0" applyFont="1" applyBorder="1" applyAlignment="1">
      <alignment vertical="center" wrapText="1"/>
    </xf>
    <xf numFmtId="165" fontId="6" fillId="0" borderId="7" xfId="2" applyNumberFormat="1" applyFont="1" applyBorder="1" applyAlignment="1">
      <alignment vertical="center" wrapText="1"/>
    </xf>
    <xf numFmtId="165" fontId="6" fillId="0" borderId="9" xfId="2" applyNumberFormat="1" applyFont="1" applyBorder="1" applyAlignment="1">
      <alignment vertical="center" wrapText="1"/>
    </xf>
    <xf numFmtId="166" fontId="6" fillId="3" borderId="40" xfId="2" applyNumberFormat="1" applyFont="1" applyFill="1" applyBorder="1" applyAlignment="1">
      <alignment horizontal="left" vertical="center" wrapText="1"/>
    </xf>
    <xf numFmtId="166" fontId="6" fillId="0" borderId="4" xfId="2" applyNumberFormat="1" applyFont="1" applyBorder="1" applyAlignment="1">
      <alignment vertical="center" wrapText="1"/>
    </xf>
    <xf numFmtId="166" fontId="6" fillId="0" borderId="6" xfId="2" applyNumberFormat="1" applyFont="1" applyBorder="1" applyAlignment="1">
      <alignment vertical="center" wrapText="1"/>
    </xf>
    <xf numFmtId="165" fontId="30" fillId="3" borderId="3" xfId="2" applyNumberFormat="1" applyFont="1" applyFill="1" applyBorder="1" applyAlignment="1">
      <alignment horizontal="center" vertical="center" wrapText="1"/>
    </xf>
    <xf numFmtId="0" fontId="30" fillId="3" borderId="3" xfId="0" applyFont="1" applyFill="1" applyBorder="1" applyAlignment="1">
      <alignment vertical="center" wrapText="1"/>
    </xf>
    <xf numFmtId="0" fontId="6" fillId="0" borderId="0" xfId="0" applyFont="1" applyFill="1" applyAlignment="1">
      <alignment horizontal="center" vertical="center"/>
    </xf>
    <xf numFmtId="0" fontId="41" fillId="0" borderId="4"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vertical="top" wrapText="1"/>
    </xf>
    <xf numFmtId="0" fontId="6" fillId="15" borderId="0" xfId="0" applyFont="1" applyFill="1"/>
    <xf numFmtId="166" fontId="6" fillId="0" borderId="35" xfId="2" applyNumberFormat="1" applyFont="1" applyFill="1" applyBorder="1" applyAlignment="1">
      <alignment vertical="center" wrapText="1"/>
    </xf>
    <xf numFmtId="0" fontId="6" fillId="0" borderId="13" xfId="0" applyFont="1" applyFill="1" applyBorder="1" applyAlignment="1" applyProtection="1">
      <alignment vertical="top" wrapText="1"/>
      <protection locked="0"/>
    </xf>
    <xf numFmtId="0" fontId="6" fillId="0" borderId="38" xfId="0" applyFont="1" applyFill="1" applyBorder="1" applyAlignment="1" applyProtection="1">
      <alignment vertical="top" wrapText="1"/>
      <protection locked="0"/>
    </xf>
    <xf numFmtId="0" fontId="6" fillId="0" borderId="3" xfId="0" applyFont="1" applyBorder="1" applyAlignment="1">
      <alignment horizontal="left" vertical="center" wrapText="1"/>
    </xf>
    <xf numFmtId="165" fontId="6" fillId="13" borderId="3" xfId="0" applyNumberFormat="1" applyFont="1" applyFill="1" applyBorder="1" applyAlignment="1" applyProtection="1">
      <alignment horizontal="center" vertical="center" wrapText="1"/>
      <protection locked="0"/>
    </xf>
    <xf numFmtId="0" fontId="6" fillId="0" borderId="3" xfId="0" applyFont="1" applyBorder="1" applyAlignment="1">
      <alignment vertical="center" wrapText="1"/>
    </xf>
    <xf numFmtId="0" fontId="6" fillId="0" borderId="35" xfId="0" applyFont="1" applyFill="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5" borderId="35" xfId="0"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3" xfId="0" applyFont="1" applyFill="1" applyBorder="1" applyAlignment="1">
      <alignment horizontal="left" vertical="center" wrapText="1"/>
    </xf>
    <xf numFmtId="165" fontId="6" fillId="0" borderId="35" xfId="0" applyNumberFormat="1" applyFont="1" applyBorder="1" applyAlignment="1" applyProtection="1">
      <alignment horizontal="center" vertical="center" wrapText="1"/>
      <protection locked="0"/>
    </xf>
    <xf numFmtId="0" fontId="6" fillId="0" borderId="8"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6" fillId="0" borderId="13" xfId="0" applyFont="1" applyBorder="1" applyAlignment="1">
      <alignment vertical="center" wrapText="1"/>
    </xf>
    <xf numFmtId="0" fontId="6" fillId="5" borderId="3" xfId="0" applyFont="1" applyFill="1" applyBorder="1" applyAlignment="1">
      <alignment vertical="center" wrapText="1"/>
    </xf>
    <xf numFmtId="0" fontId="15" fillId="2" borderId="3" xfId="0" applyFont="1" applyFill="1" applyBorder="1" applyAlignment="1" applyProtection="1">
      <alignment horizontal="center" vertical="center" wrapText="1"/>
      <protection locked="0"/>
    </xf>
    <xf numFmtId="0" fontId="6" fillId="3" borderId="3" xfId="0" applyFont="1" applyFill="1" applyBorder="1" applyAlignment="1">
      <alignment horizontal="left" vertical="center" wrapText="1"/>
    </xf>
    <xf numFmtId="0" fontId="6" fillId="0" borderId="4" xfId="0" applyFont="1" applyBorder="1" applyAlignment="1">
      <alignment horizontal="left" vertical="top" wrapText="1"/>
    </xf>
    <xf numFmtId="0" fontId="6" fillId="0" borderId="6" xfId="0" applyFont="1" applyBorder="1" applyAlignment="1">
      <alignment horizontal="center" vertical="center" wrapText="1"/>
    </xf>
    <xf numFmtId="0" fontId="28" fillId="5" borderId="0" xfId="1" applyFont="1" applyFill="1" applyAlignment="1">
      <alignment horizontal="center" vertical="top" wrapText="1"/>
    </xf>
    <xf numFmtId="0" fontId="28" fillId="0" borderId="0" xfId="1" applyFont="1" applyAlignment="1">
      <alignment horizontal="center" vertical="top" wrapText="1"/>
    </xf>
    <xf numFmtId="0" fontId="5" fillId="5" borderId="0" xfId="0" applyFont="1" applyFill="1" applyAlignment="1">
      <alignment horizontal="center"/>
    </xf>
    <xf numFmtId="0" fontId="5" fillId="5" borderId="26" xfId="0" applyFont="1" applyFill="1" applyBorder="1" applyAlignment="1">
      <alignment horizontal="center"/>
    </xf>
    <xf numFmtId="0" fontId="5" fillId="5" borderId="27" xfId="0" applyFont="1" applyFill="1" applyBorder="1" applyAlignment="1">
      <alignment horizontal="center"/>
    </xf>
    <xf numFmtId="0" fontId="5" fillId="5" borderId="25" xfId="0" applyFont="1" applyFill="1" applyBorder="1" applyAlignment="1">
      <alignment horizontal="center"/>
    </xf>
    <xf numFmtId="0" fontId="26" fillId="5" borderId="2" xfId="0" applyFont="1" applyFill="1" applyBorder="1" applyAlignment="1">
      <alignment horizontal="center"/>
    </xf>
    <xf numFmtId="0" fontId="26" fillId="5" borderId="0" xfId="0" applyFont="1" applyFill="1" applyAlignment="1">
      <alignment horizontal="center"/>
    </xf>
    <xf numFmtId="0" fontId="26" fillId="5" borderId="1" xfId="0" applyFont="1" applyFill="1" applyBorder="1" applyAlignment="1">
      <alignment horizontal="center"/>
    </xf>
    <xf numFmtId="0" fontId="28" fillId="5" borderId="0" xfId="1" applyFont="1" applyFill="1" applyAlignment="1">
      <alignment horizontal="center" vertical="center" wrapText="1"/>
    </xf>
    <xf numFmtId="0" fontId="27" fillId="5" borderId="25"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0" xfId="0" applyFont="1" applyFill="1" applyAlignment="1">
      <alignment horizontal="center" vertical="center"/>
    </xf>
    <xf numFmtId="0" fontId="3" fillId="5" borderId="1"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6" fillId="0" borderId="35" xfId="0"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165" fontId="6" fillId="13" borderId="3" xfId="0" applyNumberFormat="1" applyFont="1" applyFill="1" applyBorder="1" applyAlignment="1" applyProtection="1">
      <alignment horizontal="center" vertical="center" wrapText="1"/>
      <protection locked="0"/>
    </xf>
    <xf numFmtId="0" fontId="6" fillId="0" borderId="34" xfId="0" applyFont="1" applyBorder="1" applyAlignment="1">
      <alignment vertical="center" wrapText="1"/>
    </xf>
    <xf numFmtId="0" fontId="6" fillId="0" borderId="3" xfId="0" applyFont="1" applyBorder="1" applyAlignment="1">
      <alignment vertical="center" wrapText="1"/>
    </xf>
    <xf numFmtId="0" fontId="6" fillId="4" borderId="3" xfId="0" applyFont="1" applyFill="1" applyBorder="1" applyAlignment="1">
      <alignment horizontal="left" vertical="center" wrapText="1"/>
    </xf>
    <xf numFmtId="0" fontId="6" fillId="3" borderId="3" xfId="0" applyFont="1" applyFill="1" applyBorder="1" applyAlignment="1">
      <alignment horizontal="right" vertical="center" wrapText="1"/>
    </xf>
    <xf numFmtId="0" fontId="14" fillId="0" borderId="3" xfId="0" applyFont="1" applyBorder="1" applyAlignment="1">
      <alignment horizontal="left" vertical="center" wrapText="1"/>
    </xf>
    <xf numFmtId="0" fontId="6" fillId="0" borderId="3" xfId="0" applyFont="1" applyBorder="1" applyAlignment="1">
      <alignment horizontal="left" vertical="center" wrapText="1" indent="2"/>
    </xf>
    <xf numFmtId="0" fontId="23" fillId="0" borderId="45" xfId="0" applyFont="1" applyBorder="1" applyAlignment="1">
      <alignment horizontal="center" vertical="center" wrapText="1"/>
    </xf>
    <xf numFmtId="0" fontId="23" fillId="0" borderId="13" xfId="0" applyFont="1" applyBorder="1" applyAlignment="1">
      <alignment horizontal="center" vertical="center" wrapText="1"/>
    </xf>
    <xf numFmtId="0" fontId="6" fillId="0" borderId="35" xfId="0" applyFont="1" applyFill="1" applyBorder="1" applyAlignment="1" applyProtection="1">
      <alignment horizontal="center" vertical="center" wrapText="1"/>
      <protection locked="0"/>
    </xf>
    <xf numFmtId="0" fontId="6" fillId="5" borderId="35" xfId="0" applyFont="1" applyFill="1" applyBorder="1" applyAlignment="1" applyProtection="1">
      <alignment horizontal="center" vertical="center" wrapText="1"/>
      <protection locked="0"/>
    </xf>
    <xf numFmtId="0" fontId="6" fillId="5" borderId="40" xfId="0" applyFont="1" applyFill="1" applyBorder="1" applyAlignment="1" applyProtection="1">
      <alignment horizontal="center" vertical="center" wrapText="1"/>
      <protection locked="0"/>
    </xf>
    <xf numFmtId="0" fontId="6" fillId="5" borderId="42" xfId="0" applyFont="1" applyFill="1" applyBorder="1" applyAlignment="1" applyProtection="1">
      <alignment horizontal="center" vertical="center" wrapText="1"/>
      <protection locked="0"/>
    </xf>
    <xf numFmtId="0" fontId="6" fillId="5" borderId="41" xfId="0" applyFont="1" applyFill="1" applyBorder="1" applyAlignment="1" applyProtection="1">
      <alignment horizontal="center" vertical="center" wrapText="1"/>
      <protection locked="0"/>
    </xf>
    <xf numFmtId="0" fontId="15" fillId="2" borderId="3" xfId="0" applyFont="1" applyFill="1" applyBorder="1" applyAlignment="1">
      <alignment horizontal="center"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4" borderId="11"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3" fillId="0" borderId="45" xfId="0" applyFont="1" applyBorder="1" applyAlignment="1">
      <alignment horizontal="center" vertical="center"/>
    </xf>
    <xf numFmtId="0" fontId="23" fillId="0" borderId="13" xfId="0" applyFont="1" applyBorder="1" applyAlignment="1">
      <alignment horizontal="center" vertical="center"/>
    </xf>
    <xf numFmtId="0" fontId="23" fillId="5" borderId="45" xfId="0" applyFont="1" applyFill="1" applyBorder="1" applyAlignment="1">
      <alignment horizontal="center" vertical="center"/>
    </xf>
    <xf numFmtId="0" fontId="23" fillId="5" borderId="13" xfId="0" applyFont="1" applyFill="1" applyBorder="1" applyAlignment="1">
      <alignment horizontal="center" vertical="center"/>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12" borderId="3" xfId="0" applyFont="1" applyFill="1" applyBorder="1" applyAlignment="1">
      <alignment horizontal="righ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14" fillId="0" borderId="16" xfId="0" applyFont="1" applyBorder="1" applyAlignment="1">
      <alignment horizontal="left" vertical="top" wrapText="1"/>
    </xf>
    <xf numFmtId="0" fontId="14" fillId="0" borderId="0" xfId="0" applyFont="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0" xfId="0" applyFont="1" applyBorder="1" applyAlignment="1">
      <alignment horizontal="left" vertical="top" wrapText="1"/>
    </xf>
    <xf numFmtId="0" fontId="8" fillId="11" borderId="3" xfId="0" applyFont="1" applyFill="1" applyBorder="1" applyAlignment="1">
      <alignment horizontal="center" vertical="center" wrapText="1"/>
    </xf>
    <xf numFmtId="0" fontId="6" fillId="5" borderId="3" xfId="0" applyFont="1" applyFill="1" applyBorder="1" applyAlignment="1">
      <alignment horizontal="left" vertical="center" wrapText="1"/>
    </xf>
    <xf numFmtId="165" fontId="6" fillId="13" borderId="4" xfId="0" applyNumberFormat="1" applyFont="1" applyFill="1" applyBorder="1" applyAlignment="1" applyProtection="1">
      <alignment horizontal="center" vertical="center" wrapText="1"/>
      <protection locked="0"/>
    </xf>
    <xf numFmtId="165" fontId="6" fillId="13" borderId="5" xfId="0" applyNumberFormat="1" applyFont="1" applyFill="1" applyBorder="1" applyAlignment="1" applyProtection="1">
      <alignment horizontal="center" vertical="center" wrapText="1"/>
      <protection locked="0"/>
    </xf>
    <xf numFmtId="165" fontId="6" fillId="13" borderId="6" xfId="0" applyNumberFormat="1" applyFont="1" applyFill="1" applyBorder="1" applyAlignment="1" applyProtection="1">
      <alignment horizontal="center" vertical="center" wrapText="1"/>
      <protection locked="0"/>
    </xf>
    <xf numFmtId="0" fontId="6" fillId="0" borderId="37" xfId="0" applyFont="1" applyBorder="1" applyAlignment="1">
      <alignment vertical="center" wrapText="1"/>
    </xf>
    <xf numFmtId="0" fontId="6" fillId="0" borderId="39" xfId="0" applyFont="1" applyBorder="1" applyAlignment="1">
      <alignment vertical="center" wrapText="1"/>
    </xf>
    <xf numFmtId="0" fontId="6" fillId="0" borderId="35" xfId="0" applyFont="1" applyBorder="1" applyAlignment="1" applyProtection="1">
      <alignment horizontal="center" vertical="center"/>
      <protection locked="0"/>
    </xf>
    <xf numFmtId="0" fontId="6" fillId="0" borderId="34"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Fill="1" applyAlignment="1">
      <alignment horizontal="left" vertical="center" wrapText="1"/>
    </xf>
    <xf numFmtId="0" fontId="0" fillId="0" borderId="0" xfId="0" applyFill="1" applyAlignment="1">
      <alignment horizontal="left" vertical="center"/>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6" fillId="0" borderId="9" xfId="0" applyFont="1" applyBorder="1" applyAlignment="1">
      <alignment vertical="top" wrapText="1"/>
    </xf>
    <xf numFmtId="0" fontId="6" fillId="0" borderId="14" xfId="0" applyFont="1" applyBorder="1" applyAlignment="1">
      <alignment vertical="top" wrapText="1"/>
    </xf>
    <xf numFmtId="0" fontId="6" fillId="0" borderId="10" xfId="0" applyFont="1" applyBorder="1" applyAlignment="1">
      <alignment vertical="top" wrapText="1"/>
    </xf>
    <xf numFmtId="0" fontId="6" fillId="3" borderId="6" xfId="0" applyFont="1" applyFill="1" applyBorder="1" applyAlignment="1">
      <alignment horizontal="right" vertical="center" wrapText="1"/>
    </xf>
    <xf numFmtId="0" fontId="6" fillId="0" borderId="7" xfId="0" applyFont="1" applyBorder="1" applyAlignment="1">
      <alignment horizontal="left" vertical="top" wrapText="1"/>
    </xf>
    <xf numFmtId="0" fontId="6" fillId="0" borderId="15" xfId="0" applyFont="1" applyBorder="1" applyAlignment="1">
      <alignment horizontal="left" vertical="top" wrapText="1"/>
    </xf>
    <xf numFmtId="0" fontId="6" fillId="0" borderId="8" xfId="0" applyFont="1" applyBorder="1" applyAlignment="1">
      <alignment horizontal="left" vertical="top" wrapText="1"/>
    </xf>
    <xf numFmtId="0" fontId="6" fillId="4" borderId="7"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8" xfId="0" applyFont="1" applyFill="1" applyBorder="1" applyAlignment="1">
      <alignment horizontal="left" vertical="center" wrapText="1"/>
    </xf>
    <xf numFmtId="165" fontId="6" fillId="13" borderId="12" xfId="0" applyNumberFormat="1" applyFont="1" applyFill="1" applyBorder="1" applyAlignment="1" applyProtection="1">
      <alignment horizontal="center" vertical="center" wrapText="1"/>
      <protection locked="0"/>
    </xf>
    <xf numFmtId="0" fontId="18" fillId="0" borderId="28"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6" fillId="0" borderId="0" xfId="0" applyFont="1" applyFill="1" applyAlignment="1">
      <alignment horizontal="left" vertical="top"/>
    </xf>
    <xf numFmtId="0" fontId="6" fillId="0" borderId="0" xfId="0" applyFont="1" applyFill="1" applyAlignment="1">
      <alignment horizontal="left" vertical="top" wrapText="1"/>
    </xf>
    <xf numFmtId="0" fontId="6" fillId="0" borderId="16" xfId="0" applyFont="1" applyFill="1" applyBorder="1" applyAlignment="1">
      <alignment horizontal="left" vertical="top" wrapText="1"/>
    </xf>
    <xf numFmtId="0" fontId="6" fillId="0" borderId="40"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165" fontId="6" fillId="13" borderId="3" xfId="2" applyNumberFormat="1" applyFont="1" applyFill="1" applyBorder="1" applyAlignment="1" applyProtection="1">
      <alignment horizontal="center" vertical="center" wrapText="1"/>
      <protection locked="0"/>
    </xf>
    <xf numFmtId="166" fontId="6" fillId="0" borderId="35" xfId="2" applyNumberFormat="1" applyFont="1" applyBorder="1" applyAlignment="1" applyProtection="1">
      <alignment horizontal="center" vertical="center" wrapText="1"/>
      <protection locked="0"/>
    </xf>
    <xf numFmtId="0" fontId="23" fillId="0" borderId="45" xfId="0" applyFont="1" applyFill="1" applyBorder="1" applyAlignment="1">
      <alignment horizontal="center" vertical="center" wrapText="1"/>
    </xf>
    <xf numFmtId="0" fontId="23" fillId="0" borderId="13" xfId="0" applyFont="1" applyFill="1" applyBorder="1" applyAlignment="1">
      <alignment horizontal="center" vertical="center" wrapText="1"/>
    </xf>
    <xf numFmtId="165" fontId="6" fillId="13" borderId="8" xfId="2" applyNumberFormat="1" applyFont="1" applyFill="1" applyBorder="1" applyAlignment="1" applyProtection="1">
      <alignment horizontal="center" vertical="center" wrapText="1"/>
      <protection locked="0"/>
    </xf>
    <xf numFmtId="165" fontId="6" fillId="13" borderId="17" xfId="2" applyNumberFormat="1" applyFont="1" applyFill="1" applyBorder="1" applyAlignment="1" applyProtection="1">
      <alignment horizontal="center" vertical="center" wrapText="1"/>
      <protection locked="0"/>
    </xf>
    <xf numFmtId="165" fontId="6" fillId="13" borderId="10" xfId="2" applyNumberFormat="1" applyFont="1" applyFill="1" applyBorder="1" applyAlignment="1" applyProtection="1">
      <alignment horizontal="center" vertical="center" wrapText="1"/>
      <protection locked="0"/>
    </xf>
    <xf numFmtId="166" fontId="6" fillId="0" borderId="40" xfId="2" applyNumberFormat="1" applyFont="1" applyBorder="1" applyAlignment="1" applyProtection="1">
      <alignment horizontal="center" vertical="center" wrapText="1"/>
      <protection locked="0"/>
    </xf>
    <xf numFmtId="166" fontId="6" fillId="0" borderId="42" xfId="2" applyNumberFormat="1" applyFont="1" applyBorder="1" applyAlignment="1" applyProtection="1">
      <alignment horizontal="center" vertical="center" wrapText="1"/>
      <protection locked="0"/>
    </xf>
    <xf numFmtId="166" fontId="6" fillId="0" borderId="41" xfId="2" applyNumberFormat="1" applyFont="1" applyBorder="1" applyAlignment="1" applyProtection="1">
      <alignment horizontal="center" vertical="center" wrapText="1"/>
      <protection locked="0"/>
    </xf>
    <xf numFmtId="165" fontId="6" fillId="13" borderId="12" xfId="2" applyNumberFormat="1" applyFont="1" applyFill="1" applyBorder="1" applyAlignment="1" applyProtection="1">
      <alignment horizontal="center" vertical="center" wrapText="1"/>
      <protection locked="0"/>
    </xf>
    <xf numFmtId="0" fontId="6" fillId="0" borderId="2" xfId="0" applyFont="1" applyFill="1" applyBorder="1" applyAlignment="1">
      <alignment horizontal="left" vertical="top"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6" fillId="5" borderId="35" xfId="2" applyNumberFormat="1" applyFont="1" applyFill="1" applyBorder="1" applyAlignment="1" applyProtection="1">
      <alignment horizontal="center" vertical="center" wrapText="1"/>
      <protection locked="0"/>
    </xf>
    <xf numFmtId="166" fontId="6" fillId="0" borderId="35" xfId="2" applyNumberFormat="1" applyFont="1" applyFill="1" applyBorder="1" applyAlignment="1" applyProtection="1">
      <alignment horizontal="center" vertical="center" wrapText="1"/>
      <protection locked="0"/>
    </xf>
    <xf numFmtId="0" fontId="6" fillId="4" borderId="3" xfId="0" applyFont="1" applyFill="1" applyBorder="1" applyAlignment="1">
      <alignment vertical="center" wrapText="1"/>
    </xf>
    <xf numFmtId="0" fontId="6" fillId="0" borderId="7" xfId="0" applyFont="1" applyBorder="1" applyAlignment="1">
      <alignment horizontal="left" vertical="center" wrapText="1" indent="2"/>
    </xf>
    <xf numFmtId="0" fontId="6" fillId="0" borderId="15" xfId="0" applyFont="1" applyBorder="1" applyAlignment="1">
      <alignment horizontal="left" vertical="center" wrapText="1" indent="2"/>
    </xf>
    <xf numFmtId="0" fontId="6" fillId="0" borderId="16" xfId="0" applyFont="1" applyBorder="1" applyAlignment="1">
      <alignment horizontal="left" vertical="center" wrapText="1" indent="2"/>
    </xf>
    <xf numFmtId="0" fontId="6" fillId="0" borderId="0" xfId="0" applyFont="1" applyAlignment="1">
      <alignment horizontal="left" vertical="center" wrapText="1" indent="2"/>
    </xf>
    <xf numFmtId="0" fontId="6" fillId="0" borderId="9" xfId="0" applyFont="1" applyBorder="1" applyAlignment="1">
      <alignment horizontal="left" vertical="center" wrapText="1" indent="2"/>
    </xf>
    <xf numFmtId="0" fontId="6" fillId="0" borderId="14" xfId="0" applyFont="1" applyBorder="1" applyAlignment="1">
      <alignment horizontal="left" vertical="center" wrapText="1" indent="2"/>
    </xf>
    <xf numFmtId="0" fontId="6" fillId="0" borderId="35" xfId="2" applyNumberFormat="1" applyFont="1" applyFill="1" applyBorder="1" applyAlignment="1" applyProtection="1">
      <alignment horizontal="center" vertical="center" wrapText="1"/>
      <protection locked="0"/>
    </xf>
    <xf numFmtId="0" fontId="6" fillId="0" borderId="2" xfId="0" applyFont="1" applyBorder="1" applyAlignment="1">
      <alignment horizontal="left"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6" fillId="3" borderId="2"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1" xfId="0" applyFont="1" applyFill="1" applyBorder="1" applyAlignment="1">
      <alignment horizontal="right" vertical="center" wrapText="1"/>
    </xf>
    <xf numFmtId="165" fontId="6" fillId="0" borderId="38" xfId="0" applyNumberFormat="1" applyFont="1" applyBorder="1" applyAlignment="1" applyProtection="1">
      <alignment horizontal="center" vertical="center" wrapText="1"/>
      <protection locked="0"/>
    </xf>
    <xf numFmtId="165" fontId="6" fillId="0" borderId="38" xfId="0" applyNumberFormat="1" applyFont="1" applyFill="1" applyBorder="1" applyAlignment="1" applyProtection="1">
      <alignment horizontal="center" vertical="center" wrapText="1"/>
      <protection locked="0"/>
    </xf>
    <xf numFmtId="0" fontId="6" fillId="4" borderId="11" xfId="0" applyFont="1" applyFill="1" applyBorder="1" applyAlignment="1">
      <alignment vertical="center" wrapText="1"/>
    </xf>
    <xf numFmtId="0" fontId="15" fillId="11" borderId="3"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6" fillId="0" borderId="36" xfId="0" applyFont="1" applyBorder="1" applyAlignment="1">
      <alignment vertical="center" wrapText="1"/>
    </xf>
    <xf numFmtId="165" fontId="6" fillId="0" borderId="35" xfId="0" applyNumberFormat="1" applyFont="1" applyBorder="1" applyAlignment="1" applyProtection="1">
      <alignment horizontal="center" vertical="center" wrapText="1"/>
      <protection locked="0"/>
    </xf>
    <xf numFmtId="165" fontId="6" fillId="0" borderId="40" xfId="0" applyNumberFormat="1" applyFont="1" applyBorder="1" applyAlignment="1" applyProtection="1">
      <alignment horizontal="center" vertical="center" wrapText="1"/>
      <protection locked="0"/>
    </xf>
    <xf numFmtId="165" fontId="6" fillId="0" borderId="41" xfId="0" applyNumberFormat="1" applyFont="1" applyBorder="1" applyAlignment="1" applyProtection="1">
      <alignment horizontal="center" vertical="center" wrapText="1"/>
      <protection locked="0"/>
    </xf>
    <xf numFmtId="0" fontId="6" fillId="3" borderId="4" xfId="0" applyFont="1" applyFill="1" applyBorder="1" applyAlignment="1">
      <alignment horizontal="right" vertical="center" wrapText="1"/>
    </xf>
    <xf numFmtId="0" fontId="6" fillId="0" borderId="7" xfId="0" applyFont="1" applyBorder="1" applyAlignment="1">
      <alignment vertical="center" wrapText="1"/>
    </xf>
    <xf numFmtId="0" fontId="6" fillId="0" borderId="15" xfId="0" applyFont="1" applyBorder="1" applyAlignment="1">
      <alignment vertical="center" wrapText="1"/>
    </xf>
    <xf numFmtId="0" fontId="6" fillId="0" borderId="8" xfId="0" applyFont="1" applyBorder="1" applyAlignment="1">
      <alignment vertical="center" wrapText="1"/>
    </xf>
    <xf numFmtId="0" fontId="6" fillId="0" borderId="16"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0" xfId="0" applyFont="1" applyBorder="1" applyAlignment="1">
      <alignment vertical="center" wrapText="1"/>
    </xf>
    <xf numFmtId="0" fontId="6" fillId="3" borderId="11"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12" xfId="0" applyFont="1" applyFill="1" applyBorder="1" applyAlignment="1">
      <alignment horizontal="right" vertical="center" wrapText="1"/>
    </xf>
    <xf numFmtId="0" fontId="6" fillId="4" borderId="13" xfId="0" applyFont="1" applyFill="1" applyBorder="1" applyAlignment="1">
      <alignment vertical="center" wrapText="1"/>
    </xf>
    <xf numFmtId="0" fontId="6" fillId="4" borderId="12"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Alignment="1">
      <alignment horizontal="left" vertical="center" wrapText="1"/>
    </xf>
    <xf numFmtId="0" fontId="14" fillId="0" borderId="7" xfId="0" applyFont="1" applyBorder="1" applyAlignment="1">
      <alignment horizontal="left" vertical="center" wrapText="1"/>
    </xf>
    <xf numFmtId="0" fontId="14" fillId="0" borderId="15" xfId="0" applyFont="1" applyBorder="1" applyAlignment="1">
      <alignment horizontal="left" vertical="center" wrapText="1"/>
    </xf>
    <xf numFmtId="0" fontId="14" fillId="0" borderId="9" xfId="0" applyFont="1" applyBorder="1" applyAlignment="1">
      <alignment horizontal="left" vertical="center" wrapText="1"/>
    </xf>
    <xf numFmtId="0" fontId="14"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5" borderId="5" xfId="0" applyFont="1" applyFill="1" applyBorder="1" applyAlignment="1">
      <alignment horizontal="left" vertical="top" wrapText="1"/>
    </xf>
    <xf numFmtId="0" fontId="6" fillId="5" borderId="6" xfId="0" applyFont="1" applyFill="1" applyBorder="1" applyAlignment="1">
      <alignment horizontal="left" vertical="top"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6" fillId="5" borderId="4" xfId="0" applyFont="1" applyFill="1" applyBorder="1" applyAlignment="1">
      <alignment horizontal="left" vertical="top" wrapText="1"/>
    </xf>
    <xf numFmtId="0" fontId="6" fillId="0" borderId="12" xfId="0" applyFont="1" applyBorder="1" applyAlignment="1">
      <alignment vertical="center" wrapText="1"/>
    </xf>
    <xf numFmtId="0" fontId="6" fillId="5" borderId="16" xfId="0" applyFont="1" applyFill="1" applyBorder="1" applyAlignment="1">
      <alignment horizontal="left" vertical="center" wrapText="1"/>
    </xf>
    <xf numFmtId="49" fontId="6" fillId="0" borderId="40" xfId="2" applyNumberFormat="1" applyFont="1" applyFill="1" applyBorder="1" applyAlignment="1" applyProtection="1">
      <alignment horizontal="left" vertical="center" wrapText="1"/>
      <protection locked="0"/>
    </xf>
    <xf numFmtId="49" fontId="6" fillId="0" borderId="42" xfId="2" applyNumberFormat="1" applyFont="1" applyFill="1" applyBorder="1" applyAlignment="1" applyProtection="1">
      <alignment horizontal="left" vertical="center" wrapText="1"/>
      <protection locked="0"/>
    </xf>
    <xf numFmtId="49" fontId="6" fillId="0" borderId="41" xfId="2" applyNumberFormat="1" applyFont="1" applyFill="1" applyBorder="1" applyAlignment="1" applyProtection="1">
      <alignment horizontal="left" vertical="center" wrapText="1"/>
      <protection locked="0"/>
    </xf>
    <xf numFmtId="0" fontId="6" fillId="0" borderId="6" xfId="0" applyFont="1" applyBorder="1" applyAlignment="1">
      <alignment vertical="center" wrapText="1"/>
    </xf>
    <xf numFmtId="0" fontId="14" fillId="0" borderId="16" xfId="0" applyFont="1" applyBorder="1" applyAlignment="1">
      <alignment vertical="center" wrapText="1"/>
    </xf>
    <xf numFmtId="0" fontId="14" fillId="0" borderId="0"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14" fillId="0" borderId="14" xfId="0" applyFont="1" applyBorder="1" applyAlignment="1">
      <alignment vertical="center" wrapText="1"/>
    </xf>
    <xf numFmtId="0" fontId="14" fillId="0" borderId="10" xfId="0" applyFont="1" applyBorder="1" applyAlignment="1">
      <alignment vertical="center" wrapText="1"/>
    </xf>
    <xf numFmtId="49" fontId="6" fillId="0" borderId="35" xfId="2" applyNumberFormat="1" applyFont="1" applyBorder="1" applyAlignment="1" applyProtection="1">
      <alignment vertical="center" wrapText="1"/>
      <protection locked="0"/>
    </xf>
    <xf numFmtId="0" fontId="29" fillId="5" borderId="50" xfId="0" applyFont="1" applyFill="1" applyBorder="1" applyAlignment="1">
      <alignment horizontal="center" vertical="center" wrapText="1"/>
    </xf>
    <xf numFmtId="0" fontId="29" fillId="5" borderId="51" xfId="0" applyFont="1" applyFill="1" applyBorder="1" applyAlignment="1">
      <alignment horizontal="center" vertical="center" wrapText="1"/>
    </xf>
    <xf numFmtId="0" fontId="29" fillId="5" borderId="52"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6" fillId="0" borderId="45" xfId="0" applyFont="1" applyBorder="1" applyAlignment="1">
      <alignment vertical="center" wrapText="1"/>
    </xf>
    <xf numFmtId="0" fontId="6" fillId="5" borderId="4" xfId="0" applyFont="1" applyFill="1" applyBorder="1" applyAlignment="1">
      <alignment vertical="center" wrapText="1"/>
    </xf>
    <xf numFmtId="0" fontId="6" fillId="5" borderId="5" xfId="0" applyFont="1" applyFill="1" applyBorder="1" applyAlignment="1">
      <alignment vertical="center" wrapText="1"/>
    </xf>
    <xf numFmtId="0" fontId="6" fillId="5" borderId="6" xfId="0" applyFont="1" applyFill="1" applyBorder="1" applyAlignment="1">
      <alignment vertical="center" wrapText="1"/>
    </xf>
    <xf numFmtId="0" fontId="14" fillId="4" borderId="11"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165" fontId="6" fillId="13" borderId="4" xfId="2" applyNumberFormat="1" applyFont="1" applyFill="1" applyBorder="1" applyAlignment="1" applyProtection="1">
      <alignment horizontal="center" vertical="center" wrapText="1"/>
      <protection locked="0"/>
    </xf>
    <xf numFmtId="165" fontId="6" fillId="13" borderId="6" xfId="2" applyNumberFormat="1" applyFont="1" applyFill="1" applyBorder="1" applyAlignment="1" applyProtection="1">
      <alignment horizontal="center" vertical="center" wrapText="1"/>
      <protection locked="0"/>
    </xf>
    <xf numFmtId="0" fontId="6" fillId="5" borderId="3" xfId="0" applyFont="1" applyFill="1" applyBorder="1" applyAlignment="1">
      <alignment vertical="center" wrapText="1"/>
    </xf>
    <xf numFmtId="0" fontId="6" fillId="0" borderId="13" xfId="0" applyFont="1" applyBorder="1" applyAlignment="1">
      <alignment vertical="center" wrapText="1"/>
    </xf>
    <xf numFmtId="49" fontId="6" fillId="0" borderId="40" xfId="2" applyNumberFormat="1" applyFont="1" applyBorder="1" applyAlignment="1" applyProtection="1">
      <alignment horizontal="center" vertical="center" wrapText="1"/>
      <protection locked="0"/>
    </xf>
    <xf numFmtId="49" fontId="6" fillId="0" borderId="41" xfId="2" applyNumberFormat="1" applyFont="1" applyBorder="1" applyAlignment="1" applyProtection="1">
      <alignment horizontal="center" vertical="center" wrapText="1"/>
      <protection locked="0"/>
    </xf>
    <xf numFmtId="49" fontId="6" fillId="0" borderId="42" xfId="2" applyNumberFormat="1" applyFont="1" applyBorder="1" applyAlignment="1" applyProtection="1">
      <alignment horizontal="center" vertical="center" wrapText="1"/>
      <protection locked="0"/>
    </xf>
    <xf numFmtId="49" fontId="6" fillId="5" borderId="35" xfId="2" applyNumberFormat="1" applyFont="1" applyFill="1" applyBorder="1" applyAlignment="1" applyProtection="1">
      <alignment vertical="center" wrapText="1"/>
      <protection locked="0"/>
    </xf>
    <xf numFmtId="49" fontId="6" fillId="0" borderId="35" xfId="2" applyNumberFormat="1" applyFont="1" applyFill="1" applyBorder="1" applyAlignment="1" applyProtection="1">
      <alignment vertical="center" wrapText="1"/>
      <protection locked="0"/>
    </xf>
    <xf numFmtId="165" fontId="6" fillId="13" borderId="5" xfId="2" applyNumberFormat="1" applyFont="1" applyFill="1" applyBorder="1" applyAlignment="1" applyProtection="1">
      <alignment horizontal="center" vertical="center" wrapText="1"/>
      <protection locked="0"/>
    </xf>
    <xf numFmtId="166" fontId="6" fillId="0" borderId="35" xfId="2" applyNumberFormat="1" applyFont="1" applyBorder="1" applyAlignment="1" applyProtection="1">
      <alignment vertical="center" wrapText="1"/>
      <protection locked="0"/>
    </xf>
    <xf numFmtId="166" fontId="6" fillId="0" borderId="35" xfId="2" applyNumberFormat="1" applyFont="1" applyFill="1" applyBorder="1" applyAlignment="1" applyProtection="1">
      <alignment vertical="center" wrapText="1"/>
      <protection locked="0"/>
    </xf>
    <xf numFmtId="166" fontId="6" fillId="0" borderId="35" xfId="2" applyNumberFormat="1" applyFont="1" applyBorder="1" applyAlignment="1">
      <alignment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3" borderId="3" xfId="0" applyFont="1" applyFill="1" applyBorder="1" applyAlignment="1">
      <alignment horizontal="left" vertical="center" wrapText="1"/>
    </xf>
    <xf numFmtId="0" fontId="14" fillId="0" borderId="3" xfId="0" applyFont="1" applyBorder="1" applyAlignment="1">
      <alignment vertical="center" wrapText="1"/>
    </xf>
    <xf numFmtId="165" fontId="6" fillId="0" borderId="3" xfId="2" applyNumberFormat="1" applyFont="1" applyBorder="1" applyAlignment="1">
      <alignment horizontal="center" vertical="center" wrapText="1"/>
    </xf>
    <xf numFmtId="0" fontId="15" fillId="2" borderId="3" xfId="0" applyFont="1" applyFill="1" applyBorder="1" applyAlignment="1" applyProtection="1">
      <alignment horizontal="center" vertical="center" wrapText="1"/>
      <protection locked="0"/>
    </xf>
    <xf numFmtId="0" fontId="37" fillId="0" borderId="13" xfId="0" applyFont="1" applyFill="1" applyBorder="1" applyAlignment="1" applyProtection="1">
      <alignment horizontal="center" vertical="center" wrapText="1"/>
      <protection locked="0"/>
    </xf>
    <xf numFmtId="166" fontId="6" fillId="5" borderId="35" xfId="2" applyNumberFormat="1" applyFont="1" applyFill="1" applyBorder="1" applyAlignment="1" applyProtection="1">
      <alignment vertical="center" wrapText="1"/>
      <protection locked="0"/>
    </xf>
    <xf numFmtId="0" fontId="6" fillId="0" borderId="35" xfId="2" applyNumberFormat="1" applyFont="1" applyBorder="1" applyAlignment="1" applyProtection="1">
      <alignment vertical="center" wrapText="1"/>
      <protection locked="0"/>
    </xf>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6" fillId="5" borderId="34" xfId="0" applyFont="1" applyFill="1" applyBorder="1" applyAlignment="1">
      <alignment vertical="center" wrapText="1"/>
    </xf>
    <xf numFmtId="166" fontId="6" fillId="0" borderId="40" xfId="2" applyNumberFormat="1" applyFont="1" applyBorder="1" applyAlignment="1" applyProtection="1">
      <alignment vertical="center" wrapText="1"/>
      <protection locked="0"/>
    </xf>
    <xf numFmtId="166" fontId="6" fillId="0" borderId="42" xfId="2" applyNumberFormat="1" applyFont="1" applyBorder="1" applyAlignment="1" applyProtection="1">
      <alignment vertical="center" wrapText="1"/>
      <protection locked="0"/>
    </xf>
    <xf numFmtId="166" fontId="6" fillId="0" borderId="41" xfId="2" applyNumberFormat="1" applyFont="1" applyBorder="1" applyAlignment="1" applyProtection="1">
      <alignment vertical="center" wrapText="1"/>
      <protection locked="0"/>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35" fillId="0" borderId="52" xfId="0" applyFont="1" applyBorder="1" applyAlignment="1">
      <alignment horizontal="center" vertical="center"/>
    </xf>
    <xf numFmtId="0" fontId="6" fillId="4" borderId="10" xfId="0" applyFont="1" applyFill="1" applyBorder="1" applyAlignment="1">
      <alignment horizontal="left" vertical="center" wrapText="1"/>
    </xf>
    <xf numFmtId="0" fontId="6" fillId="4" borderId="6" xfId="0" applyFont="1" applyFill="1" applyBorder="1" applyAlignment="1">
      <alignment horizontal="left" vertical="center" wrapText="1"/>
    </xf>
    <xf numFmtId="0" fontId="37" fillId="0" borderId="13" xfId="0" applyFont="1" applyFill="1" applyBorder="1" applyAlignment="1">
      <alignment horizontal="center" vertical="center"/>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2"/>
    </xf>
    <xf numFmtId="0" fontId="36" fillId="0" borderId="45" xfId="0" applyFont="1" applyBorder="1" applyAlignment="1">
      <alignment horizontal="center" vertical="center"/>
    </xf>
    <xf numFmtId="0" fontId="36" fillId="0" borderId="13" xfId="0" applyFont="1" applyBorder="1" applyAlignment="1">
      <alignment horizontal="center" vertical="center"/>
    </xf>
    <xf numFmtId="0" fontId="41" fillId="0" borderId="4" xfId="0" applyFont="1" applyBorder="1" applyAlignment="1">
      <alignment horizontal="left" vertical="center" wrapText="1"/>
    </xf>
    <xf numFmtId="0" fontId="6" fillId="0" borderId="4" xfId="0" applyFont="1" applyBorder="1" applyAlignment="1">
      <alignment horizontal="left" vertical="center" wrapText="1" indent="2"/>
    </xf>
    <xf numFmtId="0" fontId="6" fillId="0" borderId="5" xfId="0" applyFont="1" applyBorder="1" applyAlignment="1">
      <alignment horizontal="left" vertical="center" wrapText="1" indent="2"/>
    </xf>
    <xf numFmtId="0" fontId="6" fillId="0" borderId="6" xfId="0" applyFont="1" applyBorder="1" applyAlignment="1">
      <alignment horizontal="left" vertical="center" wrapText="1" indent="2"/>
    </xf>
    <xf numFmtId="0" fontId="6" fillId="0" borderId="33" xfId="0" applyFont="1" applyBorder="1" applyAlignment="1">
      <alignment vertical="center" wrapText="1"/>
    </xf>
    <xf numFmtId="0" fontId="15" fillId="2" borderId="11"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45" fillId="14" borderId="11" xfId="0" applyFont="1" applyFill="1" applyBorder="1" applyAlignment="1">
      <alignment horizontal="center" vertical="center" wrapText="1"/>
    </xf>
    <xf numFmtId="0" fontId="45" fillId="14" borderId="13"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3" xfId="0" applyFont="1" applyBorder="1" applyAlignment="1">
      <alignment horizontal="center" vertical="center" wrapText="1"/>
    </xf>
    <xf numFmtId="0" fontId="38" fillId="0" borderId="14" xfId="0" applyFont="1" applyFill="1" applyBorder="1" applyAlignment="1">
      <alignment horizontal="center" vertical="center" wrapText="1"/>
    </xf>
    <xf numFmtId="166" fontId="6" fillId="0" borderId="35" xfId="2" applyNumberFormat="1" applyFont="1" applyBorder="1" applyAlignment="1" applyProtection="1">
      <alignment horizontal="center"/>
      <protection locked="0"/>
    </xf>
    <xf numFmtId="0" fontId="44" fillId="0" borderId="35" xfId="2" applyNumberFormat="1" applyFont="1" applyFill="1" applyBorder="1" applyAlignment="1" applyProtection="1">
      <alignment horizontal="left" vertical="center" wrapText="1"/>
      <protection locked="0"/>
    </xf>
    <xf numFmtId="0" fontId="6" fillId="0" borderId="35" xfId="2" applyNumberFormat="1" applyFont="1" applyFill="1" applyBorder="1" applyAlignment="1" applyProtection="1">
      <alignment horizontal="left" vertical="center" wrapText="1"/>
      <protection locked="0"/>
    </xf>
    <xf numFmtId="0" fontId="6" fillId="0" borderId="21" xfId="0" applyFont="1" applyBorder="1" applyAlignment="1">
      <alignment horizontal="center"/>
    </xf>
    <xf numFmtId="0" fontId="6" fillId="0" borderId="22" xfId="0" applyFont="1" applyBorder="1" applyAlignment="1">
      <alignment horizontal="center"/>
    </xf>
    <xf numFmtId="0" fontId="6" fillId="0" borderId="3" xfId="0" applyFont="1" applyBorder="1" applyAlignment="1">
      <alignment horizontal="left" vertical="center" wrapText="1" indent="3"/>
    </xf>
    <xf numFmtId="0" fontId="6" fillId="5" borderId="7" xfId="0" applyFont="1" applyFill="1" applyBorder="1" applyAlignment="1">
      <alignment horizontal="left" vertical="center" wrapText="1"/>
    </xf>
    <xf numFmtId="166" fontId="17" fillId="0" borderId="40" xfId="2" applyNumberFormat="1" applyFont="1" applyFill="1" applyBorder="1" applyAlignment="1" applyProtection="1">
      <alignment horizontal="left" vertical="top" wrapText="1"/>
      <protection locked="0"/>
    </xf>
    <xf numFmtId="166" fontId="17" fillId="0" borderId="42" xfId="2" applyNumberFormat="1" applyFont="1" applyFill="1" applyBorder="1" applyAlignment="1" applyProtection="1">
      <alignment horizontal="left" vertical="top" wrapText="1"/>
      <protection locked="0"/>
    </xf>
    <xf numFmtId="166" fontId="17" fillId="0" borderId="41" xfId="2" applyNumberFormat="1" applyFont="1" applyFill="1" applyBorder="1" applyAlignment="1" applyProtection="1">
      <alignment horizontal="left" vertical="top" wrapText="1"/>
      <protection locked="0"/>
    </xf>
    <xf numFmtId="0" fontId="14" fillId="4" borderId="9"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30" fillId="4" borderId="11" xfId="0" applyFont="1" applyFill="1" applyBorder="1" applyAlignment="1">
      <alignment horizontal="left" vertical="center" wrapText="1"/>
    </xf>
    <xf numFmtId="0" fontId="30" fillId="4" borderId="13" xfId="0" applyFont="1" applyFill="1" applyBorder="1" applyAlignment="1">
      <alignment horizontal="left" vertical="center" wrapText="1"/>
    </xf>
    <xf numFmtId="0" fontId="30" fillId="4" borderId="12" xfId="0" applyFont="1" applyFill="1" applyBorder="1" applyAlignment="1">
      <alignment horizontal="left" vertical="center" wrapText="1"/>
    </xf>
    <xf numFmtId="166" fontId="6" fillId="0" borderId="35" xfId="2" applyNumberFormat="1" applyFont="1" applyBorder="1" applyAlignment="1" applyProtection="1">
      <alignment horizontal="left" vertical="center" wrapText="1"/>
      <protection locked="0"/>
    </xf>
    <xf numFmtId="166" fontId="6" fillId="0" borderId="35" xfId="2" applyNumberFormat="1" applyFont="1" applyFill="1" applyBorder="1" applyAlignment="1" applyProtection="1">
      <alignment horizontal="left" vertical="center" wrapText="1"/>
      <protection locked="0"/>
    </xf>
    <xf numFmtId="0" fontId="6" fillId="0" borderId="45" xfId="0" applyFont="1" applyBorder="1" applyAlignment="1">
      <alignment horizontal="left" vertical="center" wrapText="1"/>
    </xf>
    <xf numFmtId="0" fontId="6" fillId="0" borderId="2" xfId="0" applyFont="1" applyFill="1" applyBorder="1" applyAlignment="1">
      <alignment horizontal="left" vertical="top"/>
    </xf>
    <xf numFmtId="0" fontId="30" fillId="0" borderId="12" xfId="0" applyFont="1" applyBorder="1" applyAlignment="1">
      <alignment horizontal="left" vertical="center" wrapText="1" indent="2"/>
    </xf>
    <xf numFmtId="0" fontId="30" fillId="0" borderId="3" xfId="0" applyFont="1" applyBorder="1" applyAlignment="1">
      <alignment horizontal="left" vertical="center" wrapText="1" indent="2"/>
    </xf>
    <xf numFmtId="0" fontId="30" fillId="0" borderId="12" xfId="0" applyFont="1" applyBorder="1" applyAlignment="1">
      <alignment horizontal="left" vertical="center" wrapText="1"/>
    </xf>
    <xf numFmtId="0" fontId="30" fillId="0" borderId="3" xfId="0" applyFont="1" applyBorder="1" applyAlignment="1">
      <alignment horizontal="left" vertical="center" wrapText="1"/>
    </xf>
    <xf numFmtId="0" fontId="30" fillId="3" borderId="3" xfId="0" applyFont="1" applyFill="1" applyBorder="1" applyAlignment="1">
      <alignment horizontal="right" vertical="center" wrapText="1"/>
    </xf>
    <xf numFmtId="0" fontId="30" fillId="0" borderId="7" xfId="0" applyFont="1" applyBorder="1" applyAlignment="1">
      <alignment horizontal="left" vertical="center" wrapText="1" indent="2"/>
    </xf>
    <xf numFmtId="0" fontId="30" fillId="0" borderId="15" xfId="0" applyFont="1" applyBorder="1" applyAlignment="1">
      <alignment horizontal="left" vertical="center" wrapText="1" indent="2"/>
    </xf>
    <xf numFmtId="0" fontId="30" fillId="0" borderId="8" xfId="0" applyFont="1" applyBorder="1" applyAlignment="1">
      <alignment horizontal="left" vertical="center" wrapText="1" indent="2"/>
    </xf>
    <xf numFmtId="0" fontId="30" fillId="0" borderId="16" xfId="0" applyFont="1" applyBorder="1" applyAlignment="1">
      <alignment horizontal="left" vertical="center" wrapText="1" indent="2"/>
    </xf>
    <xf numFmtId="0" fontId="30" fillId="0" borderId="0" xfId="0" applyFont="1" applyBorder="1" applyAlignment="1">
      <alignment horizontal="left" vertical="center" wrapText="1" indent="2"/>
    </xf>
    <xf numFmtId="0" fontId="30" fillId="0" borderId="17" xfId="0" applyFont="1" applyBorder="1" applyAlignment="1">
      <alignment horizontal="left" vertical="center" wrapText="1" indent="2"/>
    </xf>
    <xf numFmtId="0" fontId="30" fillId="0" borderId="9" xfId="0" applyFont="1" applyBorder="1" applyAlignment="1">
      <alignment horizontal="left" vertical="center" wrapText="1" indent="2"/>
    </xf>
    <xf numFmtId="0" fontId="30" fillId="0" borderId="14" xfId="0" applyFont="1" applyBorder="1" applyAlignment="1">
      <alignment horizontal="left" vertical="center" wrapText="1" indent="2"/>
    </xf>
    <xf numFmtId="0" fontId="30" fillId="0" borderId="10" xfId="0" applyFont="1" applyBorder="1" applyAlignment="1">
      <alignment horizontal="left" vertical="center" wrapText="1" indent="2"/>
    </xf>
    <xf numFmtId="166" fontId="6" fillId="0" borderId="40" xfId="2" applyNumberFormat="1" applyFont="1" applyBorder="1" applyAlignment="1" applyProtection="1">
      <alignment horizontal="left" vertical="center" wrapText="1"/>
      <protection locked="0"/>
    </xf>
    <xf numFmtId="166" fontId="6" fillId="0" borderId="42" xfId="2" applyNumberFormat="1" applyFont="1" applyBorder="1" applyAlignment="1" applyProtection="1">
      <alignment horizontal="left" vertical="center" wrapText="1"/>
      <protection locked="0"/>
    </xf>
    <xf numFmtId="166" fontId="6" fillId="0" borderId="41" xfId="2" applyNumberFormat="1" applyFont="1" applyBorder="1" applyAlignment="1" applyProtection="1">
      <alignment horizontal="left" vertical="center" wrapText="1"/>
      <protection locked="0"/>
    </xf>
    <xf numFmtId="166" fontId="6" fillId="0" borderId="35" xfId="2" applyNumberFormat="1" applyFont="1" applyBorder="1" applyAlignment="1">
      <alignment horizontal="left" vertical="center" wrapText="1"/>
    </xf>
    <xf numFmtId="0" fontId="6" fillId="0" borderId="10" xfId="0" applyFont="1" applyBorder="1" applyAlignment="1">
      <alignment horizontal="left" vertical="center" wrapText="1" indent="2"/>
    </xf>
    <xf numFmtId="166" fontId="6" fillId="0" borderId="40" xfId="2" applyNumberFormat="1" applyFont="1" applyFill="1" applyBorder="1" applyAlignment="1" applyProtection="1">
      <alignment horizontal="left" vertical="center" wrapText="1"/>
      <protection locked="0"/>
    </xf>
    <xf numFmtId="166" fontId="6" fillId="0" borderId="42" xfId="2" applyNumberFormat="1" applyFont="1" applyFill="1" applyBorder="1" applyAlignment="1" applyProtection="1">
      <alignment horizontal="left" vertical="center" wrapText="1"/>
      <protection locked="0"/>
    </xf>
    <xf numFmtId="166" fontId="6" fillId="0" borderId="41" xfId="2" applyNumberFormat="1" applyFont="1" applyFill="1" applyBorder="1" applyAlignment="1" applyProtection="1">
      <alignment horizontal="left" vertical="center" wrapText="1"/>
      <protection locked="0"/>
    </xf>
    <xf numFmtId="0" fontId="30" fillId="4" borderId="3" xfId="0" applyFont="1" applyFill="1" applyBorder="1" applyAlignment="1">
      <alignment horizontal="left" vertical="center" wrapText="1"/>
    </xf>
    <xf numFmtId="165" fontId="6" fillId="13" borderId="3" xfId="0" applyNumberFormat="1" applyFont="1" applyFill="1" applyBorder="1" applyAlignment="1">
      <alignment horizontal="center" vertical="center" wrapText="1"/>
    </xf>
    <xf numFmtId="165" fontId="6" fillId="13" borderId="4" xfId="0" applyNumberFormat="1" applyFont="1" applyFill="1" applyBorder="1" applyAlignment="1">
      <alignment horizontal="center" vertical="center" wrapText="1"/>
    </xf>
    <xf numFmtId="165" fontId="6" fillId="13" borderId="5" xfId="0" applyNumberFormat="1" applyFont="1" applyFill="1" applyBorder="1" applyAlignment="1">
      <alignment horizontal="center" vertical="center" wrapText="1"/>
    </xf>
    <xf numFmtId="165" fontId="6" fillId="13" borderId="6"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0" fillId="0" borderId="37" xfId="0" applyBorder="1" applyAlignment="1">
      <alignment horizontal="left" vertical="center" wrapText="1"/>
    </xf>
    <xf numFmtId="0" fontId="0" fillId="0" borderId="39"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5" fillId="2" borderId="34"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6" fillId="0" borderId="3" xfId="0" applyFont="1" applyBorder="1" applyAlignment="1" applyProtection="1">
      <alignment vertical="center" wrapText="1"/>
    </xf>
    <xf numFmtId="0" fontId="6" fillId="4" borderId="3" xfId="0" applyFont="1" applyFill="1" applyBorder="1" applyAlignment="1" applyProtection="1">
      <alignment horizontal="left" vertical="center" wrapText="1"/>
    </xf>
    <xf numFmtId="0" fontId="6" fillId="0" borderId="3" xfId="0" applyFont="1" applyBorder="1" applyAlignment="1" applyProtection="1">
      <alignment vertical="center" wrapText="1"/>
    </xf>
    <xf numFmtId="0" fontId="6" fillId="0" borderId="3" xfId="0" applyFont="1" applyBorder="1" applyAlignment="1" applyProtection="1">
      <alignment horizontal="left" vertical="center" wrapText="1" indent="2"/>
    </xf>
    <xf numFmtId="0" fontId="6" fillId="0" borderId="3" xfId="0" applyFont="1" applyBorder="1" applyAlignment="1" applyProtection="1">
      <alignment horizontal="left" vertical="center" wrapText="1"/>
    </xf>
    <xf numFmtId="0" fontId="6" fillId="3" borderId="34" xfId="0" applyFont="1" applyFill="1" applyBorder="1" applyAlignment="1" applyProtection="1">
      <alignment horizontal="right" vertical="center" wrapText="1"/>
    </xf>
    <xf numFmtId="0" fontId="6" fillId="3" borderId="3" xfId="0" applyFont="1" applyFill="1" applyBorder="1" applyAlignment="1" applyProtection="1">
      <alignment vertical="center" wrapText="1"/>
    </xf>
    <xf numFmtId="0" fontId="6" fillId="3" borderId="3" xfId="0" applyFont="1" applyFill="1" applyBorder="1" applyAlignment="1" applyProtection="1">
      <alignment horizontal="right" vertical="center" wrapText="1"/>
    </xf>
    <xf numFmtId="0" fontId="17" fillId="3" borderId="3" xfId="0" applyFont="1" applyFill="1" applyBorder="1" applyAlignment="1" applyProtection="1">
      <alignment vertical="center" wrapText="1"/>
    </xf>
    <xf numFmtId="0" fontId="6" fillId="0" borderId="3" xfId="0" applyFont="1" applyBorder="1" applyAlignment="1" applyProtection="1">
      <alignment horizontal="left" vertical="center" wrapText="1"/>
    </xf>
    <xf numFmtId="0" fontId="23" fillId="0" borderId="45"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14" fillId="0" borderId="3" xfId="0" applyFont="1" applyBorder="1" applyAlignment="1" applyProtection="1">
      <alignment horizontal="left" vertical="center" wrapText="1"/>
    </xf>
    <xf numFmtId="0" fontId="6" fillId="3" borderId="47" xfId="0" applyFont="1" applyFill="1" applyBorder="1" applyAlignment="1" applyProtection="1">
      <alignment horizontal="right" vertical="center" wrapText="1"/>
    </xf>
    <xf numFmtId="0" fontId="6" fillId="3" borderId="48" xfId="0" applyFont="1" applyFill="1" applyBorder="1" applyAlignment="1" applyProtection="1">
      <alignment vertical="center" wrapText="1"/>
    </xf>
    <xf numFmtId="0" fontId="6" fillId="3" borderId="48" xfId="0" applyFont="1" applyFill="1" applyBorder="1" applyAlignment="1" applyProtection="1">
      <alignment horizontal="right" vertical="center" wrapText="1"/>
    </xf>
    <xf numFmtId="0" fontId="29" fillId="0" borderId="50" xfId="0" applyFont="1" applyBorder="1" applyAlignment="1" applyProtection="1">
      <alignment horizontal="center" vertical="center" wrapText="1"/>
      <protection locked="0"/>
    </xf>
    <xf numFmtId="0" fontId="29" fillId="0" borderId="51"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wrapText="1"/>
      <protection locked="0"/>
    </xf>
    <xf numFmtId="0" fontId="0" fillId="0" borderId="0" xfId="0" applyProtection="1">
      <protection locked="0"/>
    </xf>
    <xf numFmtId="0" fontId="15" fillId="0" borderId="16" xfId="0" applyFont="1" applyFill="1" applyBorder="1" applyAlignment="1" applyProtection="1">
      <alignment horizontal="center" vertical="center" wrapText="1"/>
      <protection locked="0"/>
    </xf>
    <xf numFmtId="0" fontId="0" fillId="0" borderId="3" xfId="0" applyBorder="1" applyProtection="1">
      <protection locked="0"/>
    </xf>
    <xf numFmtId="165" fontId="6" fillId="0" borderId="3" xfId="0" applyNumberFormat="1" applyFont="1" applyBorder="1" applyAlignment="1" applyProtection="1">
      <alignment horizontal="center" vertical="center" wrapText="1"/>
      <protection locked="0"/>
    </xf>
    <xf numFmtId="0" fontId="0" fillId="0" borderId="0" xfId="0" applyFill="1" applyProtection="1">
      <protection locked="0"/>
    </xf>
    <xf numFmtId="0" fontId="9" fillId="0" borderId="3" xfId="0" applyFont="1" applyBorder="1" applyProtection="1">
      <protection locked="0"/>
    </xf>
    <xf numFmtId="165" fontId="6" fillId="3" borderId="3" xfId="0" applyNumberFormat="1" applyFont="1" applyFill="1" applyBorder="1" applyAlignment="1" applyProtection="1">
      <alignment horizontal="center" vertical="center" wrapText="1"/>
      <protection locked="0"/>
    </xf>
    <xf numFmtId="165" fontId="6" fillId="3" borderId="35"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2" xfId="0" applyFill="1" applyBorder="1" applyAlignment="1" applyProtection="1">
      <alignment horizontal="left" vertical="top" wrapText="1"/>
      <protection locked="0"/>
    </xf>
    <xf numFmtId="0" fontId="23" fillId="0" borderId="35" xfId="0" applyFont="1" applyBorder="1" applyAlignment="1" applyProtection="1">
      <alignment vertical="center" wrapText="1"/>
      <protection locked="0"/>
    </xf>
    <xf numFmtId="0" fontId="0" fillId="0" borderId="2" xfId="0" applyFill="1" applyBorder="1" applyAlignment="1" applyProtection="1">
      <alignment horizontal="left" vertical="top"/>
      <protection locked="0"/>
    </xf>
    <xf numFmtId="165" fontId="6" fillId="0" borderId="35" xfId="0" applyNumberFormat="1"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0" fillId="0" borderId="0" xfId="0" applyFill="1" applyAlignment="1" applyProtection="1">
      <alignment horizontal="left" vertical="top"/>
      <protection locked="0"/>
    </xf>
    <xf numFmtId="165" fontId="6" fillId="0" borderId="3" xfId="0" applyNumberFormat="1" applyFont="1" applyBorder="1" applyAlignment="1" applyProtection="1">
      <alignment horizontal="center"/>
      <protection locked="0"/>
    </xf>
    <xf numFmtId="0" fontId="6" fillId="0" borderId="35" xfId="0" applyFont="1" applyFill="1" applyBorder="1" applyAlignment="1" applyProtection="1">
      <alignment horizontal="center"/>
      <protection locked="0"/>
    </xf>
    <xf numFmtId="0" fontId="6" fillId="0" borderId="35" xfId="0" applyFont="1" applyBorder="1" applyAlignment="1" applyProtection="1">
      <alignment horizontal="center"/>
      <protection locked="0"/>
    </xf>
    <xf numFmtId="165" fontId="6" fillId="3" borderId="48" xfId="0" applyNumberFormat="1" applyFont="1" applyFill="1" applyBorder="1" applyAlignment="1" applyProtection="1">
      <alignment horizontal="center" vertical="center" wrapText="1"/>
      <protection locked="0"/>
    </xf>
    <xf numFmtId="165" fontId="6" fillId="3" borderId="49" xfId="0" applyNumberFormat="1"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0" fontId="0" fillId="0" borderId="0" xfId="0" applyAlignment="1" applyProtection="1">
      <alignment vertical="center"/>
      <protection locked="0"/>
    </xf>
    <xf numFmtId="165" fontId="0" fillId="0" borderId="0" xfId="0" applyNumberFormat="1" applyAlignment="1" applyProtection="1">
      <alignment horizontal="center"/>
      <protection locked="0"/>
    </xf>
    <xf numFmtId="0" fontId="0" fillId="0" borderId="1" xfId="0" applyBorder="1" applyAlignment="1" applyProtection="1">
      <alignment horizontal="center"/>
      <protection locked="0"/>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0" fillId="6" borderId="25" xfId="0" applyFont="1" applyFill="1" applyBorder="1" applyAlignment="1" applyProtection="1">
      <alignment horizontal="center" vertical="center" wrapText="1"/>
      <protection locked="0"/>
    </xf>
    <xf numFmtId="0" fontId="11" fillId="6" borderId="26"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0" fontId="0" fillId="0" borderId="0" xfId="0" applyFill="1" applyAlignment="1" applyProtection="1">
      <alignment horizontal="left" vertical="top" wrapText="1"/>
      <protection locked="0"/>
    </xf>
    <xf numFmtId="0" fontId="12" fillId="7" borderId="25" xfId="0" applyFont="1" applyFill="1" applyBorder="1" applyAlignment="1" applyProtection="1">
      <alignment horizontal="left" vertical="center" wrapText="1"/>
      <protection locked="0"/>
    </xf>
    <xf numFmtId="165" fontId="12" fillId="7" borderId="26" xfId="0" applyNumberFormat="1" applyFont="1" applyFill="1" applyBorder="1" applyAlignment="1" applyProtection="1">
      <alignment horizontal="center" vertical="center"/>
      <protection locked="0"/>
    </xf>
    <xf numFmtId="2" fontId="12" fillId="7" borderId="26" xfId="0" applyNumberFormat="1" applyFont="1" applyFill="1" applyBorder="1" applyAlignment="1" applyProtection="1">
      <alignment horizontal="center" vertical="center" wrapText="1"/>
      <protection locked="0"/>
    </xf>
    <xf numFmtId="2" fontId="12" fillId="7" borderId="27" xfId="0" applyNumberFormat="1" applyFont="1" applyFill="1" applyBorder="1" applyAlignment="1" applyProtection="1">
      <alignment horizontal="center" vertical="center" wrapText="1"/>
      <protection locked="0"/>
    </xf>
    <xf numFmtId="0" fontId="12" fillId="7" borderId="2" xfId="0" applyFont="1" applyFill="1" applyBorder="1" applyAlignment="1" applyProtection="1">
      <alignment horizontal="left" vertical="center" wrapText="1"/>
      <protection locked="0"/>
    </xf>
    <xf numFmtId="165" fontId="12" fillId="7" borderId="0" xfId="0" applyNumberFormat="1" applyFont="1" applyFill="1" applyBorder="1" applyAlignment="1" applyProtection="1">
      <alignment horizontal="center" vertical="center"/>
      <protection locked="0"/>
    </xf>
    <xf numFmtId="2" fontId="12" fillId="7" borderId="0" xfId="0" applyNumberFormat="1" applyFont="1" applyFill="1" applyBorder="1" applyAlignment="1" applyProtection="1">
      <alignment horizontal="center" vertical="center" wrapText="1"/>
      <protection locked="0"/>
    </xf>
    <xf numFmtId="2" fontId="12" fillId="7" borderId="1" xfId="0" applyNumberFormat="1" applyFont="1" applyFill="1" applyBorder="1" applyAlignment="1" applyProtection="1">
      <alignment horizontal="center" vertical="center" wrapText="1"/>
      <protection locked="0"/>
    </xf>
    <xf numFmtId="0" fontId="12" fillId="8" borderId="2" xfId="0" applyFont="1" applyFill="1" applyBorder="1" applyAlignment="1" applyProtection="1">
      <alignment horizontal="left" vertical="center" wrapText="1"/>
      <protection locked="0"/>
    </xf>
    <xf numFmtId="2" fontId="12" fillId="8" borderId="0" xfId="0" applyNumberFormat="1" applyFont="1" applyFill="1" applyBorder="1" applyAlignment="1" applyProtection="1">
      <alignment horizontal="center" vertical="center" wrapText="1"/>
      <protection locked="0"/>
    </xf>
    <xf numFmtId="165" fontId="12" fillId="8" borderId="0" xfId="0" applyNumberFormat="1" applyFont="1" applyFill="1" applyBorder="1" applyAlignment="1" applyProtection="1">
      <alignment horizontal="center" vertical="center"/>
      <protection locked="0"/>
    </xf>
    <xf numFmtId="2" fontId="12" fillId="8" borderId="1"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left" vertical="center" wrapText="1"/>
      <protection locked="0"/>
    </xf>
    <xf numFmtId="2" fontId="12" fillId="4" borderId="0" xfId="0" applyNumberFormat="1" applyFont="1" applyFill="1" applyBorder="1" applyAlignment="1" applyProtection="1">
      <alignment horizontal="center" vertical="center" wrapText="1"/>
      <protection locked="0"/>
    </xf>
    <xf numFmtId="165" fontId="12" fillId="4" borderId="0" xfId="0" applyNumberFormat="1" applyFont="1" applyFill="1" applyBorder="1" applyAlignment="1" applyProtection="1">
      <alignment horizontal="center" vertical="center"/>
      <protection locked="0"/>
    </xf>
    <xf numFmtId="2" fontId="12" fillId="4" borderId="1"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left" vertical="center"/>
      <protection locked="0"/>
    </xf>
    <xf numFmtId="0" fontId="12" fillId="10" borderId="2" xfId="0" applyFont="1" applyFill="1" applyBorder="1" applyAlignment="1" applyProtection="1">
      <alignment horizontal="left" vertical="center" wrapText="1"/>
      <protection locked="0"/>
    </xf>
    <xf numFmtId="2" fontId="12" fillId="10" borderId="0" xfId="0" applyNumberFormat="1" applyFont="1" applyFill="1" applyBorder="1" applyAlignment="1" applyProtection="1">
      <alignment horizontal="center" vertical="center" wrapText="1"/>
      <protection locked="0"/>
    </xf>
    <xf numFmtId="0" fontId="0" fillId="10" borderId="0" xfId="0" applyFill="1" applyBorder="1" applyProtection="1">
      <protection locked="0"/>
    </xf>
    <xf numFmtId="165" fontId="12" fillId="10" borderId="1" xfId="0" applyNumberFormat="1" applyFont="1" applyFill="1" applyBorder="1" applyAlignment="1" applyProtection="1">
      <alignment horizontal="center" vertical="center"/>
      <protection locked="0"/>
    </xf>
    <xf numFmtId="0" fontId="12" fillId="10" borderId="2" xfId="0" applyFont="1" applyFill="1" applyBorder="1" applyAlignment="1" applyProtection="1">
      <alignment horizontal="left" vertical="center"/>
      <protection locked="0"/>
    </xf>
    <xf numFmtId="0" fontId="12" fillId="10" borderId="2" xfId="0" applyFont="1" applyFill="1" applyBorder="1" applyAlignment="1" applyProtection="1">
      <alignment vertical="center"/>
      <protection locked="0"/>
    </xf>
    <xf numFmtId="0" fontId="12" fillId="10" borderId="0" xfId="0" applyFont="1" applyFill="1" applyBorder="1" applyAlignment="1" applyProtection="1">
      <alignment horizontal="center" vertical="center" wrapText="1"/>
      <protection locked="0"/>
    </xf>
    <xf numFmtId="0" fontId="12" fillId="10" borderId="28" xfId="0" applyFont="1" applyFill="1" applyBorder="1" applyAlignment="1" applyProtection="1">
      <alignment vertical="center"/>
      <protection locked="0"/>
    </xf>
    <xf numFmtId="0" fontId="12" fillId="10" borderId="18" xfId="0" applyFont="1" applyFill="1" applyBorder="1" applyAlignment="1" applyProtection="1">
      <alignment horizontal="center" vertical="center" wrapText="1"/>
      <protection locked="0"/>
    </xf>
    <xf numFmtId="165" fontId="12" fillId="10" borderId="19" xfId="0" applyNumberFormat="1" applyFont="1" applyFill="1" applyBorder="1" applyAlignment="1" applyProtection="1">
      <alignment horizontal="center" vertical="center"/>
      <protection locked="0"/>
    </xf>
    <xf numFmtId="0" fontId="0" fillId="0" borderId="28" xfId="0" applyBorder="1" applyAlignment="1" applyProtection="1">
      <alignment wrapText="1"/>
      <protection locked="0"/>
    </xf>
    <xf numFmtId="0" fontId="0" fillId="0" borderId="18" xfId="0" applyBorder="1" applyAlignment="1" applyProtection="1">
      <alignment vertical="center"/>
      <protection locked="0"/>
    </xf>
    <xf numFmtId="0" fontId="0" fillId="0" borderId="18" xfId="0" applyBorder="1" applyProtection="1">
      <protection locked="0"/>
    </xf>
    <xf numFmtId="165" fontId="0" fillId="0" borderId="18" xfId="0" applyNumberFormat="1"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Alignment="1" applyProtection="1">
      <alignment horizontal="center"/>
      <protection locked="0"/>
    </xf>
    <xf numFmtId="0" fontId="23" fillId="0" borderId="12"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5" borderId="3" xfId="0" applyFont="1" applyFill="1" applyBorder="1" applyAlignment="1">
      <alignment vertical="center"/>
    </xf>
    <xf numFmtId="0" fontId="23" fillId="5" borderId="35" xfId="0" applyFont="1" applyFill="1" applyBorder="1" applyAlignment="1">
      <alignment vertical="center"/>
    </xf>
    <xf numFmtId="0" fontId="23" fillId="5" borderId="12" xfId="0" applyFont="1" applyFill="1" applyBorder="1" applyAlignment="1">
      <alignment horizontal="center" vertical="center"/>
    </xf>
    <xf numFmtId="0" fontId="23" fillId="0" borderId="13" xfId="0" applyFont="1" applyBorder="1" applyAlignment="1">
      <alignment vertical="center"/>
    </xf>
    <xf numFmtId="0" fontId="23" fillId="0" borderId="38" xfId="0" applyFont="1" applyBorder="1" applyAlignment="1">
      <alignment vertical="center"/>
    </xf>
    <xf numFmtId="0" fontId="23" fillId="5" borderId="13" xfId="0" applyFont="1" applyFill="1" applyBorder="1" applyAlignment="1">
      <alignment vertical="center"/>
    </xf>
    <xf numFmtId="0" fontId="23" fillId="5" borderId="38" xfId="0" applyFont="1" applyFill="1" applyBorder="1" applyAlignment="1">
      <alignment vertical="center"/>
    </xf>
    <xf numFmtId="0" fontId="24" fillId="0" borderId="11" xfId="0" applyFont="1" applyBorder="1" applyAlignment="1">
      <alignment vertical="center" wrapText="1"/>
    </xf>
    <xf numFmtId="0" fontId="24" fillId="0" borderId="13" xfId="0" applyFont="1" applyBorder="1" applyAlignment="1">
      <alignment vertical="center" wrapText="1"/>
    </xf>
    <xf numFmtId="0" fontId="24" fillId="0" borderId="12" xfId="0" applyFont="1" applyBorder="1" applyAlignment="1">
      <alignment vertical="center" wrapText="1"/>
    </xf>
    <xf numFmtId="0" fontId="6" fillId="0" borderId="38" xfId="0" applyFont="1" applyBorder="1" applyAlignment="1">
      <alignment vertical="center" wrapText="1"/>
    </xf>
    <xf numFmtId="0" fontId="23" fillId="0" borderId="3" xfId="0" applyFont="1" applyFill="1" applyBorder="1" applyAlignment="1">
      <alignment vertical="center" wrapText="1"/>
    </xf>
    <xf numFmtId="0" fontId="23" fillId="0" borderId="35" xfId="0" applyFont="1" applyFill="1" applyBorder="1" applyAlignment="1">
      <alignment vertical="center" wrapText="1"/>
    </xf>
    <xf numFmtId="0" fontId="23" fillId="0" borderId="12" xfId="0" applyFont="1" applyFill="1" applyBorder="1" applyAlignment="1">
      <alignment horizontal="center" vertical="center" wrapText="1"/>
    </xf>
    <xf numFmtId="0" fontId="18" fillId="14" borderId="13" xfId="0" applyFont="1" applyFill="1" applyBorder="1" applyAlignment="1">
      <alignment vertical="center" wrapText="1"/>
    </xf>
    <xf numFmtId="0" fontId="18" fillId="14" borderId="38" xfId="0" applyFont="1" applyFill="1" applyBorder="1" applyAlignment="1">
      <alignment vertical="center" wrapText="1"/>
    </xf>
    <xf numFmtId="0" fontId="18" fillId="14" borderId="45" xfId="0" applyFont="1" applyFill="1" applyBorder="1" applyAlignment="1">
      <alignment horizontal="center" vertical="center" wrapText="1"/>
    </xf>
    <xf numFmtId="0" fontId="18" fillId="14" borderId="13" xfId="0"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38" xfId="0" applyFont="1" applyFill="1" applyBorder="1" applyAlignment="1">
      <alignment vertical="center" wrapText="1"/>
    </xf>
    <xf numFmtId="0" fontId="23" fillId="0" borderId="13" xfId="0" applyFont="1" applyBorder="1" applyAlignment="1">
      <alignment vertical="center" wrapText="1"/>
    </xf>
    <xf numFmtId="0" fontId="23" fillId="0" borderId="38" xfId="0" applyFont="1" applyBorder="1" applyAlignment="1">
      <alignment vertical="center" wrapText="1"/>
    </xf>
    <xf numFmtId="0" fontId="23" fillId="5" borderId="13" xfId="0" applyFont="1" applyFill="1" applyBorder="1" applyAlignment="1">
      <alignment vertical="center" wrapText="1"/>
    </xf>
    <xf numFmtId="0" fontId="23" fillId="5" borderId="38" xfId="0" applyFont="1" applyFill="1" applyBorder="1" applyAlignment="1">
      <alignment vertical="center" wrapText="1"/>
    </xf>
    <xf numFmtId="0" fontId="6" fillId="5" borderId="7" xfId="0" applyFont="1" applyFill="1" applyBorder="1" applyAlignment="1">
      <alignment vertical="center" wrapText="1"/>
    </xf>
    <xf numFmtId="0" fontId="6" fillId="5" borderId="44" xfId="0" applyFont="1" applyFill="1" applyBorder="1" applyAlignment="1">
      <alignment vertical="center" wrapText="1"/>
    </xf>
    <xf numFmtId="0" fontId="6" fillId="5" borderId="16" xfId="0" applyFont="1" applyFill="1" applyBorder="1" applyAlignment="1">
      <alignment vertical="center" wrapText="1"/>
    </xf>
    <xf numFmtId="0" fontId="6" fillId="5" borderId="0" xfId="0" applyFont="1" applyFill="1" applyBorder="1" applyAlignment="1">
      <alignment vertical="center" wrapText="1"/>
    </xf>
    <xf numFmtId="0" fontId="6" fillId="5" borderId="1" xfId="0" applyFont="1" applyFill="1" applyBorder="1" applyAlignment="1">
      <alignment vertical="center" wrapText="1"/>
    </xf>
    <xf numFmtId="0" fontId="37" fillId="0" borderId="45" xfId="0" applyFont="1" applyFill="1" applyBorder="1" applyAlignment="1" applyProtection="1">
      <alignment horizontal="center" vertical="center" wrapText="1"/>
      <protection locked="0"/>
    </xf>
    <xf numFmtId="0" fontId="45" fillId="14" borderId="13" xfId="0" applyFont="1" applyFill="1" applyBorder="1" applyAlignment="1">
      <alignment vertical="center" wrapText="1"/>
    </xf>
    <xf numFmtId="0" fontId="45" fillId="14" borderId="38" xfId="0" applyFont="1" applyFill="1" applyBorder="1" applyAlignment="1">
      <alignment vertical="center" wrapText="1"/>
    </xf>
    <xf numFmtId="0" fontId="45" fillId="14" borderId="45" xfId="0" applyFont="1" applyFill="1" applyBorder="1" applyAlignment="1">
      <alignment horizontal="center" vertical="center" wrapText="1"/>
    </xf>
    <xf numFmtId="0" fontId="34" fillId="0" borderId="15" xfId="0" applyFont="1" applyBorder="1" applyAlignment="1">
      <alignment vertical="center" wrapText="1"/>
    </xf>
    <xf numFmtId="0" fontId="34" fillId="0" borderId="44" xfId="0" applyFont="1" applyBorder="1" applyAlignment="1">
      <alignment vertical="center" wrapText="1"/>
    </xf>
    <xf numFmtId="0" fontId="34" fillId="0" borderId="13" xfId="0" applyFont="1" applyBorder="1" applyAlignment="1">
      <alignment horizontal="center" vertical="center" wrapText="1"/>
    </xf>
    <xf numFmtId="0" fontId="23" fillId="0" borderId="3" xfId="0" applyFont="1" applyBorder="1" applyAlignment="1">
      <alignment vertical="center" wrapText="1"/>
    </xf>
    <xf numFmtId="0" fontId="23" fillId="0" borderId="4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37" fillId="0" borderId="13" xfId="0" applyFont="1" applyFill="1" applyBorder="1" applyAlignment="1">
      <alignment vertical="center"/>
    </xf>
    <xf numFmtId="0" fontId="45" fillId="14" borderId="12" xfId="0" applyFont="1" applyFill="1" applyBorder="1" applyAlignment="1">
      <alignment vertical="center" wrapText="1"/>
    </xf>
    <xf numFmtId="0" fontId="37" fillId="0" borderId="13" xfId="0" applyFont="1" applyBorder="1" applyAlignment="1">
      <alignment vertical="center" wrapText="1"/>
    </xf>
    <xf numFmtId="0" fontId="37" fillId="0" borderId="12" xfId="0" applyFont="1" applyBorder="1" applyAlignment="1">
      <alignment vertical="center" wrapText="1"/>
    </xf>
    <xf numFmtId="0" fontId="36" fillId="0" borderId="13" xfId="0" applyFont="1" applyBorder="1" applyAlignment="1">
      <alignment vertical="center"/>
    </xf>
    <xf numFmtId="0" fontId="38" fillId="0" borderId="14" xfId="0" applyFont="1" applyFill="1" applyBorder="1" applyAlignment="1">
      <alignment vertical="center" wrapText="1"/>
    </xf>
    <xf numFmtId="0" fontId="38" fillId="0" borderId="32" xfId="0" applyFont="1" applyFill="1" applyBorder="1" applyAlignment="1">
      <alignment vertical="center" wrapText="1"/>
    </xf>
    <xf numFmtId="0" fontId="45" fillId="14" borderId="26" xfId="0" applyFont="1" applyFill="1" applyBorder="1" applyAlignment="1">
      <alignment vertical="center" wrapText="1"/>
    </xf>
    <xf numFmtId="0" fontId="45" fillId="14" borderId="27" xfId="0" applyFont="1" applyFill="1" applyBorder="1" applyAlignment="1">
      <alignment vertical="center" wrapText="1"/>
    </xf>
    <xf numFmtId="0" fontId="45" fillId="14" borderId="50" xfId="0" applyFont="1" applyFill="1" applyBorder="1" applyAlignment="1">
      <alignment horizontal="center" vertical="center" wrapText="1"/>
    </xf>
    <xf numFmtId="0" fontId="45" fillId="14" borderId="51" xfId="0" applyFont="1" applyFill="1" applyBorder="1" applyAlignment="1">
      <alignment horizontal="center" vertical="center" wrapText="1"/>
    </xf>
    <xf numFmtId="0" fontId="39" fillId="0" borderId="0" xfId="0" applyFont="1" applyBorder="1" applyAlignment="1">
      <alignment vertical="center" wrapText="1"/>
    </xf>
    <xf numFmtId="0" fontId="39" fillId="0" borderId="1" xfId="0" applyFont="1" applyBorder="1" applyAlignment="1">
      <alignment vertical="center" wrapText="1"/>
    </xf>
    <xf numFmtId="0" fontId="38" fillId="0" borderId="14" xfId="0" applyFont="1" applyBorder="1" applyAlignment="1">
      <alignment horizontal="center" vertical="center" wrapText="1"/>
    </xf>
  </cellXfs>
  <cellStyles count="3">
    <cellStyle name="Komma" xfId="2" builtinId="3"/>
    <cellStyle name="Link" xfId="1" builtinId="8"/>
    <cellStyle name="Standard" xfId="0" builtinId="0"/>
  </cellStyles>
  <dxfs count="5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9999"/>
      <color rgb="FFFF7C80"/>
      <color rgb="FFC1F9C6"/>
      <color rgb="FF99FF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Inspection!$B$249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Inspection!$B$250:$B$267</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EE6E-46B7-823F-0714D718A308}"/>
            </c:ext>
          </c:extLst>
        </c:ser>
        <c:ser>
          <c:idx val="1"/>
          <c:order val="1"/>
          <c:tx>
            <c:strRef>
              <c:f>Inspection!$C$249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Inspection!$C$250:$C$267</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EE6E-46B7-823F-0714D718A308}"/>
            </c:ext>
          </c:extLst>
        </c:ser>
        <c:ser>
          <c:idx val="2"/>
          <c:order val="2"/>
          <c:tx>
            <c:strRef>
              <c:f>Inspection!$D$249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Inspection!$D$250:$D$267</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EE6E-46B7-823F-0714D718A308}"/>
            </c:ext>
          </c:extLst>
        </c:ser>
        <c:ser>
          <c:idx val="3"/>
          <c:order val="3"/>
          <c:tx>
            <c:strRef>
              <c:f>Inspection!$E$249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Inspection!$E$250:$E$267</c:f>
              <c:numCache>
                <c:formatCode>0.00</c:formatCode>
                <c:ptCount val="18"/>
                <c:pt idx="16" formatCode="0.0">
                  <c:v>0</c:v>
                </c:pt>
                <c:pt idx="17" formatCode="0.0">
                  <c:v>0</c:v>
                </c:pt>
              </c:numCache>
            </c:numRef>
          </c:val>
          <c:extLst>
            <c:ext xmlns:c16="http://schemas.microsoft.com/office/drawing/2014/chart" uri="{C3380CC4-5D6E-409C-BE32-E72D297353CC}">
              <c16:uniqueId val="{00000003-EE6E-46B7-823F-0714D718A308}"/>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0244393310278833E-2"/>
          <c:y val="9.4219337334850869E-2"/>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Accreditation!$C$311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Accreditation!$B$312:$B$334</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Liaison with regional organizations</c:v>
                </c:pt>
                <c:pt idx="20">
                  <c:v>Liaison with international organizations</c:v>
                </c:pt>
                <c:pt idx="21">
                  <c:v>International recognition</c:v>
                </c:pt>
                <c:pt idx="22">
                  <c:v>Coordination within the QI system</c:v>
                </c:pt>
              </c:strCache>
            </c:strRef>
          </c:cat>
          <c:val>
            <c:numRef>
              <c:f>Accreditation!$C$312:$C$334</c:f>
              <c:numCache>
                <c:formatCode>0.0</c:formatCode>
                <c:ptCount val="23"/>
                <c:pt idx="0">
                  <c:v>0</c:v>
                </c:pt>
                <c:pt idx="1">
                  <c:v>0</c:v>
                </c:pt>
                <c:pt idx="2">
                  <c:v>0</c:v>
                </c:pt>
                <c:pt idx="3">
                  <c:v>0</c:v>
                </c:pt>
                <c:pt idx="4">
                  <c:v>0</c:v>
                </c:pt>
                <c:pt idx="5">
                  <c:v>0</c:v>
                </c:pt>
              </c:numCache>
            </c:numRef>
          </c:val>
          <c:extLst>
            <c:ext xmlns:c16="http://schemas.microsoft.com/office/drawing/2014/chart" uri="{C3380CC4-5D6E-409C-BE32-E72D297353CC}">
              <c16:uniqueId val="{00000000-B73B-4504-879E-1B8BF4E4482B}"/>
            </c:ext>
          </c:extLst>
        </c:ser>
        <c:ser>
          <c:idx val="1"/>
          <c:order val="1"/>
          <c:tx>
            <c:strRef>
              <c:f>Accreditation!$D$311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Accreditation!$B$312:$B$334</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Liaison with regional organizations</c:v>
                </c:pt>
                <c:pt idx="20">
                  <c:v>Liaison with international organizations</c:v>
                </c:pt>
                <c:pt idx="21">
                  <c:v>International recognition</c:v>
                </c:pt>
                <c:pt idx="22">
                  <c:v>Coordination within the QI system</c:v>
                </c:pt>
              </c:strCache>
            </c:strRef>
          </c:cat>
          <c:val>
            <c:numRef>
              <c:f>Accreditation!$D$312:$D$334</c:f>
              <c:numCache>
                <c:formatCode>0.00</c:formatCode>
                <c:ptCount val="23"/>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B73B-4504-879E-1B8BF4E4482B}"/>
            </c:ext>
          </c:extLst>
        </c:ser>
        <c:ser>
          <c:idx val="2"/>
          <c:order val="2"/>
          <c:tx>
            <c:strRef>
              <c:f>Accreditation!$E$311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Accreditation!$B$312:$B$334</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Liaison with regional organizations</c:v>
                </c:pt>
                <c:pt idx="20">
                  <c:v>Liaison with international organizations</c:v>
                </c:pt>
                <c:pt idx="21">
                  <c:v>International recognition</c:v>
                </c:pt>
                <c:pt idx="22">
                  <c:v>Coordination within the QI system</c:v>
                </c:pt>
              </c:strCache>
            </c:strRef>
          </c:cat>
          <c:val>
            <c:numRef>
              <c:f>Accreditation!$E$312:$E$334</c:f>
              <c:numCache>
                <c:formatCode>0.00</c:formatCode>
                <c:ptCount val="23"/>
                <c:pt idx="11" formatCode="0.0">
                  <c:v>0</c:v>
                </c:pt>
                <c:pt idx="12" formatCode="0.0">
                  <c:v>0</c:v>
                </c:pt>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B73B-4504-879E-1B8BF4E4482B}"/>
            </c:ext>
          </c:extLst>
        </c:ser>
        <c:ser>
          <c:idx val="3"/>
          <c:order val="3"/>
          <c:tx>
            <c:strRef>
              <c:f>Accreditation!$F$311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Accreditation!$B$312:$B$334</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Liaison with regional organizations</c:v>
                </c:pt>
                <c:pt idx="20">
                  <c:v>Liaison with international organizations</c:v>
                </c:pt>
                <c:pt idx="21">
                  <c:v>International recognition</c:v>
                </c:pt>
                <c:pt idx="22">
                  <c:v>Coordination within the QI system</c:v>
                </c:pt>
              </c:strCache>
            </c:strRef>
          </c:cat>
          <c:val>
            <c:numRef>
              <c:f>Accreditation!$F$312:$F$334</c:f>
              <c:numCache>
                <c:formatCode>0.00</c:formatCode>
                <c:ptCount val="23"/>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3-B73B-4504-879E-1B8BF4E4482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Standards!$B$435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Standards!$B$436:$B$463</c:f>
              <c:numCache>
                <c:formatCode>0.0</c:formatCode>
                <c:ptCount val="28"/>
                <c:pt idx="0">
                  <c:v>0</c:v>
                </c:pt>
                <c:pt idx="1">
                  <c:v>0</c:v>
                </c:pt>
                <c:pt idx="2">
                  <c:v>0</c:v>
                </c:pt>
                <c:pt idx="3">
                  <c:v>0</c:v>
                </c:pt>
                <c:pt idx="4">
                  <c:v>0</c:v>
                </c:pt>
                <c:pt idx="5">
                  <c:v>0</c:v>
                </c:pt>
              </c:numCache>
            </c:numRef>
          </c:val>
          <c:extLst>
            <c:ext xmlns:c16="http://schemas.microsoft.com/office/drawing/2014/chart" uri="{C3380CC4-5D6E-409C-BE32-E72D297353CC}">
              <c16:uniqueId val="{00000000-D860-4FDF-83DD-747B5BA152A5}"/>
            </c:ext>
          </c:extLst>
        </c:ser>
        <c:ser>
          <c:idx val="1"/>
          <c:order val="1"/>
          <c:tx>
            <c:strRef>
              <c:f>Standards!$C$435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Standards!$C$436:$C$463</c:f>
              <c:numCache>
                <c:formatCode>0.00</c:formatCode>
                <c:ptCount val="2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D860-4FDF-83DD-747B5BA152A5}"/>
            </c:ext>
          </c:extLst>
        </c:ser>
        <c:ser>
          <c:idx val="2"/>
          <c:order val="2"/>
          <c:tx>
            <c:strRef>
              <c:f>Standards!$D$435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Standards!$D$436:$D$463</c:f>
              <c:numCache>
                <c:formatCode>0.00</c:formatCode>
                <c:ptCount val="28"/>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numCache>
            </c:numRef>
          </c:val>
          <c:extLst>
            <c:ext xmlns:c16="http://schemas.microsoft.com/office/drawing/2014/chart" uri="{C3380CC4-5D6E-409C-BE32-E72D297353CC}">
              <c16:uniqueId val="{00000002-D860-4FDF-83DD-747B5BA152A5}"/>
            </c:ext>
          </c:extLst>
        </c:ser>
        <c:ser>
          <c:idx val="3"/>
          <c:order val="3"/>
          <c:tx>
            <c:strRef>
              <c:f>Standards!$E$435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Standards!$E$436:$E$463</c:f>
              <c:numCache>
                <c:formatCode>0.00</c:formatCode>
                <c:ptCount val="28"/>
                <c:pt idx="21" formatCode="0.0">
                  <c:v>0</c:v>
                </c:pt>
                <c:pt idx="22" formatCode="0.0">
                  <c:v>0</c:v>
                </c:pt>
                <c:pt idx="23" formatCode="0.0">
                  <c:v>0</c:v>
                </c:pt>
                <c:pt idx="24" formatCode="0.0">
                  <c:v>0</c:v>
                </c:pt>
                <c:pt idx="25" formatCode="0.0">
                  <c:v>0</c:v>
                </c:pt>
                <c:pt idx="26" formatCode="0.0">
                  <c:v>0</c:v>
                </c:pt>
                <c:pt idx="27" formatCode="0.0">
                  <c:v>0</c:v>
                </c:pt>
              </c:numCache>
            </c:numRef>
          </c:val>
          <c:extLst>
            <c:ext xmlns:c16="http://schemas.microsoft.com/office/drawing/2014/chart" uri="{C3380CC4-5D6E-409C-BE32-E72D297353CC}">
              <c16:uniqueId val="{00000003-D860-4FDF-83DD-747B5BA152A5}"/>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Testing!$B$274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Testing!$B$275:$B$295</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F10-4250-89D8-DE625E26A6DB}"/>
            </c:ext>
          </c:extLst>
        </c:ser>
        <c:ser>
          <c:idx val="1"/>
          <c:order val="1"/>
          <c:tx>
            <c:strRef>
              <c:f>Testing!$C$274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Testing!$C$275:$C$295</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6F10-4250-89D8-DE625E26A6DB}"/>
            </c:ext>
          </c:extLst>
        </c:ser>
        <c:ser>
          <c:idx val="2"/>
          <c:order val="2"/>
          <c:tx>
            <c:strRef>
              <c:f>Testing!$D$274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Testing!$D$275:$D$295</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6F10-4250-89D8-DE625E26A6DB}"/>
            </c:ext>
          </c:extLst>
        </c:ser>
        <c:ser>
          <c:idx val="3"/>
          <c:order val="3"/>
          <c:tx>
            <c:strRef>
              <c:f>Testing!$E$274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Testing!$E$275:$E$295</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6F10-4250-89D8-DE625E26A6D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Metrology</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Metrology!$B$304</c:f>
              <c:strCache>
                <c:ptCount val="1"/>
                <c:pt idx="0">
                  <c:v>Pillar 1: Legal and institutional framework</c:v>
                </c:pt>
              </c:strCache>
            </c:strRef>
          </c:tx>
          <c:spPr>
            <a:solidFill>
              <a:schemeClr val="accent1">
                <a:alpha val="50196"/>
              </a:schemeClr>
            </a:solidFill>
            <a:ln w="25400">
              <a:solidFill>
                <a:schemeClr val="accent1"/>
              </a:solidFill>
              <a:prstDash val="sysDot"/>
            </a:ln>
            <a:effectLst/>
          </c:spPr>
          <c:cat>
            <c:strRef>
              <c:f>Metrology!$A$305:$A$326</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Stakeholder engagement</c:v>
                </c:pt>
              </c:strCache>
            </c:strRef>
          </c:cat>
          <c:val>
            <c:numRef>
              <c:f>Metrology!$B$305:$B$326</c:f>
              <c:numCache>
                <c:formatCode>0.0</c:formatCode>
                <c:ptCount val="22"/>
                <c:pt idx="0">
                  <c:v>0</c:v>
                </c:pt>
                <c:pt idx="1">
                  <c:v>0</c:v>
                </c:pt>
                <c:pt idx="2">
                  <c:v>0</c:v>
                </c:pt>
                <c:pt idx="3">
                  <c:v>0</c:v>
                </c:pt>
                <c:pt idx="4">
                  <c:v>0</c:v>
                </c:pt>
                <c:pt idx="5">
                  <c:v>0</c:v>
                </c:pt>
              </c:numCache>
            </c:numRef>
          </c:val>
          <c:extLst>
            <c:ext xmlns:c16="http://schemas.microsoft.com/office/drawing/2014/chart" uri="{C3380CC4-5D6E-409C-BE32-E72D297353CC}">
              <c16:uniqueId val="{00000000-06BF-4658-A70A-C93144DE34F7}"/>
            </c:ext>
          </c:extLst>
        </c:ser>
        <c:ser>
          <c:idx val="1"/>
          <c:order val="1"/>
          <c:tx>
            <c:strRef>
              <c:f>Metrology!$C$304</c:f>
              <c:strCache>
                <c:ptCount val="1"/>
                <c:pt idx="0">
                  <c:v>Pillar 2: Administration and infrastructure</c:v>
                </c:pt>
              </c:strCache>
            </c:strRef>
          </c:tx>
          <c:spPr>
            <a:solidFill>
              <a:schemeClr val="accent2">
                <a:alpha val="50196"/>
              </a:schemeClr>
            </a:solidFill>
            <a:ln w="25400">
              <a:solidFill>
                <a:schemeClr val="accent2"/>
              </a:solidFill>
              <a:prstDash val="sysDot"/>
            </a:ln>
            <a:effectLst/>
          </c:spPr>
          <c:cat>
            <c:strRef>
              <c:f>Metrology!$A$305:$A$326</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Stakeholder engagement</c:v>
                </c:pt>
              </c:strCache>
            </c:strRef>
          </c:cat>
          <c:val>
            <c:numRef>
              <c:f>Metrology!$C$305:$C$326</c:f>
              <c:numCache>
                <c:formatCode>0.00</c:formatCode>
                <c:ptCount val="22"/>
                <c:pt idx="6" formatCode="0.0">
                  <c:v>0</c:v>
                </c:pt>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06BF-4658-A70A-C93144DE34F7}"/>
            </c:ext>
          </c:extLst>
        </c:ser>
        <c:ser>
          <c:idx val="2"/>
          <c:order val="2"/>
          <c:tx>
            <c:strRef>
              <c:f>Metrology!$D$304</c:f>
              <c:strCache>
                <c:ptCount val="1"/>
                <c:pt idx="0">
                  <c:v>Pillar 3: Service delivery and technical competency</c:v>
                </c:pt>
              </c:strCache>
            </c:strRef>
          </c:tx>
          <c:spPr>
            <a:solidFill>
              <a:schemeClr val="accent3">
                <a:alpha val="50196"/>
              </a:schemeClr>
            </a:solidFill>
            <a:ln w="25400">
              <a:solidFill>
                <a:schemeClr val="accent3"/>
              </a:solidFill>
              <a:prstDash val="sysDot"/>
            </a:ln>
            <a:effectLst/>
          </c:spPr>
          <c:cat>
            <c:strRef>
              <c:f>Metrology!$A$305:$A$326</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Stakeholder engagement</c:v>
                </c:pt>
              </c:strCache>
            </c:strRef>
          </c:cat>
          <c:val>
            <c:numRef>
              <c:f>Metrology!$D$305:$D$326</c:f>
              <c:numCache>
                <c:formatCode>0.00</c:formatCode>
                <c:ptCount val="22"/>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06BF-4658-A70A-C93144DE34F7}"/>
            </c:ext>
          </c:extLst>
        </c:ser>
        <c:ser>
          <c:idx val="3"/>
          <c:order val="3"/>
          <c:tx>
            <c:strRef>
              <c:f>Metrology!$E$304</c:f>
              <c:strCache>
                <c:ptCount val="1"/>
                <c:pt idx="0">
                  <c:v>Pillar 4: External relations and recognition</c:v>
                </c:pt>
              </c:strCache>
            </c:strRef>
          </c:tx>
          <c:spPr>
            <a:solidFill>
              <a:schemeClr val="accent4">
                <a:alpha val="50196"/>
              </a:schemeClr>
            </a:solidFill>
            <a:ln w="25400">
              <a:solidFill>
                <a:schemeClr val="accent4"/>
              </a:solidFill>
              <a:prstDash val="sysDot"/>
            </a:ln>
            <a:effectLst/>
          </c:spPr>
          <c:cat>
            <c:strRef>
              <c:f>Metrology!$A$305:$A$326</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Stakeholder engagement</c:v>
                </c:pt>
              </c:strCache>
            </c:strRef>
          </c:cat>
          <c:val>
            <c:numRef>
              <c:f>Metrology!$E$305:$E$326</c:f>
              <c:numCache>
                <c:formatCode>0.00</c:formatCode>
                <c:ptCount val="22"/>
                <c:pt idx="16" formatCode="0.0">
                  <c:v>0</c:v>
                </c:pt>
                <c:pt idx="17" formatCode="0.0">
                  <c:v>0</c:v>
                </c:pt>
                <c:pt idx="18" formatCode="0.0">
                  <c:v>0</c:v>
                </c:pt>
                <c:pt idx="19" formatCode="0.0">
                  <c:v>0</c:v>
                </c:pt>
                <c:pt idx="20" formatCode="0.0">
                  <c:v>0</c:v>
                </c:pt>
                <c:pt idx="21" formatCode="0.0">
                  <c:v>0</c:v>
                </c:pt>
              </c:numCache>
            </c:numRef>
          </c:val>
          <c:extLst>
            <c:ext xmlns:c16="http://schemas.microsoft.com/office/drawing/2014/chart" uri="{C3380CC4-5D6E-409C-BE32-E72D297353CC}">
              <c16:uniqueId val="{00000003-06BF-4658-A70A-C93144DE34F7}"/>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8798185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Metrology'!$B$280</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Metrology'!$B$281:$B$300</c:f>
              <c:numCache>
                <c:formatCode>0.0</c:formatCode>
                <c:ptCount val="20"/>
                <c:pt idx="0">
                  <c:v>0</c:v>
                </c:pt>
                <c:pt idx="1">
                  <c:v>0</c:v>
                </c:pt>
                <c:pt idx="2">
                  <c:v>0</c:v>
                </c:pt>
                <c:pt idx="3">
                  <c:v>0</c:v>
                </c:pt>
              </c:numCache>
            </c:numRef>
          </c:val>
          <c:extLst>
            <c:ext xmlns:c16="http://schemas.microsoft.com/office/drawing/2014/chart" uri="{C3380CC4-5D6E-409C-BE32-E72D297353CC}">
              <c16:uniqueId val="{00000000-29CE-4848-A1BE-29435A835C1B}"/>
            </c:ext>
          </c:extLst>
        </c:ser>
        <c:ser>
          <c:idx val="1"/>
          <c:order val="1"/>
          <c:tx>
            <c:strRef>
              <c:f>'Legal Metrology'!$C$280</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Metrology'!$C$281:$C$300</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29CE-4848-A1BE-29435A835C1B}"/>
            </c:ext>
          </c:extLst>
        </c:ser>
        <c:ser>
          <c:idx val="2"/>
          <c:order val="2"/>
          <c:tx>
            <c:strRef>
              <c:f>'Legal Metrology'!$D$280</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Metrology'!$D$281:$D$300</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29CE-4848-A1BE-29435A835C1B}"/>
            </c:ext>
          </c:extLst>
        </c:ser>
        <c:ser>
          <c:idx val="3"/>
          <c:order val="3"/>
          <c:tx>
            <c:strRef>
              <c:f>'Legal Metrology'!$E$280</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Metrology'!$E$281:$E$300</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29CE-4848-A1BE-29435A835C1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Inspection!$B$249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Inspection!$B$250:$B$267</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7067-4A96-A0B6-5715AB7E8D8C}"/>
            </c:ext>
          </c:extLst>
        </c:ser>
        <c:ser>
          <c:idx val="1"/>
          <c:order val="1"/>
          <c:tx>
            <c:strRef>
              <c:f>Inspection!$C$249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Inspection!$C$250:$C$267</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067-4A96-A0B6-5715AB7E8D8C}"/>
            </c:ext>
          </c:extLst>
        </c:ser>
        <c:ser>
          <c:idx val="2"/>
          <c:order val="2"/>
          <c:tx>
            <c:strRef>
              <c:f>Inspection!$D$249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Inspection!$D$250:$D$267</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7067-4A96-A0B6-5715AB7E8D8C}"/>
            </c:ext>
          </c:extLst>
        </c:ser>
        <c:ser>
          <c:idx val="3"/>
          <c:order val="3"/>
          <c:tx>
            <c:strRef>
              <c:f>Inspection!$E$249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Inspection!$A$250:$A$267</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Inspection!$E$250:$E$267</c:f>
              <c:numCache>
                <c:formatCode>0.00</c:formatCode>
                <c:ptCount val="18"/>
                <c:pt idx="16" formatCode="0.0">
                  <c:v>0</c:v>
                </c:pt>
                <c:pt idx="17" formatCode="0.0">
                  <c:v>0</c:v>
                </c:pt>
              </c:numCache>
            </c:numRef>
          </c:val>
          <c:extLst>
            <c:ext xmlns:c16="http://schemas.microsoft.com/office/drawing/2014/chart" uri="{C3380CC4-5D6E-409C-BE32-E72D297353CC}">
              <c16:uniqueId val="{00000003-7067-4A96-A0B6-5715AB7E8D8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Certification'!$B$254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Certification'!$B$255:$B$275</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E01-42FE-8EE6-9797A2A58D02}"/>
            </c:ext>
          </c:extLst>
        </c:ser>
        <c:ser>
          <c:idx val="1"/>
          <c:order val="1"/>
          <c:tx>
            <c:strRef>
              <c:f>'System Certification'!$C$254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Certification'!$C$255:$C$275</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AE01-42FE-8EE6-9797A2A58D02}"/>
            </c:ext>
          </c:extLst>
        </c:ser>
        <c:ser>
          <c:idx val="2"/>
          <c:order val="2"/>
          <c:tx>
            <c:strRef>
              <c:f>'System Certification'!$D$254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Certification'!$D$255:$D$275</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AE01-42FE-8EE6-9797A2A58D02}"/>
            </c:ext>
          </c:extLst>
        </c:ser>
        <c:ser>
          <c:idx val="3"/>
          <c:order val="3"/>
          <c:tx>
            <c:strRef>
              <c:f>'System Certification'!$E$254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Certification'!$E$255:$E$275</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AE01-42FE-8EE6-9797A2A58D02}"/>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0"/>
          <c:y val="9.8501954714048073E-2"/>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Certification'!$B$233</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Certification'!$B$234:$B$251</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F5E-46F1-99D1-B7C27049050B}"/>
            </c:ext>
          </c:extLst>
        </c:ser>
        <c:ser>
          <c:idx val="1"/>
          <c:order val="1"/>
          <c:tx>
            <c:strRef>
              <c:f>'Product Certification'!$C$233</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Certification'!$C$234:$C$251</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7F5E-46F1-99D1-B7C27049050B}"/>
            </c:ext>
          </c:extLst>
        </c:ser>
        <c:ser>
          <c:idx val="2"/>
          <c:order val="2"/>
          <c:tx>
            <c:strRef>
              <c:f>'Product Certification'!$D$233</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Certification'!$D$234:$D$251</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7F5E-46F1-99D1-B7C27049050B}"/>
            </c:ext>
          </c:extLst>
        </c:ser>
        <c:ser>
          <c:idx val="3"/>
          <c:order val="3"/>
          <c:tx>
            <c:strRef>
              <c:f>'Product Certification'!$E$233</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Certification'!$E$234:$E$251</c:f>
              <c:numCache>
                <c:formatCode>0.0</c:formatCode>
                <c:ptCount val="18"/>
                <c:pt idx="16">
                  <c:v>0</c:v>
                </c:pt>
                <c:pt idx="17">
                  <c:v>0</c:v>
                </c:pt>
              </c:numCache>
            </c:numRef>
          </c:val>
          <c:extLst>
            <c:ext xmlns:c16="http://schemas.microsoft.com/office/drawing/2014/chart" uri="{C3380CC4-5D6E-409C-BE32-E72D297353CC}">
              <c16:uniqueId val="{00000003-7F5E-46F1-99D1-B7C27049050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02"/>
          <c:y val="0.29175413811122902"/>
          <c:w val="0.48788313257434301"/>
          <c:h val="0.60409052447258704"/>
        </c:manualLayout>
      </c:layout>
      <c:radarChart>
        <c:radarStyle val="filled"/>
        <c:varyColors val="0"/>
        <c:ser>
          <c:idx val="0"/>
          <c:order val="0"/>
          <c:tx>
            <c:strRef>
              <c:f>'Technical Regulations'!$B$241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Regulations'!$B$242:$B$258</c:f>
              <c:numCache>
                <c:formatCode>0.0</c:formatCode>
                <c:ptCount val="17"/>
                <c:pt idx="0">
                  <c:v>0</c:v>
                </c:pt>
                <c:pt idx="1">
                  <c:v>0</c:v>
                </c:pt>
                <c:pt idx="2">
                  <c:v>0</c:v>
                </c:pt>
              </c:numCache>
            </c:numRef>
          </c:val>
          <c:extLst>
            <c:ext xmlns:c16="http://schemas.microsoft.com/office/drawing/2014/chart" uri="{C3380CC4-5D6E-409C-BE32-E72D297353CC}">
              <c16:uniqueId val="{00000000-546D-47C6-8709-13399E876BCE}"/>
            </c:ext>
          </c:extLst>
        </c:ser>
        <c:ser>
          <c:idx val="1"/>
          <c:order val="1"/>
          <c:tx>
            <c:strRef>
              <c:f>'Technical Regulations'!$C$241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Regulations'!$C$242:$C$258</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1-546D-47C6-8709-13399E876BCE}"/>
            </c:ext>
          </c:extLst>
        </c:ser>
        <c:ser>
          <c:idx val="2"/>
          <c:order val="2"/>
          <c:tx>
            <c:strRef>
              <c:f>'Technical Regulations'!$D$241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Regulations'!$D$242:$D$258</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2-546D-47C6-8709-13399E876BCE}"/>
            </c:ext>
          </c:extLst>
        </c:ser>
        <c:ser>
          <c:idx val="3"/>
          <c:order val="3"/>
          <c:tx>
            <c:strRef>
              <c:f>'Technical Regulations'!$E$241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Regulations'!$E$242:$E$258</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3-546D-47C6-8709-13399E876BCE}"/>
            </c:ext>
          </c:extLst>
        </c:ser>
        <c:dLbls>
          <c:showLegendKey val="0"/>
          <c:showVal val="0"/>
          <c:showCatName val="0"/>
          <c:showSerName val="0"/>
          <c:showPercent val="0"/>
          <c:showBubbleSize val="0"/>
        </c:dLbls>
        <c:axId val="-1466809504"/>
        <c:axId val="-1540325376"/>
      </c:radarChart>
      <c:catAx>
        <c:axId val="-146680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540325376"/>
        <c:crosses val="autoZero"/>
        <c:auto val="1"/>
        <c:lblAlgn val="ctr"/>
        <c:lblOffset val="100"/>
        <c:noMultiLvlLbl val="0"/>
      </c:catAx>
      <c:valAx>
        <c:axId val="-154032537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466809504"/>
        <c:crosses val="autoZero"/>
        <c:crossBetween val="between"/>
      </c:valAx>
      <c:spPr>
        <a:noFill/>
        <a:ln>
          <a:noFill/>
        </a:ln>
        <a:effectLst/>
      </c:spPr>
    </c:plotArea>
    <c:legend>
      <c:legendPos val="b"/>
      <c:layout>
        <c:manualLayout>
          <c:xMode val="edge"/>
          <c:yMode val="edge"/>
          <c:x val="7.18462776307702E-2"/>
          <c:y val="0.10049941886996799"/>
          <c:w val="0.87392804613124098"/>
          <c:h val="0.11009454568625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Certification'!$B$254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Certification'!$B$255:$B$275</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DA8-40FD-A2EF-8695A5D3FF7C}"/>
            </c:ext>
          </c:extLst>
        </c:ser>
        <c:ser>
          <c:idx val="1"/>
          <c:order val="1"/>
          <c:tx>
            <c:strRef>
              <c:f>'System Certification'!$C$254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Certification'!$C$255:$C$275</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7DA8-40FD-A2EF-8695A5D3FF7C}"/>
            </c:ext>
          </c:extLst>
        </c:ser>
        <c:ser>
          <c:idx val="2"/>
          <c:order val="2"/>
          <c:tx>
            <c:strRef>
              <c:f>'System Certification'!$D$254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Certification'!$D$255:$D$275</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7DA8-40FD-A2EF-8695A5D3FF7C}"/>
            </c:ext>
          </c:extLst>
        </c:ser>
        <c:ser>
          <c:idx val="3"/>
          <c:order val="3"/>
          <c:tx>
            <c:strRef>
              <c:f>'System Certification'!$E$254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Certification'!$A$255:$A$275</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scopes</c:v>
                </c:pt>
                <c:pt idx="14">
                  <c:v>Quality management system documentation</c:v>
                </c:pt>
                <c:pt idx="15">
                  <c:v>Certification process</c:v>
                </c:pt>
                <c:pt idx="16">
                  <c:v>Surveillance process</c:v>
                </c:pt>
                <c:pt idx="17">
                  <c:v>Accreditation</c:v>
                </c:pt>
                <c:pt idx="18">
                  <c:v>Recognition at national level</c:v>
                </c:pt>
                <c:pt idx="19">
                  <c:v>Recognition at international level</c:v>
                </c:pt>
                <c:pt idx="20">
                  <c:v>Coordination within the QI</c:v>
                </c:pt>
              </c:strCache>
            </c:strRef>
          </c:cat>
          <c:val>
            <c:numRef>
              <c:f>'System Certification'!$E$255:$E$275</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7DA8-40FD-A2EF-8695A5D3FF7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Certification'!$B$233</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Certification'!$B$234:$B$251</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EA8-4F76-9804-43F8F2059A6E}"/>
            </c:ext>
          </c:extLst>
        </c:ser>
        <c:ser>
          <c:idx val="1"/>
          <c:order val="1"/>
          <c:tx>
            <c:strRef>
              <c:f>'Product Certification'!$C$233</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Certification'!$C$234:$C$251</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4EA8-4F76-9804-43F8F2059A6E}"/>
            </c:ext>
          </c:extLst>
        </c:ser>
        <c:ser>
          <c:idx val="2"/>
          <c:order val="2"/>
          <c:tx>
            <c:strRef>
              <c:f>'Product Certification'!$D$233</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Certification'!$D$234:$D$251</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4EA8-4F76-9804-43F8F2059A6E}"/>
            </c:ext>
          </c:extLst>
        </c:ser>
        <c:ser>
          <c:idx val="3"/>
          <c:order val="3"/>
          <c:tx>
            <c:strRef>
              <c:f>'Product Certification'!$E$233</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Certification'!$A$234:$A$251</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Quality management system documentation</c:v>
                </c:pt>
                <c:pt idx="14">
                  <c:v>Accreditation</c:v>
                </c:pt>
                <c:pt idx="15">
                  <c:v>Certification process</c:v>
                </c:pt>
                <c:pt idx="16">
                  <c:v>Recognition at national level</c:v>
                </c:pt>
                <c:pt idx="17">
                  <c:v>Coordination within the QI</c:v>
                </c:pt>
              </c:strCache>
            </c:strRef>
          </c:cat>
          <c:val>
            <c:numRef>
              <c:f>'Product Certification'!$E$234:$E$251</c:f>
              <c:numCache>
                <c:formatCode>0.0</c:formatCode>
                <c:ptCount val="18"/>
                <c:pt idx="16">
                  <c:v>0</c:v>
                </c:pt>
                <c:pt idx="17">
                  <c:v>0</c:v>
                </c:pt>
              </c:numCache>
            </c:numRef>
          </c:val>
          <c:extLst>
            <c:ext xmlns:c16="http://schemas.microsoft.com/office/drawing/2014/chart" uri="{C3380CC4-5D6E-409C-BE32-E72D297353CC}">
              <c16:uniqueId val="{00000003-4EA8-4F76-9804-43F8F2059A6E}"/>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Metrology'!$B$280</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Metrology'!$B$281:$B$300</c:f>
              <c:numCache>
                <c:formatCode>0.0</c:formatCode>
                <c:ptCount val="20"/>
                <c:pt idx="0">
                  <c:v>0</c:v>
                </c:pt>
                <c:pt idx="1">
                  <c:v>0</c:v>
                </c:pt>
                <c:pt idx="2">
                  <c:v>0</c:v>
                </c:pt>
                <c:pt idx="3">
                  <c:v>0</c:v>
                </c:pt>
              </c:numCache>
            </c:numRef>
          </c:val>
          <c:extLst>
            <c:ext xmlns:c16="http://schemas.microsoft.com/office/drawing/2014/chart" uri="{C3380CC4-5D6E-409C-BE32-E72D297353CC}">
              <c16:uniqueId val="{00000000-1B79-4247-8AF0-CE874BDE1DB4}"/>
            </c:ext>
          </c:extLst>
        </c:ser>
        <c:ser>
          <c:idx val="1"/>
          <c:order val="1"/>
          <c:tx>
            <c:strRef>
              <c:f>'Legal Metrology'!$C$280</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Metrology'!$C$281:$C$300</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1B79-4247-8AF0-CE874BDE1DB4}"/>
            </c:ext>
          </c:extLst>
        </c:ser>
        <c:ser>
          <c:idx val="2"/>
          <c:order val="2"/>
          <c:tx>
            <c:strRef>
              <c:f>'Legal Metrology'!$D$280</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Metrology'!$D$281:$D$300</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1B79-4247-8AF0-CE874BDE1DB4}"/>
            </c:ext>
          </c:extLst>
        </c:ser>
        <c:ser>
          <c:idx val="3"/>
          <c:order val="3"/>
          <c:tx>
            <c:strRef>
              <c:f>'Legal Metrology'!$E$280</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Metrology'!$A$281:$A$300</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Metrology'!$E$281:$E$300</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1B79-4247-8AF0-CE874BDE1DB4}"/>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25" r="0.25"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Standards!$B$435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Standards!$B$436:$B$463</c:f>
              <c:numCache>
                <c:formatCode>0.0</c:formatCode>
                <c:ptCount val="28"/>
                <c:pt idx="0">
                  <c:v>0</c:v>
                </c:pt>
                <c:pt idx="1">
                  <c:v>0</c:v>
                </c:pt>
                <c:pt idx="2">
                  <c:v>0</c:v>
                </c:pt>
                <c:pt idx="3">
                  <c:v>0</c:v>
                </c:pt>
                <c:pt idx="4">
                  <c:v>0</c:v>
                </c:pt>
                <c:pt idx="5">
                  <c:v>0</c:v>
                </c:pt>
              </c:numCache>
            </c:numRef>
          </c:val>
          <c:extLst>
            <c:ext xmlns:c16="http://schemas.microsoft.com/office/drawing/2014/chart" uri="{C3380CC4-5D6E-409C-BE32-E72D297353CC}">
              <c16:uniqueId val="{00000000-B195-4F16-8DD2-8BF8FA609060}"/>
            </c:ext>
          </c:extLst>
        </c:ser>
        <c:ser>
          <c:idx val="1"/>
          <c:order val="1"/>
          <c:tx>
            <c:strRef>
              <c:f>Standards!$C$435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Standards!$C$436:$C$463</c:f>
              <c:numCache>
                <c:formatCode>0.00</c:formatCode>
                <c:ptCount val="2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B195-4F16-8DD2-8BF8FA609060}"/>
            </c:ext>
          </c:extLst>
        </c:ser>
        <c:ser>
          <c:idx val="2"/>
          <c:order val="2"/>
          <c:tx>
            <c:strRef>
              <c:f>Standards!$D$435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Standards!$D$436:$D$463</c:f>
              <c:numCache>
                <c:formatCode>0.00</c:formatCode>
                <c:ptCount val="28"/>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numCache>
            </c:numRef>
          </c:val>
          <c:extLst>
            <c:ext xmlns:c16="http://schemas.microsoft.com/office/drawing/2014/chart" uri="{C3380CC4-5D6E-409C-BE32-E72D297353CC}">
              <c16:uniqueId val="{00000002-B195-4F16-8DD2-8BF8FA609060}"/>
            </c:ext>
          </c:extLst>
        </c:ser>
        <c:ser>
          <c:idx val="3"/>
          <c:order val="3"/>
          <c:tx>
            <c:strRef>
              <c:f>Standards!$E$435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Standards!$A$436:$A$463</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Inquiry Point</c:v>
                </c:pt>
                <c:pt idx="22">
                  <c:v>Training system</c:v>
                </c:pt>
                <c:pt idx="23">
                  <c:v>Liaison with international organizations</c:v>
                </c:pt>
                <c:pt idx="24">
                  <c:v>Liaison with regional organizations</c:v>
                </c:pt>
                <c:pt idx="25">
                  <c:v>Coordination within the QI</c:v>
                </c:pt>
                <c:pt idx="26">
                  <c:v>Standards development organizations</c:v>
                </c:pt>
                <c:pt idx="27">
                  <c:v>Stakeholder engagement</c:v>
                </c:pt>
              </c:strCache>
            </c:strRef>
          </c:cat>
          <c:val>
            <c:numRef>
              <c:f>Standards!$E$436:$E$463</c:f>
              <c:numCache>
                <c:formatCode>0.00</c:formatCode>
                <c:ptCount val="28"/>
                <c:pt idx="21" formatCode="0.0">
                  <c:v>0</c:v>
                </c:pt>
                <c:pt idx="22" formatCode="0.0">
                  <c:v>0</c:v>
                </c:pt>
                <c:pt idx="23" formatCode="0.0">
                  <c:v>0</c:v>
                </c:pt>
                <c:pt idx="24" formatCode="0.0">
                  <c:v>0</c:v>
                </c:pt>
                <c:pt idx="25" formatCode="0.0">
                  <c:v>0</c:v>
                </c:pt>
                <c:pt idx="26" formatCode="0.0">
                  <c:v>0</c:v>
                </c:pt>
                <c:pt idx="27" formatCode="0.0">
                  <c:v>0</c:v>
                </c:pt>
              </c:numCache>
            </c:numRef>
          </c:val>
          <c:extLst>
            <c:ext xmlns:c16="http://schemas.microsoft.com/office/drawing/2014/chart" uri="{C3380CC4-5D6E-409C-BE32-E72D297353CC}">
              <c16:uniqueId val="{00000003-B195-4F16-8DD2-8BF8FA609060}"/>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Accreditation!$C$311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val>
            <c:numRef>
              <c:f>Accreditation!$C$312:$C$334</c:f>
              <c:numCache>
                <c:formatCode>0.0</c:formatCode>
                <c:ptCount val="23"/>
                <c:pt idx="0">
                  <c:v>0</c:v>
                </c:pt>
                <c:pt idx="1">
                  <c:v>0</c:v>
                </c:pt>
                <c:pt idx="2">
                  <c:v>0</c:v>
                </c:pt>
                <c:pt idx="3">
                  <c:v>0</c:v>
                </c:pt>
                <c:pt idx="4">
                  <c:v>0</c:v>
                </c:pt>
                <c:pt idx="5">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3FE-4A12-BF0F-A9F92542F92F}"/>
            </c:ext>
          </c:extLst>
        </c:ser>
        <c:ser>
          <c:idx val="1"/>
          <c:order val="1"/>
          <c:tx>
            <c:strRef>
              <c:f>Accreditation!$D$311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val>
            <c:numRef>
              <c:f>Accreditation!$D$312:$D$334</c:f>
              <c:numCache>
                <c:formatCode>0.00</c:formatCode>
                <c:ptCount val="23"/>
                <c:pt idx="6" formatCode="0.0">
                  <c:v>0</c:v>
                </c:pt>
                <c:pt idx="7" formatCode="0.0">
                  <c:v>0</c:v>
                </c:pt>
                <c:pt idx="8" formatCode="0.0">
                  <c:v>0</c:v>
                </c:pt>
                <c:pt idx="9" formatCode="0.0">
                  <c:v>0</c:v>
                </c:pt>
                <c:pt idx="10" formatCode="0.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83FE-4A12-BF0F-A9F92542F92F}"/>
            </c:ext>
          </c:extLst>
        </c:ser>
        <c:ser>
          <c:idx val="2"/>
          <c:order val="2"/>
          <c:tx>
            <c:strRef>
              <c:f>Accreditation!$E$311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val>
            <c:numRef>
              <c:f>Accreditation!$E$312:$E$334</c:f>
              <c:numCache>
                <c:formatCode>0.00</c:formatCode>
                <c:ptCount val="23"/>
                <c:pt idx="11" formatCode="0.0">
                  <c:v>0</c:v>
                </c:pt>
                <c:pt idx="12" formatCode="0.0">
                  <c:v>0</c:v>
                </c:pt>
                <c:pt idx="13" formatCode="0.0">
                  <c:v>0</c:v>
                </c:pt>
                <c:pt idx="14" formatCode="0.0">
                  <c:v>0</c:v>
                </c:pt>
                <c:pt idx="15" formatCode="0.0">
                  <c:v>0</c:v>
                </c:pt>
                <c:pt idx="16" formatCode="0.0">
                  <c:v>0</c:v>
                </c:pt>
                <c:pt idx="17" formatCode="0.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83FE-4A12-BF0F-A9F92542F92F}"/>
            </c:ext>
          </c:extLst>
        </c:ser>
        <c:ser>
          <c:idx val="3"/>
          <c:order val="3"/>
          <c:tx>
            <c:strRef>
              <c:f>Accreditation!$F$311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val>
            <c:numRef>
              <c:f>Accreditation!$F$312:$F$334</c:f>
              <c:numCache>
                <c:formatCode>0.00</c:formatCode>
                <c:ptCount val="23"/>
                <c:pt idx="18" formatCode="0.0">
                  <c:v>0</c:v>
                </c:pt>
                <c:pt idx="19" formatCode="0.0">
                  <c:v>0</c:v>
                </c:pt>
                <c:pt idx="20" formatCode="0.0">
                  <c:v>0</c:v>
                </c:pt>
                <c:pt idx="21" formatCode="0.0">
                  <c:v>0</c:v>
                </c:pt>
                <c:pt idx="22" formatCode="0.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83FE-4A12-BF0F-A9F92542F92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1.7884723038077949E-2"/>
          <c:y val="0.10049941886996838"/>
          <c:w val="0.97510598452748065"/>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Metrology!$B$304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val>
            <c:numRef>
              <c:f>Metrology!$B$305:$B$326</c:f>
              <c:numCache>
                <c:formatCode>0.0</c:formatCode>
                <c:ptCount val="22"/>
                <c:pt idx="0">
                  <c:v>0</c:v>
                </c:pt>
                <c:pt idx="1">
                  <c:v>0</c:v>
                </c:pt>
                <c:pt idx="2">
                  <c:v>0</c:v>
                </c:pt>
                <c:pt idx="3">
                  <c:v>0</c:v>
                </c:pt>
                <c:pt idx="4">
                  <c:v>0</c:v>
                </c:pt>
                <c:pt idx="5">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0CBA-445E-9C3A-DDC7B344CB95}"/>
            </c:ext>
          </c:extLst>
        </c:ser>
        <c:ser>
          <c:idx val="1"/>
          <c:order val="1"/>
          <c:tx>
            <c:strRef>
              <c:f>Metrology!$C$304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val>
            <c:numRef>
              <c:f>Metrology!$C$305:$C$326</c:f>
              <c:numCache>
                <c:formatCode>0.00</c:formatCode>
                <c:ptCount val="22"/>
                <c:pt idx="6" formatCode="0.0">
                  <c:v>0</c:v>
                </c:pt>
                <c:pt idx="7" formatCode="0.0">
                  <c:v>0</c:v>
                </c:pt>
                <c:pt idx="8" formatCode="0.0">
                  <c:v>0</c:v>
                </c:pt>
                <c:pt idx="9" formatCode="0.0">
                  <c:v>0</c:v>
                </c:pt>
                <c:pt idx="10" formatCode="0.0">
                  <c:v>0</c:v>
                </c:pt>
                <c:pt idx="11" formatCode="0.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CBA-445E-9C3A-DDC7B344CB95}"/>
            </c:ext>
          </c:extLst>
        </c:ser>
        <c:ser>
          <c:idx val="2"/>
          <c:order val="2"/>
          <c:tx>
            <c:strRef>
              <c:f>Metrology!$D$304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val>
            <c:numRef>
              <c:f>Metrology!$D$305:$D$326</c:f>
              <c:numCache>
                <c:formatCode>0.00</c:formatCode>
                <c:ptCount val="22"/>
                <c:pt idx="12" formatCode="0.0">
                  <c:v>0</c:v>
                </c:pt>
                <c:pt idx="13" formatCode="0.0">
                  <c:v>0</c:v>
                </c:pt>
                <c:pt idx="14" formatCode="0.0">
                  <c:v>0</c:v>
                </c:pt>
                <c:pt idx="15" formatCode="0.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0CBA-445E-9C3A-DDC7B344CB95}"/>
            </c:ext>
          </c:extLst>
        </c:ser>
        <c:ser>
          <c:idx val="3"/>
          <c:order val="3"/>
          <c:tx>
            <c:strRef>
              <c:f>Metrology!$E$304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val>
            <c:numRef>
              <c:f>Metrology!$E$305:$E$326</c:f>
              <c:numCache>
                <c:formatCode>0.00</c:formatCode>
                <c:ptCount val="22"/>
                <c:pt idx="16" formatCode="0.0">
                  <c:v>0</c:v>
                </c:pt>
                <c:pt idx="17" formatCode="0.0">
                  <c:v>0</c:v>
                </c:pt>
                <c:pt idx="18" formatCode="0.0">
                  <c:v>0</c:v>
                </c:pt>
                <c:pt idx="19" formatCode="0.0">
                  <c:v>0</c:v>
                </c:pt>
                <c:pt idx="20" formatCode="0.0">
                  <c:v>0</c:v>
                </c:pt>
                <c:pt idx="21" formatCode="0.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0CBA-445E-9C3A-DDC7B344CB95}"/>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02"/>
          <c:y val="0.29175413811122902"/>
          <c:w val="0.48788313257434301"/>
          <c:h val="0.60409052447258704"/>
        </c:manualLayout>
      </c:layout>
      <c:radarChart>
        <c:radarStyle val="filled"/>
        <c:varyColors val="0"/>
        <c:ser>
          <c:idx val="0"/>
          <c:order val="0"/>
          <c:tx>
            <c:strRef>
              <c:f>'Technical Regulations'!$B$241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Regulations'!$B$242:$B$258</c:f>
              <c:numCache>
                <c:formatCode>0.0</c:formatCode>
                <c:ptCount val="17"/>
                <c:pt idx="0">
                  <c:v>0</c:v>
                </c:pt>
                <c:pt idx="1">
                  <c:v>0</c:v>
                </c:pt>
                <c:pt idx="2">
                  <c:v>0</c:v>
                </c:pt>
              </c:numCache>
            </c:numRef>
          </c:val>
          <c:extLst>
            <c:ext xmlns:c16="http://schemas.microsoft.com/office/drawing/2014/chart" uri="{C3380CC4-5D6E-409C-BE32-E72D297353CC}">
              <c16:uniqueId val="{00000000-D664-474A-8272-245100E4D31B}"/>
            </c:ext>
          </c:extLst>
        </c:ser>
        <c:ser>
          <c:idx val="1"/>
          <c:order val="1"/>
          <c:tx>
            <c:strRef>
              <c:f>'Technical Regulations'!$C$241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Regulations'!$C$242:$C$258</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1-D664-474A-8272-245100E4D31B}"/>
            </c:ext>
          </c:extLst>
        </c:ser>
        <c:ser>
          <c:idx val="2"/>
          <c:order val="2"/>
          <c:tx>
            <c:strRef>
              <c:f>'Technical Regulations'!$D$241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Regulations'!$D$242:$D$258</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2-D664-474A-8272-245100E4D31B}"/>
            </c:ext>
          </c:extLst>
        </c:ser>
        <c:ser>
          <c:idx val="3"/>
          <c:order val="3"/>
          <c:tx>
            <c:strRef>
              <c:f>'Technical Regulations'!$E$241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Regulations'!$A$242:$A$258</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Regulations'!$E$242:$E$258</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3-D664-474A-8272-245100E4D31B}"/>
            </c:ext>
          </c:extLst>
        </c:ser>
        <c:dLbls>
          <c:showLegendKey val="0"/>
          <c:showVal val="0"/>
          <c:showCatName val="0"/>
          <c:showSerName val="0"/>
          <c:showPercent val="0"/>
          <c:showBubbleSize val="0"/>
        </c:dLbls>
        <c:axId val="-1466809504"/>
        <c:axId val="-1540325376"/>
      </c:radarChart>
      <c:catAx>
        <c:axId val="-146680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540325376"/>
        <c:crosses val="autoZero"/>
        <c:auto val="1"/>
        <c:lblAlgn val="ctr"/>
        <c:lblOffset val="100"/>
        <c:noMultiLvlLbl val="0"/>
      </c:catAx>
      <c:valAx>
        <c:axId val="-154032537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466809504"/>
        <c:crosses val="autoZero"/>
        <c:crossBetween val="between"/>
      </c:valAx>
      <c:spPr>
        <a:noFill/>
        <a:ln>
          <a:noFill/>
        </a:ln>
        <a:effectLst/>
      </c:spPr>
    </c:plotArea>
    <c:legend>
      <c:legendPos val="b"/>
      <c:layout>
        <c:manualLayout>
          <c:xMode val="edge"/>
          <c:yMode val="edge"/>
          <c:x val="7.18462776307702E-2"/>
          <c:y val="0.10049941886996799"/>
          <c:w val="0.87392804613124098"/>
          <c:h val="0.11009454568625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Testing!$B$274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Testing!$B$275:$B$295</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6FD-4DBE-9351-F746C05C2CEB}"/>
            </c:ext>
          </c:extLst>
        </c:ser>
        <c:ser>
          <c:idx val="1"/>
          <c:order val="1"/>
          <c:tx>
            <c:strRef>
              <c:f>Testing!$C$274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Testing!$C$275:$C$295</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96FD-4DBE-9351-F746C05C2CEB}"/>
            </c:ext>
          </c:extLst>
        </c:ser>
        <c:ser>
          <c:idx val="2"/>
          <c:order val="2"/>
          <c:tx>
            <c:strRef>
              <c:f>Testing!$D$274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Testing!$D$275:$D$295</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96FD-4DBE-9351-F746C05C2CEB}"/>
            </c:ext>
          </c:extLst>
        </c:ser>
        <c:ser>
          <c:idx val="3"/>
          <c:order val="3"/>
          <c:tx>
            <c:strRef>
              <c:f>Testing!$E$274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Testing!$A$275:$A$295</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Testing!$E$275:$E$295</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96FD-4DBE-9351-F746C05C2CE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surveymonkey.com/survey-taken/?sm=5FWt_2BAlCMyWjB1yZv8TVRgRpT7YlLUfyuPdzztPYVuz7qDtAxj4wrozoFmhw9byFfK7D0i6oq5Kd7rm4Rm5EUXvkhz12AqHGUA91jI1rRs8_3D"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438150</xdr:colOff>
      <xdr:row>35</xdr:row>
      <xdr:rowOff>9525</xdr:rowOff>
    </xdr:from>
    <xdr:to>
      <xdr:col>6</xdr:col>
      <xdr:colOff>476250</xdr:colOff>
      <xdr:row>37</xdr:row>
      <xdr:rowOff>28575</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2961B34F-C2E8-481A-BD42-3889D75151A2}"/>
            </a:ext>
          </a:extLst>
        </xdr:cNvPr>
        <xdr:cNvSpPr/>
      </xdr:nvSpPr>
      <xdr:spPr>
        <a:xfrm>
          <a:off x="2209800" y="7496175"/>
          <a:ext cx="1809750" cy="400050"/>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Click to take survey</a:t>
          </a:r>
        </a:p>
      </xdr:txBody>
    </xdr:sp>
    <xdr:clientData/>
  </xdr:twoCellAnchor>
  <xdr:twoCellAnchor>
    <xdr:from>
      <xdr:col>0</xdr:col>
      <xdr:colOff>219077</xdr:colOff>
      <xdr:row>2</xdr:row>
      <xdr:rowOff>171449</xdr:rowOff>
    </xdr:from>
    <xdr:to>
      <xdr:col>12</xdr:col>
      <xdr:colOff>95251</xdr:colOff>
      <xdr:row>32</xdr:row>
      <xdr:rowOff>161925</xdr:rowOff>
    </xdr:to>
    <xdr:sp macro="" textlink="">
      <xdr:nvSpPr>
        <xdr:cNvPr id="5" name="TextBox 4">
          <a:extLst>
            <a:ext uri="{FF2B5EF4-FFF2-40B4-BE49-F238E27FC236}">
              <a16:creationId xmlns:a16="http://schemas.microsoft.com/office/drawing/2014/main" id="{242AE14B-39DE-48B2-8DFE-62CAB83EB3CE}"/>
            </a:ext>
          </a:extLst>
        </xdr:cNvPr>
        <xdr:cNvSpPr txBox="1"/>
      </xdr:nvSpPr>
      <xdr:spPr>
        <a:xfrm>
          <a:off x="219077" y="609599"/>
          <a:ext cx="6772274" cy="570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a:p>
          <a:r>
            <a:rPr lang="en-US" sz="1400" b="1"/>
            <a:t>What is the Rapid Diagnostic</a:t>
          </a:r>
          <a:r>
            <a:rPr lang="en-US" sz="1400" b="1" baseline="0"/>
            <a:t> </a:t>
          </a:r>
          <a:r>
            <a:rPr lang="en-US" sz="1400" b="1">
              <a:solidFill>
                <a:schemeClr val="dk1"/>
              </a:solidFill>
              <a:effectLst/>
              <a:latin typeface="+mn-lt"/>
              <a:ea typeface="+mn-ea"/>
              <a:cs typeface="+mn-cs"/>
            </a:rPr>
            <a:t>Tool</a:t>
          </a:r>
          <a:r>
            <a:rPr lang="en-US" sz="1400" b="1" baseline="0"/>
            <a:t>? </a:t>
          </a:r>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baseline="0"/>
            <a:t>The Rapid Diagnostic Tool (RDT) was developed in collaboration with the World Bank Group and the National Metrology Institute of Germany (PTB). The RDT was designed as the first comprehensive tool to help users assess the quality infrastructure (QI) of any particular country.  To do this, the RDT consists of a number of questions that are collated to provide an overall score ranging from 0 to 4. These scores are then used to construct a QI radar diagram, which is a graphical depiction of the current state of the QI.</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p>
        <a:p>
          <a:pPr marL="0" marR="0" lvl="0" indent="0" defTabSz="914400" eaLnBrk="1" fontAlgn="auto" latinLnBrk="0" hangingPunct="1">
            <a:lnSpc>
              <a:spcPct val="100000"/>
            </a:lnSpc>
            <a:spcBef>
              <a:spcPts val="0"/>
            </a:spcBef>
            <a:spcAft>
              <a:spcPts val="0"/>
            </a:spcAft>
            <a:buClrTx/>
            <a:buSzTx/>
            <a:buFontTx/>
            <a:buNone/>
            <a:tabLst/>
            <a:defRPr/>
          </a:pPr>
          <a:r>
            <a:rPr lang="en-US" baseline="0"/>
            <a:t>The RDT is not meant to be a complete interpretation of the QI system but rather to give users a benchmark of how well a country is performing against international good practices and, as such, it is the first step before initiating the Comprehensive Diagnostic Tool. </a:t>
          </a:r>
        </a:p>
        <a:p>
          <a:pPr marL="0" marR="0" lvl="0" indent="0" defTabSz="914400" eaLnBrk="1" fontAlgn="auto" latinLnBrk="0" hangingPunct="1">
            <a:lnSpc>
              <a:spcPct val="100000"/>
            </a:lnSpc>
            <a:spcBef>
              <a:spcPts val="0"/>
            </a:spcBef>
            <a:spcAft>
              <a:spcPts val="0"/>
            </a:spcAft>
            <a:buClrTx/>
            <a:buSzTx/>
            <a:buFontTx/>
            <a:buNone/>
            <a:tabLst/>
            <a:defRPr/>
          </a:pPr>
          <a:endParaRPr lang="en-ZA" sz="1100">
            <a:solidFill>
              <a:schemeClr val="dk1"/>
            </a:solidFill>
            <a:effectLst/>
            <a:latin typeface="+mn-lt"/>
            <a:ea typeface="+mn-ea"/>
            <a:cs typeface="+mn-cs"/>
          </a:endParaRPr>
        </a:p>
        <a:p>
          <a:pPr marL="0" indent="0" eaLnBrk="1" fontAlgn="auto" latinLnBrk="0" hangingPunct="1"/>
          <a:r>
            <a:rPr lang="en-US" sz="1400" b="1">
              <a:solidFill>
                <a:schemeClr val="dk1"/>
              </a:solidFill>
              <a:latin typeface="+mn-lt"/>
              <a:ea typeface="+mn-ea"/>
              <a:cs typeface="+mn-cs"/>
            </a:rPr>
            <a:t>Completing the Rapid Diagnostic Tool</a:t>
          </a:r>
        </a:p>
        <a:p>
          <a:pPr marL="0" indent="0" eaLnBrk="1" fontAlgn="auto" latinLnBrk="0" hangingPunct="1"/>
          <a:endParaRPr lang="en-US" sz="1400" b="1">
            <a:solidFill>
              <a:schemeClr val="dk1"/>
            </a:solidFill>
            <a:latin typeface="+mn-lt"/>
            <a:ea typeface="+mn-ea"/>
            <a:cs typeface="+mn-cs"/>
          </a:endParaRPr>
        </a:p>
        <a:p>
          <a:r>
            <a:rPr lang="en-US" sz="1100" b="1">
              <a:solidFill>
                <a:schemeClr val="dk1"/>
              </a:solidFill>
              <a:effectLst/>
              <a:latin typeface="+mn-lt"/>
              <a:ea typeface="+mn-ea"/>
              <a:cs typeface="+mn-cs"/>
            </a:rPr>
            <a:t>Don't worry.</a:t>
          </a:r>
          <a:r>
            <a:rPr lang="en-US" sz="1100" b="1" baseline="0">
              <a:solidFill>
                <a:schemeClr val="dk1"/>
              </a:solidFill>
              <a:effectLst/>
              <a:latin typeface="+mn-lt"/>
              <a:ea typeface="+mn-ea"/>
              <a:cs typeface="+mn-cs"/>
            </a:rPr>
            <a:t> It's s</a:t>
          </a:r>
          <a:r>
            <a:rPr lang="en-US" sz="1100" b="1">
              <a:solidFill>
                <a:schemeClr val="dk1"/>
              </a:solidFill>
              <a:effectLst/>
              <a:latin typeface="+mn-lt"/>
              <a:ea typeface="+mn-ea"/>
              <a:cs typeface="+mn-cs"/>
            </a:rPr>
            <a:t>imple and easy to use! </a:t>
          </a:r>
        </a:p>
        <a:p>
          <a:endParaRPr lang="en-US">
            <a:effectLst/>
          </a:endParaRPr>
        </a:p>
        <a:p>
          <a:r>
            <a:rPr lang="en-US" sz="1100">
              <a:solidFill>
                <a:schemeClr val="dk1"/>
              </a:solidFill>
              <a:effectLst/>
              <a:latin typeface="+mn-lt"/>
              <a:ea typeface="+mn-ea"/>
              <a:cs typeface="+mn-cs"/>
            </a:rPr>
            <a:t>1) Click on the corresponding Tab or Tabs related to the institution you would like to assess. </a:t>
          </a:r>
        </a:p>
        <a:p>
          <a:r>
            <a:rPr lang="en-US" sz="1100">
              <a:solidFill>
                <a:schemeClr val="dk1"/>
              </a:solidFill>
              <a:effectLst/>
              <a:latin typeface="+mn-lt"/>
              <a:ea typeface="+mn-ea"/>
              <a:cs typeface="+mn-cs"/>
            </a:rPr>
            <a:t>2) Complete all the questions in each questionnaire by choosing the appropriate score using the drop-down option.     Boxes</a:t>
          </a:r>
          <a:r>
            <a:rPr lang="en-US" sz="1100" baseline="0">
              <a:solidFill>
                <a:schemeClr val="dk1"/>
              </a:solidFill>
              <a:effectLst/>
              <a:latin typeface="+mn-lt"/>
              <a:ea typeface="+mn-ea"/>
              <a:cs typeface="+mn-cs"/>
            </a:rPr>
            <a:t> turn from red to green as each question is completed. </a:t>
          </a:r>
        </a:p>
        <a:p>
          <a:r>
            <a:rPr lang="en-US" sz="1100">
              <a:solidFill>
                <a:schemeClr val="dk1"/>
              </a:solidFill>
              <a:effectLst/>
              <a:latin typeface="+mn-lt"/>
              <a:ea typeface="+mn-ea"/>
              <a:cs typeface="+mn-cs"/>
            </a:rPr>
            <a:t>3) Add comments when necessary for further information not captured in the 0-4 scoring method. </a:t>
          </a:r>
        </a:p>
        <a:p>
          <a:r>
            <a:rPr lang="en-US" sz="1100">
              <a:solidFill>
                <a:schemeClr val="dk1"/>
              </a:solidFill>
              <a:effectLst/>
              <a:latin typeface="+mn-lt"/>
              <a:ea typeface="+mn-ea"/>
              <a:cs typeface="+mn-cs"/>
            </a:rPr>
            <a:t>4) Once the questionnaire is completed,  the radar diagrams will autopopulate and can be found in the "Charts" tab as well as at the bottom of each diagnostic questionnaire page.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To separate the tabs, please just right click on the desired tab; then click "move or copy"; and then click "New Book" and then OK. Repeat as necessary.</a:t>
          </a:r>
        </a:p>
        <a:p>
          <a:endParaRPr lang="en-ZA" sz="1100">
            <a:solidFill>
              <a:schemeClr val="dk1"/>
            </a:solidFill>
            <a:effectLst/>
            <a:latin typeface="+mn-lt"/>
            <a:ea typeface="+mn-ea"/>
            <a:cs typeface="+mn-cs"/>
          </a:endParaRPr>
        </a:p>
        <a:p>
          <a:r>
            <a:rPr lang="en-US" sz="1100" b="1" baseline="0"/>
            <a:t>For more information</a:t>
          </a:r>
          <a:r>
            <a:rPr lang="en-US" sz="1100" baseline="0"/>
            <a:t>, please see module 9 of the publication, </a:t>
          </a:r>
          <a:r>
            <a:rPr lang="en-US" sz="1100" i="1">
              <a:solidFill>
                <a:schemeClr val="dk1"/>
              </a:solidFill>
              <a:effectLst/>
              <a:latin typeface="+mn-lt"/>
              <a:ea typeface="+mn-ea"/>
              <a:cs typeface="+mn-cs"/>
            </a:rPr>
            <a:t>Ensuring Quality to Gain</a:t>
          </a:r>
          <a:r>
            <a:rPr lang="en-US" sz="1100" i="1" baseline="0">
              <a:solidFill>
                <a:schemeClr val="dk1"/>
              </a:solidFill>
              <a:effectLst/>
              <a:latin typeface="+mn-lt"/>
              <a:ea typeface="+mn-ea"/>
              <a:cs typeface="+mn-cs"/>
            </a:rPr>
            <a:t> Access to</a:t>
          </a:r>
          <a:r>
            <a:rPr lang="en-US" sz="1100" i="1">
              <a:solidFill>
                <a:schemeClr val="dk1"/>
              </a:solidFill>
              <a:effectLst/>
              <a:latin typeface="+mn-lt"/>
              <a:ea typeface="+mn-ea"/>
              <a:cs typeface="+mn-cs"/>
            </a:rPr>
            <a:t> Global Markets: A Reform Toolkit</a:t>
          </a:r>
          <a:r>
            <a:rPr lang="en-US" sz="1100" i="0">
              <a:solidFill>
                <a:schemeClr val="dk1"/>
              </a:solidFill>
              <a:effectLst/>
              <a:latin typeface="+mn-lt"/>
              <a:ea typeface="+mn-ea"/>
              <a:cs typeface="+mn-cs"/>
            </a:rPr>
            <a:t>, </a:t>
          </a:r>
          <a:r>
            <a:rPr lang="en-US" sz="1100" b="0" i="0" u="none" strike="noStrike" baseline="0">
              <a:solidFill>
                <a:schemeClr val="dk1"/>
              </a:solidFill>
              <a:latin typeface="+mn-lt"/>
              <a:ea typeface="+mn-ea"/>
              <a:cs typeface="+mn-cs"/>
            </a:rPr>
            <a:t>or visit us at http://www.worldbank.org/qi or http://www.ptb.de/qitoolkit. </a:t>
          </a:r>
        </a:p>
        <a:p>
          <a:endParaRPr lang="en-US" sz="1100" b="1"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For questions, please contact Bin Zhai at bzhai@ifc.org. </a:t>
          </a:r>
        </a:p>
        <a:p>
          <a:endParaRPr lang="en-US" sz="1100" b="1" i="0" u="none" strike="noStrike" baseline="0">
            <a:solidFill>
              <a:schemeClr val="dk1"/>
            </a:solidFill>
            <a:latin typeface="+mn-lt"/>
            <a:ea typeface="+mn-ea"/>
            <a:cs typeface="+mn-cs"/>
          </a:endParaRPr>
        </a:p>
      </xdr:txBody>
    </xdr:sp>
    <xdr:clientData/>
  </xdr:twoCellAnchor>
  <xdr:twoCellAnchor>
    <xdr:from>
      <xdr:col>0</xdr:col>
      <xdr:colOff>257175</xdr:colOff>
      <xdr:row>31</xdr:row>
      <xdr:rowOff>9525</xdr:rowOff>
    </xdr:from>
    <xdr:to>
      <xdr:col>10</xdr:col>
      <xdr:colOff>161923</xdr:colOff>
      <xdr:row>33</xdr:row>
      <xdr:rowOff>123825</xdr:rowOff>
    </xdr:to>
    <xdr:sp macro="" textlink="">
      <xdr:nvSpPr>
        <xdr:cNvPr id="11" name="TextBox 10">
          <a:extLst>
            <a:ext uri="{FF2B5EF4-FFF2-40B4-BE49-F238E27FC236}">
              <a16:creationId xmlns:a16="http://schemas.microsoft.com/office/drawing/2014/main" id="{5B0514BF-7871-4F05-828A-1C47AA223F12}"/>
            </a:ext>
          </a:extLst>
        </xdr:cNvPr>
        <xdr:cNvSpPr txBox="1"/>
      </xdr:nvSpPr>
      <xdr:spPr>
        <a:xfrm>
          <a:off x="257175" y="6734175"/>
          <a:ext cx="5810248"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Please take a second</a:t>
          </a:r>
          <a:r>
            <a:rPr lang="en-US" b="1" baseline="0"/>
            <a:t> to complete the short survey so we can get your feedback and keep improving! </a:t>
          </a:r>
          <a:endParaRPr lang="en-US" sz="1100" b="1" i="0" u="none" strike="noStrike" baseline="0">
            <a:solidFill>
              <a:schemeClr val="dk1"/>
            </a:solidFill>
            <a:latin typeface="+mn-lt"/>
            <a:ea typeface="+mn-ea"/>
            <a:cs typeface="+mn-cs"/>
          </a:endParaRPr>
        </a:p>
      </xdr:txBody>
    </xdr:sp>
    <xdr:clientData/>
  </xdr:twoCellAnchor>
  <xdr:twoCellAnchor editAs="oneCell">
    <xdr:from>
      <xdr:col>12</xdr:col>
      <xdr:colOff>323851</xdr:colOff>
      <xdr:row>8</xdr:row>
      <xdr:rowOff>657225</xdr:rowOff>
    </xdr:from>
    <xdr:to>
      <xdr:col>23</xdr:col>
      <xdr:colOff>516549</xdr:colOff>
      <xdr:row>35</xdr:row>
      <xdr:rowOff>57150</xdr:rowOff>
    </xdr:to>
    <xdr:pic>
      <xdr:nvPicPr>
        <xdr:cNvPr id="14" name="Picture 13">
          <a:extLst>
            <a:ext uri="{FF2B5EF4-FFF2-40B4-BE49-F238E27FC236}">
              <a16:creationId xmlns:a16="http://schemas.microsoft.com/office/drawing/2014/main" id="{F64FA9B6-37AB-4C45-B27E-12A1754C4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9951" y="2428875"/>
          <a:ext cx="6688748" cy="511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63500</xdr:colOff>
      <xdr:row>230</xdr:row>
      <xdr:rowOff>164351</xdr:rowOff>
    </xdr:from>
    <xdr:to>
      <xdr:col>7</xdr:col>
      <xdr:colOff>3206750</xdr:colOff>
      <xdr:row>254</xdr:row>
      <xdr:rowOff>52107</xdr:rowOff>
    </xdr:to>
    <xdr:graphicFrame macro="">
      <xdr:nvGraphicFramePr>
        <xdr:cNvPr id="3" name="Chart 2">
          <a:extLst>
            <a:ext uri="{FF2B5EF4-FFF2-40B4-BE49-F238E27FC236}">
              <a16:creationId xmlns:a16="http://schemas.microsoft.com/office/drawing/2014/main" id="{C2C1F9B7-B185-40BC-A40C-15276AC41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21167</xdr:colOff>
      <xdr:row>237</xdr:row>
      <xdr:rowOff>125132</xdr:rowOff>
    </xdr:from>
    <xdr:to>
      <xdr:col>7</xdr:col>
      <xdr:colOff>2981513</xdr:colOff>
      <xdr:row>262</xdr:row>
      <xdr:rowOff>137086</xdr:rowOff>
    </xdr:to>
    <xdr:graphicFrame macro="">
      <xdr:nvGraphicFramePr>
        <xdr:cNvPr id="2" name="Chart 1">
          <a:extLst>
            <a:ext uri="{FF2B5EF4-FFF2-40B4-BE49-F238E27FC236}">
              <a16:creationId xmlns:a16="http://schemas.microsoft.com/office/drawing/2014/main" id="{DB6A239E-9C60-44B8-BE0D-214069692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22411</xdr:colOff>
      <xdr:row>67</xdr:row>
      <xdr:rowOff>33617</xdr:rowOff>
    </xdr:from>
    <xdr:to>
      <xdr:col>13</xdr:col>
      <xdr:colOff>229721</xdr:colOff>
      <xdr:row>99</xdr:row>
      <xdr:rowOff>4482</xdr:rowOff>
    </xdr:to>
    <xdr:graphicFrame macro="">
      <xdr:nvGraphicFramePr>
        <xdr:cNvPr id="22" name="Chart 21">
          <a:extLst>
            <a:ext uri="{FF2B5EF4-FFF2-40B4-BE49-F238E27FC236}">
              <a16:creationId xmlns:a16="http://schemas.microsoft.com/office/drawing/2014/main" id="{BF1CA465-E9B7-4D39-8DC4-430E6D14E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33618</xdr:colOff>
      <xdr:row>99</xdr:row>
      <xdr:rowOff>112059</xdr:rowOff>
    </xdr:from>
    <xdr:to>
      <xdr:col>13</xdr:col>
      <xdr:colOff>240928</xdr:colOff>
      <xdr:row>133</xdr:row>
      <xdr:rowOff>49307</xdr:rowOff>
    </xdr:to>
    <xdr:graphicFrame macro="">
      <xdr:nvGraphicFramePr>
        <xdr:cNvPr id="24" name="Chart 23">
          <a:extLst>
            <a:ext uri="{FF2B5EF4-FFF2-40B4-BE49-F238E27FC236}">
              <a16:creationId xmlns:a16="http://schemas.microsoft.com/office/drawing/2014/main" id="{E5344BF1-BA2F-45AC-954E-53B8D9A2E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291354</xdr:colOff>
      <xdr:row>99</xdr:row>
      <xdr:rowOff>112059</xdr:rowOff>
    </xdr:from>
    <xdr:to>
      <xdr:col>26</xdr:col>
      <xdr:colOff>498664</xdr:colOff>
      <xdr:row>133</xdr:row>
      <xdr:rowOff>49307</xdr:rowOff>
    </xdr:to>
    <xdr:graphicFrame macro="">
      <xdr:nvGraphicFramePr>
        <xdr:cNvPr id="26" name="Chart 25">
          <a:extLst>
            <a:ext uri="{FF2B5EF4-FFF2-40B4-BE49-F238E27FC236}">
              <a16:creationId xmlns:a16="http://schemas.microsoft.com/office/drawing/2014/main" id="{2D5712AC-B561-4015-AA79-0A84773C5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280146</xdr:colOff>
      <xdr:row>35</xdr:row>
      <xdr:rowOff>1</xdr:rowOff>
    </xdr:from>
    <xdr:to>
      <xdr:col>26</xdr:col>
      <xdr:colOff>487456</xdr:colOff>
      <xdr:row>66</xdr:row>
      <xdr:rowOff>145676</xdr:rowOff>
    </xdr:to>
    <xdr:graphicFrame macro="">
      <xdr:nvGraphicFramePr>
        <xdr:cNvPr id="28" name="Chart 27">
          <a:extLst>
            <a:ext uri="{FF2B5EF4-FFF2-40B4-BE49-F238E27FC236}">
              <a16:creationId xmlns:a16="http://schemas.microsoft.com/office/drawing/2014/main" id="{714CECF8-08BC-4D09-AB80-961B19593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142875</xdr:rowOff>
    </xdr:from>
    <xdr:to>
      <xdr:col>13</xdr:col>
      <xdr:colOff>285750</xdr:colOff>
      <xdr:row>34</xdr:row>
      <xdr:rowOff>127000</xdr:rowOff>
    </xdr:to>
    <xdr:graphicFrame macro="">
      <xdr:nvGraphicFramePr>
        <xdr:cNvPr id="11" name="Chart 10">
          <a:extLst>
            <a:ext uri="{FF2B5EF4-FFF2-40B4-BE49-F238E27FC236}">
              <a16:creationId xmlns:a16="http://schemas.microsoft.com/office/drawing/2014/main" id="{D43F6E28-8F8B-4EA4-AAA1-0A5AE7E98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301625</xdr:colOff>
      <xdr:row>2</xdr:row>
      <xdr:rowOff>127000</xdr:rowOff>
    </xdr:from>
    <xdr:to>
      <xdr:col>26</xdr:col>
      <xdr:colOff>476250</xdr:colOff>
      <xdr:row>34</xdr:row>
      <xdr:rowOff>104402</xdr:rowOff>
    </xdr:to>
    <xdr:graphicFrame macro="">
      <xdr:nvGraphicFramePr>
        <xdr:cNvPr id="13" name="Chart 12">
          <a:extLst>
            <a:ext uri="{FF2B5EF4-FFF2-40B4-BE49-F238E27FC236}">
              <a16:creationId xmlns:a16="http://schemas.microsoft.com/office/drawing/2014/main" id="{65D14E45-8314-421E-A2D1-B8B6B7EDF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35</xdr:row>
      <xdr:rowOff>0</xdr:rowOff>
    </xdr:from>
    <xdr:to>
      <xdr:col>13</xdr:col>
      <xdr:colOff>281550</xdr:colOff>
      <xdr:row>66</xdr:row>
      <xdr:rowOff>127000</xdr:rowOff>
    </xdr:to>
    <xdr:graphicFrame macro="">
      <xdr:nvGraphicFramePr>
        <xdr:cNvPr id="15" name="Chart 14">
          <a:extLst>
            <a:ext uri="{FF2B5EF4-FFF2-40B4-BE49-F238E27FC236}">
              <a16:creationId xmlns:a16="http://schemas.microsoft.com/office/drawing/2014/main" id="{4D60E840-261B-4CDD-AC80-F75611D9E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133</xdr:row>
      <xdr:rowOff>158750</xdr:rowOff>
    </xdr:from>
    <xdr:to>
      <xdr:col>13</xdr:col>
      <xdr:colOff>259915</xdr:colOff>
      <xdr:row>169</xdr:row>
      <xdr:rowOff>43704</xdr:rowOff>
    </xdr:to>
    <xdr:graphicFrame macro="">
      <xdr:nvGraphicFramePr>
        <xdr:cNvPr id="12" name="Chart 11">
          <a:extLst>
            <a:ext uri="{FF2B5EF4-FFF2-40B4-BE49-F238E27FC236}">
              <a16:creationId xmlns:a16="http://schemas.microsoft.com/office/drawing/2014/main" id="{79505330-3F10-4F10-B41F-E3001E308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269875</xdr:colOff>
      <xdr:row>67</xdr:row>
      <xdr:rowOff>15875</xdr:rowOff>
    </xdr:from>
    <xdr:to>
      <xdr:col>26</xdr:col>
      <xdr:colOff>557701</xdr:colOff>
      <xdr:row>98</xdr:row>
      <xdr:rowOff>129940</xdr:rowOff>
    </xdr:to>
    <xdr:graphicFrame macro="">
      <xdr:nvGraphicFramePr>
        <xdr:cNvPr id="14" name="Chart 13">
          <a:extLst>
            <a:ext uri="{FF2B5EF4-FFF2-40B4-BE49-F238E27FC236}">
              <a16:creationId xmlns:a16="http://schemas.microsoft.com/office/drawing/2014/main" id="{D092EC81-FBB5-435A-B910-612E3EC44F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27081</xdr:colOff>
      <xdr:row>308</xdr:row>
      <xdr:rowOff>15875</xdr:rowOff>
    </xdr:from>
    <xdr:to>
      <xdr:col>9</xdr:col>
      <xdr:colOff>252134</xdr:colOff>
      <xdr:row>338</xdr:row>
      <xdr:rowOff>4483</xdr:rowOff>
    </xdr:to>
    <xdr:graphicFrame macro="">
      <xdr:nvGraphicFramePr>
        <xdr:cNvPr id="2" name="Chart 1">
          <a:extLst>
            <a:ext uri="{FF2B5EF4-FFF2-40B4-BE49-F238E27FC236}">
              <a16:creationId xmlns:a16="http://schemas.microsoft.com/office/drawing/2014/main" id="{28FA3605-38F6-457F-A070-94FEE4440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134470</xdr:colOff>
      <xdr:row>433</xdr:row>
      <xdr:rowOff>11206</xdr:rowOff>
    </xdr:from>
    <xdr:to>
      <xdr:col>8</xdr:col>
      <xdr:colOff>2683810</xdr:colOff>
      <xdr:row>461</xdr:row>
      <xdr:rowOff>4483</xdr:rowOff>
    </xdr:to>
    <xdr:graphicFrame macro="">
      <xdr:nvGraphicFramePr>
        <xdr:cNvPr id="2" name="Chart 1">
          <a:extLst>
            <a:ext uri="{FF2B5EF4-FFF2-40B4-BE49-F238E27FC236}">
              <a16:creationId xmlns:a16="http://schemas.microsoft.com/office/drawing/2014/main" id="{E15B1E4E-557C-4C37-AA3D-606250DE1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65965</xdr:colOff>
      <xdr:row>270</xdr:row>
      <xdr:rowOff>8665</xdr:rowOff>
    </xdr:from>
    <xdr:to>
      <xdr:col>7</xdr:col>
      <xdr:colOff>3205014</xdr:colOff>
      <xdr:row>297</xdr:row>
      <xdr:rowOff>102794</xdr:rowOff>
    </xdr:to>
    <xdr:graphicFrame macro="">
      <xdr:nvGraphicFramePr>
        <xdr:cNvPr id="2" name="Chart 1">
          <a:extLst>
            <a:ext uri="{FF2B5EF4-FFF2-40B4-BE49-F238E27FC236}">
              <a16:creationId xmlns:a16="http://schemas.microsoft.com/office/drawing/2014/main" id="{1947D2D9-AA72-4A69-9DB3-B9AFB8079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32684</xdr:colOff>
      <xdr:row>302</xdr:row>
      <xdr:rowOff>50427</xdr:rowOff>
    </xdr:from>
    <xdr:to>
      <xdr:col>8</xdr:col>
      <xdr:colOff>1068296</xdr:colOff>
      <xdr:row>326</xdr:row>
      <xdr:rowOff>31750</xdr:rowOff>
    </xdr:to>
    <xdr:graphicFrame macro="">
      <xdr:nvGraphicFramePr>
        <xdr:cNvPr id="2" name="Chart 1">
          <a:extLst>
            <a:ext uri="{FF2B5EF4-FFF2-40B4-BE49-F238E27FC236}">
              <a16:creationId xmlns:a16="http://schemas.microsoft.com/office/drawing/2014/main" id="{2A850B77-74C6-4EB0-A380-6B0127A90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74084</xdr:colOff>
      <xdr:row>278</xdr:row>
      <xdr:rowOff>15875</xdr:rowOff>
    </xdr:from>
    <xdr:to>
      <xdr:col>7</xdr:col>
      <xdr:colOff>3477872</xdr:colOff>
      <xdr:row>312</xdr:row>
      <xdr:rowOff>68917</xdr:rowOff>
    </xdr:to>
    <xdr:graphicFrame macro="">
      <xdr:nvGraphicFramePr>
        <xdr:cNvPr id="4" name="Chart 3">
          <a:extLst>
            <a:ext uri="{FF2B5EF4-FFF2-40B4-BE49-F238E27FC236}">
              <a16:creationId xmlns:a16="http://schemas.microsoft.com/office/drawing/2014/main" id="{7A8DD169-290F-4DBF-80BA-4E781BD15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155015</xdr:colOff>
      <xdr:row>247</xdr:row>
      <xdr:rowOff>61633</xdr:rowOff>
    </xdr:from>
    <xdr:to>
      <xdr:col>7</xdr:col>
      <xdr:colOff>3321612</xdr:colOff>
      <xdr:row>266</xdr:row>
      <xdr:rowOff>155763</xdr:rowOff>
    </xdr:to>
    <xdr:graphicFrame macro="">
      <xdr:nvGraphicFramePr>
        <xdr:cNvPr id="5" name="Chart 4">
          <a:extLst>
            <a:ext uri="{FF2B5EF4-FFF2-40B4-BE49-F238E27FC236}">
              <a16:creationId xmlns:a16="http://schemas.microsoft.com/office/drawing/2014/main" id="{8BD4FE79-6A23-4E2E-9C10-F2E47CEF1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105834</xdr:colOff>
      <xdr:row>252</xdr:row>
      <xdr:rowOff>36605</xdr:rowOff>
    </xdr:from>
    <xdr:to>
      <xdr:col>8</xdr:col>
      <xdr:colOff>14943</xdr:colOff>
      <xdr:row>275</xdr:row>
      <xdr:rowOff>0</xdr:rowOff>
    </xdr:to>
    <xdr:graphicFrame macro="">
      <xdr:nvGraphicFramePr>
        <xdr:cNvPr id="2" name="Chart 1">
          <a:extLst>
            <a:ext uri="{FF2B5EF4-FFF2-40B4-BE49-F238E27FC236}">
              <a16:creationId xmlns:a16="http://schemas.microsoft.com/office/drawing/2014/main" id="{83BB00DB-2BA2-4D59-AE8A-2A94006BF5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Z41"/>
  <sheetViews>
    <sheetView topLeftCell="A13" zoomScale="115" zoomScaleNormal="115" workbookViewId="0">
      <selection activeCell="AA4" sqref="AA4"/>
    </sheetView>
  </sheetViews>
  <sheetFormatPr baseColWidth="10" defaultColWidth="8.85546875" defaultRowHeight="15" x14ac:dyDescent="0.25"/>
  <cols>
    <col min="2" max="2" width="8.85546875" customWidth="1"/>
    <col min="12" max="12" width="6" customWidth="1"/>
    <col min="22" max="22" width="8.85546875" customWidth="1"/>
    <col min="27" max="27" width="19" customWidth="1"/>
    <col min="32" max="32" width="16" customWidth="1"/>
    <col min="33" max="33" width="13.85546875" customWidth="1"/>
    <col min="34" max="34" width="14.140625" customWidth="1"/>
  </cols>
  <sheetData>
    <row r="1" spans="1:24" ht="13.5" customHeight="1" x14ac:dyDescent="0.25">
      <c r="A1" s="379"/>
      <c r="B1" s="377"/>
      <c r="C1" s="377"/>
      <c r="D1" s="377"/>
      <c r="E1" s="377"/>
      <c r="F1" s="377"/>
      <c r="G1" s="377"/>
      <c r="H1" s="377"/>
      <c r="I1" s="377"/>
      <c r="J1" s="377"/>
      <c r="K1" s="377"/>
      <c r="L1" s="377"/>
      <c r="M1" s="377"/>
      <c r="N1" s="377"/>
      <c r="O1" s="377"/>
      <c r="P1" s="377"/>
      <c r="Q1" s="377"/>
      <c r="R1" s="377"/>
      <c r="S1" s="377"/>
      <c r="T1" s="377"/>
      <c r="U1" s="377"/>
      <c r="V1" s="377"/>
      <c r="W1" s="377"/>
      <c r="X1" s="378"/>
    </row>
    <row r="2" spans="1:24" ht="21" x14ac:dyDescent="0.35">
      <c r="A2" s="380" t="s">
        <v>0</v>
      </c>
      <c r="B2" s="381"/>
      <c r="C2" s="381"/>
      <c r="D2" s="381"/>
      <c r="E2" s="381"/>
      <c r="F2" s="381"/>
      <c r="G2" s="381"/>
      <c r="H2" s="381"/>
      <c r="I2" s="381"/>
      <c r="J2" s="381"/>
      <c r="K2" s="381"/>
      <c r="L2" s="381"/>
      <c r="M2" s="381"/>
      <c r="N2" s="381"/>
      <c r="O2" s="381"/>
      <c r="P2" s="381"/>
      <c r="Q2" s="381"/>
      <c r="R2" s="381"/>
      <c r="S2" s="381"/>
      <c r="T2" s="381"/>
      <c r="U2" s="381"/>
      <c r="V2" s="381"/>
      <c r="W2" s="381"/>
      <c r="X2" s="382"/>
    </row>
    <row r="3" spans="1:24" x14ac:dyDescent="0.25">
      <c r="A3" s="127"/>
      <c r="B3" s="131"/>
      <c r="C3" s="131"/>
      <c r="D3" s="131"/>
      <c r="E3" s="131"/>
      <c r="F3" s="131"/>
      <c r="G3" s="131"/>
      <c r="H3" s="131"/>
      <c r="I3" s="131"/>
      <c r="J3" s="131"/>
      <c r="K3" s="131"/>
      <c r="L3" s="131"/>
      <c r="M3" s="131"/>
      <c r="N3" s="131"/>
      <c r="O3" s="131"/>
      <c r="P3" s="131"/>
      <c r="Q3" s="131"/>
      <c r="R3" s="131"/>
      <c r="S3" s="131"/>
      <c r="T3" s="131"/>
      <c r="U3" s="131"/>
      <c r="V3" s="131"/>
      <c r="W3" s="131"/>
      <c r="X3" s="126"/>
    </row>
    <row r="4" spans="1:24" x14ac:dyDescent="0.25">
      <c r="A4" s="127"/>
      <c r="B4" s="131"/>
      <c r="C4" s="131"/>
      <c r="D4" s="131"/>
      <c r="E4" s="131"/>
      <c r="F4" s="131"/>
      <c r="G4" s="131"/>
      <c r="H4" s="131"/>
      <c r="I4" s="131"/>
      <c r="J4" s="131"/>
      <c r="K4" s="131"/>
      <c r="L4" s="131"/>
      <c r="M4" s="131"/>
      <c r="N4" s="131"/>
      <c r="O4" s="131"/>
      <c r="P4" s="131"/>
      <c r="Q4" s="131"/>
      <c r="R4" s="131"/>
      <c r="S4" s="131"/>
      <c r="T4" s="131"/>
      <c r="U4" s="131"/>
      <c r="V4" s="131"/>
      <c r="W4" s="131"/>
      <c r="X4" s="126"/>
    </row>
    <row r="5" spans="1:24" x14ac:dyDescent="0.25">
      <c r="A5" s="127"/>
      <c r="B5" s="131"/>
      <c r="C5" s="131"/>
      <c r="D5" s="131"/>
      <c r="E5" s="131"/>
      <c r="F5" s="131"/>
      <c r="G5" s="131"/>
      <c r="H5" s="131"/>
      <c r="I5" s="131"/>
      <c r="J5" s="131"/>
      <c r="K5" s="131"/>
      <c r="L5" s="131"/>
      <c r="M5" s="131"/>
      <c r="N5" s="131"/>
      <c r="O5" s="376" t="s">
        <v>1</v>
      </c>
      <c r="P5" s="376"/>
      <c r="Q5" s="376"/>
      <c r="R5" s="376"/>
      <c r="S5" s="376"/>
      <c r="T5" s="376"/>
      <c r="U5" s="376"/>
      <c r="V5" s="376"/>
      <c r="W5" s="131"/>
      <c r="X5" s="126"/>
    </row>
    <row r="6" spans="1:24" x14ac:dyDescent="0.25">
      <c r="A6" s="144"/>
      <c r="B6" s="131"/>
      <c r="C6" s="131"/>
      <c r="D6" s="131"/>
      <c r="E6" s="131"/>
      <c r="F6" s="131"/>
      <c r="G6" s="131"/>
      <c r="H6" s="131"/>
      <c r="I6" s="131"/>
      <c r="J6" s="131"/>
      <c r="K6" s="131"/>
      <c r="L6" s="131"/>
      <c r="M6" s="142"/>
      <c r="N6" s="131"/>
      <c r="O6" s="131"/>
      <c r="P6" s="131"/>
      <c r="Q6" s="131"/>
      <c r="R6" s="131"/>
      <c r="S6" s="131"/>
      <c r="T6" s="131"/>
      <c r="U6" s="131"/>
      <c r="V6" s="131"/>
      <c r="W6" s="131"/>
      <c r="X6" s="126"/>
    </row>
    <row r="7" spans="1:24" ht="30" customHeight="1" x14ac:dyDescent="0.25">
      <c r="A7" s="127"/>
      <c r="B7" s="131"/>
      <c r="C7" s="131"/>
      <c r="D7" s="131"/>
      <c r="E7" s="131"/>
      <c r="F7" s="131"/>
      <c r="G7" s="131"/>
      <c r="H7" s="131"/>
      <c r="I7" s="131"/>
      <c r="J7" s="131"/>
      <c r="K7" s="131"/>
      <c r="L7" s="131"/>
      <c r="M7" s="146"/>
      <c r="N7" s="383" t="s">
        <v>2</v>
      </c>
      <c r="O7" s="383"/>
      <c r="P7" s="383" t="s">
        <v>3</v>
      </c>
      <c r="Q7" s="383"/>
      <c r="R7" s="383" t="s">
        <v>4</v>
      </c>
      <c r="S7" s="383"/>
      <c r="T7" s="383" t="s">
        <v>5</v>
      </c>
      <c r="U7" s="383"/>
      <c r="V7" s="383" t="s">
        <v>6</v>
      </c>
      <c r="W7" s="383"/>
      <c r="X7" s="126"/>
    </row>
    <row r="8" spans="1:24" x14ac:dyDescent="0.25">
      <c r="A8" s="127"/>
      <c r="B8" s="131"/>
      <c r="C8" s="131"/>
      <c r="D8" s="131"/>
      <c r="E8" s="131"/>
      <c r="F8" s="131"/>
      <c r="G8" s="131"/>
      <c r="H8" s="131"/>
      <c r="I8" s="131"/>
      <c r="J8" s="131"/>
      <c r="K8" s="131"/>
      <c r="L8" s="131"/>
      <c r="M8" s="146"/>
      <c r="N8" s="147"/>
      <c r="O8" s="147"/>
      <c r="P8" s="147"/>
      <c r="Q8" s="147"/>
      <c r="R8" s="147"/>
      <c r="S8" s="147"/>
      <c r="T8" s="147"/>
      <c r="U8" s="147"/>
      <c r="V8" s="147"/>
      <c r="W8" s="147"/>
      <c r="X8" s="126"/>
    </row>
    <row r="9" spans="1:24" ht="60" customHeight="1" x14ac:dyDescent="0.25">
      <c r="A9" s="127"/>
      <c r="B9" s="131"/>
      <c r="C9" s="131"/>
      <c r="D9" s="131"/>
      <c r="E9" s="131"/>
      <c r="F9" s="131"/>
      <c r="G9" s="131"/>
      <c r="H9" s="131"/>
      <c r="I9" s="131"/>
      <c r="J9" s="131"/>
      <c r="K9" s="131"/>
      <c r="L9" s="131"/>
      <c r="M9" s="148"/>
      <c r="N9" s="374" t="s">
        <v>7</v>
      </c>
      <c r="O9" s="374"/>
      <c r="P9" s="374" t="s">
        <v>8</v>
      </c>
      <c r="Q9" s="374"/>
      <c r="R9" s="374" t="s">
        <v>9</v>
      </c>
      <c r="S9" s="374"/>
      <c r="T9" s="375" t="s">
        <v>10</v>
      </c>
      <c r="U9" s="375"/>
      <c r="V9" s="374" t="s">
        <v>11</v>
      </c>
      <c r="W9" s="374"/>
      <c r="X9" s="126"/>
    </row>
    <row r="10" spans="1:24" x14ac:dyDescent="0.25">
      <c r="A10" s="127"/>
      <c r="B10" s="131"/>
      <c r="C10" s="131"/>
      <c r="D10" s="131"/>
      <c r="E10" s="131"/>
      <c r="F10" s="131"/>
      <c r="G10" s="131"/>
      <c r="H10" s="131"/>
      <c r="I10" s="131"/>
      <c r="J10" s="131"/>
      <c r="K10" s="131"/>
      <c r="L10" s="131"/>
      <c r="M10" s="131"/>
      <c r="N10" s="145"/>
      <c r="O10" s="145"/>
      <c r="P10" s="145"/>
      <c r="Q10" s="145"/>
      <c r="R10" s="145"/>
      <c r="S10" s="145"/>
      <c r="T10" s="145"/>
      <c r="U10" s="145"/>
      <c r="V10" s="145"/>
      <c r="W10" s="145"/>
      <c r="X10" s="126"/>
    </row>
    <row r="11" spans="1:24" x14ac:dyDescent="0.25">
      <c r="A11" s="127"/>
      <c r="B11" s="131"/>
      <c r="C11" s="131"/>
      <c r="D11" s="131"/>
      <c r="E11" s="131"/>
      <c r="F11" s="131"/>
      <c r="G11" s="131"/>
      <c r="H11" s="131"/>
      <c r="I11" s="131"/>
      <c r="J11" s="131"/>
      <c r="K11" s="131"/>
      <c r="L11" s="131"/>
      <c r="M11" s="131"/>
      <c r="N11" s="131"/>
      <c r="O11" s="131"/>
      <c r="P11" s="131"/>
      <c r="Q11" s="131"/>
      <c r="R11" s="131"/>
      <c r="S11" s="131"/>
      <c r="T11" s="131"/>
      <c r="U11" s="131"/>
      <c r="V11" s="131"/>
      <c r="W11" s="131"/>
      <c r="X11" s="126"/>
    </row>
    <row r="12" spans="1:24" x14ac:dyDescent="0.25">
      <c r="A12" s="127"/>
      <c r="B12" s="131"/>
      <c r="C12" s="131"/>
      <c r="D12" s="131"/>
      <c r="E12" s="131"/>
      <c r="F12" s="131"/>
      <c r="G12" s="131"/>
      <c r="H12" s="131"/>
      <c r="I12" s="131"/>
      <c r="J12" s="131"/>
      <c r="K12" s="131"/>
      <c r="L12" s="131"/>
      <c r="M12" s="131"/>
      <c r="N12" s="131"/>
      <c r="O12" s="131"/>
      <c r="P12" s="131"/>
      <c r="Q12" s="131"/>
      <c r="R12" s="131"/>
      <c r="S12" s="131"/>
      <c r="T12" s="131"/>
      <c r="U12" s="131"/>
      <c r="V12" s="131"/>
      <c r="W12" s="131"/>
      <c r="X12" s="126"/>
    </row>
    <row r="13" spans="1:24" x14ac:dyDescent="0.25">
      <c r="A13" s="127"/>
      <c r="B13" s="131"/>
      <c r="C13" s="131"/>
      <c r="D13" s="131"/>
      <c r="E13" s="131"/>
      <c r="F13" s="131"/>
      <c r="G13" s="131"/>
      <c r="H13" s="131"/>
      <c r="I13" s="131"/>
      <c r="J13" s="131"/>
      <c r="K13" s="131"/>
      <c r="L13" s="131"/>
      <c r="M13" s="131"/>
      <c r="N13" s="131"/>
      <c r="O13" s="131"/>
      <c r="P13" s="131"/>
      <c r="Q13" s="131"/>
      <c r="R13" s="131"/>
      <c r="S13" s="131"/>
      <c r="T13" s="131"/>
      <c r="U13" s="131"/>
      <c r="V13" s="131"/>
      <c r="W13" s="131"/>
      <c r="X13" s="126"/>
    </row>
    <row r="14" spans="1:24" x14ac:dyDescent="0.25">
      <c r="A14" s="127"/>
      <c r="B14" s="131"/>
      <c r="C14" s="131"/>
      <c r="D14" s="131"/>
      <c r="E14" s="131"/>
      <c r="F14" s="131"/>
      <c r="G14" s="131"/>
      <c r="H14" s="131"/>
      <c r="I14" s="131"/>
      <c r="J14" s="131"/>
      <c r="K14" s="131"/>
      <c r="L14" s="131"/>
      <c r="M14" s="131"/>
      <c r="N14" s="131"/>
      <c r="O14" s="131"/>
      <c r="P14" s="131"/>
      <c r="Q14" s="131"/>
      <c r="R14" s="131"/>
      <c r="S14" s="131"/>
      <c r="T14" s="131"/>
      <c r="U14" s="131"/>
      <c r="V14" s="131"/>
      <c r="W14" s="131"/>
      <c r="X14" s="126"/>
    </row>
    <row r="15" spans="1:24" x14ac:dyDescent="0.25">
      <c r="A15" s="127"/>
      <c r="B15" s="131"/>
      <c r="C15" s="143"/>
      <c r="D15" s="131"/>
      <c r="E15" s="131"/>
      <c r="F15" s="131"/>
      <c r="G15" s="131"/>
      <c r="H15" s="131"/>
      <c r="I15" s="131"/>
      <c r="J15" s="131"/>
      <c r="K15" s="131"/>
      <c r="L15" s="131"/>
      <c r="M15" s="131"/>
      <c r="N15" s="131"/>
      <c r="O15" s="143"/>
      <c r="P15" s="131"/>
      <c r="Q15" s="131"/>
      <c r="R15" s="131"/>
      <c r="S15" s="131"/>
      <c r="T15" s="131"/>
      <c r="U15" s="131"/>
      <c r="V15" s="131"/>
      <c r="W15" s="131"/>
      <c r="X15" s="126"/>
    </row>
    <row r="16" spans="1:24" x14ac:dyDescent="0.25">
      <c r="A16" s="127"/>
      <c r="B16" s="131"/>
      <c r="C16" s="143"/>
      <c r="D16" s="131"/>
      <c r="E16" s="131"/>
      <c r="F16" s="131"/>
      <c r="G16" s="131"/>
      <c r="H16" s="131"/>
      <c r="I16" s="131"/>
      <c r="J16" s="131"/>
      <c r="K16" s="131"/>
      <c r="L16" s="131"/>
      <c r="M16" s="131"/>
      <c r="N16" s="131"/>
      <c r="O16" s="143"/>
      <c r="P16" s="131"/>
      <c r="Q16" s="131"/>
      <c r="R16" s="131"/>
      <c r="S16" s="131"/>
      <c r="T16" s="131"/>
      <c r="U16" s="131"/>
      <c r="V16" s="131"/>
      <c r="W16" s="131"/>
      <c r="X16" s="126"/>
    </row>
    <row r="17" spans="1:26" x14ac:dyDescent="0.25">
      <c r="A17" s="127"/>
      <c r="B17" s="131"/>
      <c r="C17" s="143"/>
      <c r="D17" s="131"/>
      <c r="E17" s="131"/>
      <c r="F17" s="131"/>
      <c r="G17" s="131"/>
      <c r="H17" s="131"/>
      <c r="I17" s="131"/>
      <c r="J17" s="131"/>
      <c r="K17" s="131"/>
      <c r="L17" s="131"/>
      <c r="M17" s="131"/>
      <c r="N17" s="131"/>
      <c r="O17" s="143"/>
      <c r="P17" s="131"/>
      <c r="Q17" s="131"/>
      <c r="R17" s="131"/>
      <c r="S17" s="131"/>
      <c r="T17" s="131"/>
      <c r="U17" s="131"/>
      <c r="V17" s="131"/>
      <c r="W17" s="131"/>
      <c r="X17" s="126"/>
    </row>
    <row r="18" spans="1:26" x14ac:dyDescent="0.25">
      <c r="A18" s="127"/>
      <c r="B18" s="131"/>
      <c r="C18" s="143"/>
      <c r="D18" s="131"/>
      <c r="E18" s="131"/>
      <c r="F18" s="131"/>
      <c r="G18" s="131"/>
      <c r="H18" s="131"/>
      <c r="I18" s="131"/>
      <c r="J18" s="131"/>
      <c r="K18" s="131"/>
      <c r="L18" s="131"/>
      <c r="M18" s="131"/>
      <c r="N18" s="131"/>
      <c r="O18" s="143"/>
      <c r="P18" s="131"/>
      <c r="Q18" s="131"/>
      <c r="R18" s="131"/>
      <c r="S18" s="131"/>
      <c r="T18" s="131"/>
      <c r="U18" s="131"/>
      <c r="V18" s="131"/>
      <c r="W18" s="131"/>
      <c r="X18" s="126"/>
    </row>
    <row r="19" spans="1:26" x14ac:dyDescent="0.25">
      <c r="A19" s="127"/>
      <c r="B19" s="131"/>
      <c r="C19" s="143"/>
      <c r="D19" s="131"/>
      <c r="E19" s="131"/>
      <c r="F19" s="131"/>
      <c r="G19" s="131"/>
      <c r="H19" s="131"/>
      <c r="I19" s="131"/>
      <c r="J19" s="131"/>
      <c r="K19" s="131"/>
      <c r="L19" s="131"/>
      <c r="M19" s="131"/>
      <c r="N19" s="131"/>
      <c r="O19" s="143"/>
      <c r="P19" s="131"/>
      <c r="Q19" s="131"/>
      <c r="R19" s="131"/>
      <c r="S19" s="131"/>
      <c r="T19" s="131"/>
      <c r="U19" s="131"/>
      <c r="V19" s="131"/>
      <c r="W19" s="131"/>
      <c r="X19" s="126"/>
    </row>
    <row r="20" spans="1:26" x14ac:dyDescent="0.25">
      <c r="A20" s="127"/>
      <c r="B20" s="131"/>
      <c r="C20" s="131"/>
      <c r="D20" s="131"/>
      <c r="E20" s="131"/>
      <c r="F20" s="131"/>
      <c r="G20" s="131"/>
      <c r="H20" s="131"/>
      <c r="I20" s="131"/>
      <c r="J20" s="131"/>
      <c r="K20" s="131"/>
      <c r="L20" s="131"/>
      <c r="M20" s="131"/>
      <c r="N20" s="131"/>
      <c r="O20" s="131"/>
      <c r="P20" s="131"/>
      <c r="Q20" s="131"/>
      <c r="R20" s="131"/>
      <c r="S20" s="131"/>
      <c r="T20" s="131"/>
      <c r="U20" s="131"/>
      <c r="V20" s="131"/>
      <c r="W20" s="131"/>
      <c r="X20" s="126"/>
    </row>
    <row r="21" spans="1:26" x14ac:dyDescent="0.25">
      <c r="A21" s="127"/>
      <c r="B21" s="131"/>
      <c r="C21" s="131"/>
      <c r="D21" s="131"/>
      <c r="E21" s="131"/>
      <c r="F21" s="131"/>
      <c r="G21" s="131"/>
      <c r="H21" s="131"/>
      <c r="I21" s="131"/>
      <c r="J21" s="131"/>
      <c r="K21" s="131"/>
      <c r="L21" s="131"/>
      <c r="M21" s="131"/>
      <c r="N21" s="131"/>
      <c r="O21" s="131"/>
      <c r="P21" s="131"/>
      <c r="Q21" s="131"/>
      <c r="R21" s="131"/>
      <c r="S21" s="131"/>
      <c r="T21" s="131"/>
      <c r="U21" s="131"/>
      <c r="V21" s="131"/>
      <c r="W21" s="131"/>
      <c r="X21" s="126"/>
    </row>
    <row r="22" spans="1:26" x14ac:dyDescent="0.25">
      <c r="A22" s="127"/>
      <c r="B22" s="131"/>
      <c r="C22" s="131"/>
      <c r="D22" s="131"/>
      <c r="E22" s="131"/>
      <c r="F22" s="131"/>
      <c r="G22" s="131"/>
      <c r="H22" s="131"/>
      <c r="I22" s="131"/>
      <c r="J22" s="131"/>
      <c r="K22" s="131"/>
      <c r="L22" s="131"/>
      <c r="M22" s="131"/>
      <c r="N22" s="131"/>
      <c r="O22" s="131"/>
      <c r="P22" s="131"/>
      <c r="Q22" s="131"/>
      <c r="R22" s="131"/>
      <c r="S22" s="131"/>
      <c r="T22" s="131"/>
      <c r="U22" s="131"/>
      <c r="V22" s="131"/>
      <c r="W22" s="131"/>
      <c r="X22" s="126"/>
    </row>
    <row r="23" spans="1:26" x14ac:dyDescent="0.25">
      <c r="A23" s="127"/>
      <c r="B23" s="131"/>
      <c r="C23" s="131"/>
      <c r="D23" s="131"/>
      <c r="E23" s="131"/>
      <c r="F23" s="131"/>
      <c r="G23" s="131"/>
      <c r="H23" s="131"/>
      <c r="I23" s="131"/>
      <c r="J23" s="131"/>
      <c r="K23" s="131"/>
      <c r="L23" s="131"/>
      <c r="M23" s="131"/>
      <c r="N23" s="131"/>
      <c r="O23" s="131"/>
      <c r="P23" s="131"/>
      <c r="Q23" s="131"/>
      <c r="R23" s="131"/>
      <c r="S23" s="131"/>
      <c r="T23" s="131"/>
      <c r="U23" s="131"/>
      <c r="V23" s="131"/>
      <c r="W23" s="131"/>
      <c r="X23" s="126"/>
    </row>
    <row r="24" spans="1:26" x14ac:dyDescent="0.25">
      <c r="A24" s="127"/>
      <c r="B24" s="131"/>
      <c r="C24" s="131"/>
      <c r="D24" s="131"/>
      <c r="E24" s="131"/>
      <c r="F24" s="131"/>
      <c r="G24" s="131"/>
      <c r="H24" s="131"/>
      <c r="I24" s="131"/>
      <c r="J24" s="131"/>
      <c r="K24" s="131"/>
      <c r="L24" s="131"/>
      <c r="M24" s="131"/>
      <c r="N24" s="131"/>
      <c r="O24" s="131"/>
      <c r="P24" s="131"/>
      <c r="Q24" s="131"/>
      <c r="R24" s="131"/>
      <c r="S24" s="131"/>
      <c r="T24" s="131"/>
      <c r="U24" s="131"/>
      <c r="V24" s="131"/>
      <c r="W24" s="131"/>
      <c r="X24" s="126"/>
    </row>
    <row r="25" spans="1:26" x14ac:dyDescent="0.25">
      <c r="A25" s="127"/>
      <c r="B25" s="131"/>
      <c r="C25" s="131"/>
      <c r="D25" s="131"/>
      <c r="E25" s="131"/>
      <c r="F25" s="131"/>
      <c r="G25" s="131"/>
      <c r="H25" s="131"/>
      <c r="I25" s="131"/>
      <c r="J25" s="131"/>
      <c r="K25" s="131"/>
      <c r="L25" s="131"/>
      <c r="M25" s="131"/>
      <c r="N25" s="131"/>
      <c r="O25" s="131"/>
      <c r="P25" s="131"/>
      <c r="Q25" s="131"/>
      <c r="R25" s="131"/>
      <c r="S25" s="131"/>
      <c r="T25" s="131"/>
      <c r="U25" s="131"/>
      <c r="V25" s="131"/>
      <c r="W25" s="131"/>
      <c r="X25" s="126"/>
    </row>
    <row r="26" spans="1:26" x14ac:dyDescent="0.25">
      <c r="A26" s="127"/>
      <c r="B26" s="131"/>
      <c r="C26" s="131"/>
      <c r="D26" s="131"/>
      <c r="E26" s="131"/>
      <c r="F26" s="131"/>
      <c r="G26" s="131"/>
      <c r="H26" s="131"/>
      <c r="I26" s="131"/>
      <c r="J26" s="131"/>
      <c r="K26" s="131"/>
      <c r="L26" s="131"/>
      <c r="M26" s="131"/>
      <c r="N26" s="131"/>
      <c r="O26" s="131"/>
      <c r="P26" s="131"/>
      <c r="Q26" s="131"/>
      <c r="R26" s="131"/>
      <c r="S26" s="131"/>
      <c r="T26" s="131"/>
      <c r="U26" s="131"/>
      <c r="V26" s="131"/>
      <c r="W26" s="131"/>
      <c r="X26" s="126"/>
    </row>
    <row r="27" spans="1:26" x14ac:dyDescent="0.25">
      <c r="A27" s="127"/>
      <c r="B27" s="131"/>
      <c r="C27" s="131"/>
      <c r="D27" s="131"/>
      <c r="E27" s="131"/>
      <c r="F27" s="131"/>
      <c r="G27" s="131"/>
      <c r="H27" s="131"/>
      <c r="I27" s="131"/>
      <c r="J27" s="131"/>
      <c r="K27" s="131"/>
      <c r="L27" s="131"/>
      <c r="M27" s="131"/>
      <c r="N27" s="131"/>
      <c r="O27" s="131"/>
      <c r="P27" s="131"/>
      <c r="Q27" s="131"/>
      <c r="R27" s="131"/>
      <c r="S27" s="131"/>
      <c r="T27" s="131"/>
      <c r="U27" s="131"/>
      <c r="V27" s="131"/>
      <c r="W27" s="131"/>
      <c r="X27" s="126"/>
    </row>
    <row r="28" spans="1:26" x14ac:dyDescent="0.25">
      <c r="A28" s="127"/>
      <c r="B28" s="131"/>
      <c r="C28" s="131"/>
      <c r="D28" s="131"/>
      <c r="E28" s="131"/>
      <c r="F28" s="131"/>
      <c r="G28" s="131"/>
      <c r="H28" s="131"/>
      <c r="I28" s="131"/>
      <c r="J28" s="131"/>
      <c r="K28" s="131"/>
      <c r="L28" s="131"/>
      <c r="M28" s="131"/>
      <c r="N28" s="131"/>
      <c r="O28" s="131"/>
      <c r="P28" s="131"/>
      <c r="Q28" s="131"/>
      <c r="R28" s="131"/>
      <c r="S28" s="131"/>
      <c r="T28" s="131"/>
      <c r="U28" s="131"/>
      <c r="V28" s="131"/>
      <c r="W28" s="131"/>
      <c r="X28" s="126"/>
    </row>
    <row r="29" spans="1:26" x14ac:dyDescent="0.25">
      <c r="A29" s="127"/>
      <c r="B29" s="131"/>
      <c r="C29" s="131"/>
      <c r="D29" s="131"/>
      <c r="E29" s="131"/>
      <c r="F29" s="131"/>
      <c r="G29" s="131"/>
      <c r="H29" s="131"/>
      <c r="I29" s="131"/>
      <c r="J29" s="131"/>
      <c r="K29" s="131"/>
      <c r="L29" s="131"/>
      <c r="M29" s="131"/>
      <c r="N29" s="131"/>
      <c r="O29" s="131"/>
      <c r="P29" s="131"/>
      <c r="Q29" s="131"/>
      <c r="R29" s="131"/>
      <c r="S29" s="131"/>
      <c r="T29" s="131"/>
      <c r="U29" s="131"/>
      <c r="V29" s="131"/>
      <c r="W29" s="131"/>
      <c r="X29" s="126"/>
    </row>
    <row r="30" spans="1:26" x14ac:dyDescent="0.25">
      <c r="A30" s="127"/>
      <c r="B30" s="131"/>
      <c r="C30" s="131"/>
      <c r="D30" s="131"/>
      <c r="E30" s="131"/>
      <c r="F30" s="131"/>
      <c r="G30" s="131"/>
      <c r="H30" s="131"/>
      <c r="I30" s="131"/>
      <c r="J30" s="131"/>
      <c r="K30" s="131"/>
      <c r="L30" s="131"/>
      <c r="M30" s="131"/>
      <c r="N30" s="131"/>
      <c r="O30" s="131"/>
      <c r="P30" s="131"/>
      <c r="Q30" s="131"/>
      <c r="R30" s="131"/>
      <c r="S30" s="131"/>
      <c r="T30" s="131"/>
      <c r="U30" s="131"/>
      <c r="V30" s="131"/>
      <c r="W30" s="131"/>
      <c r="X30" s="126"/>
    </row>
    <row r="31" spans="1:26" x14ac:dyDescent="0.25">
      <c r="A31" s="127"/>
      <c r="B31" s="131"/>
      <c r="C31" s="131"/>
      <c r="D31" s="131"/>
      <c r="E31" s="131"/>
      <c r="F31" s="131"/>
      <c r="G31" s="131"/>
      <c r="H31" s="131"/>
      <c r="I31" s="131"/>
      <c r="J31" s="131"/>
      <c r="K31" s="131"/>
      <c r="L31" s="131"/>
      <c r="M31" s="131"/>
      <c r="N31" s="131"/>
      <c r="O31" s="131"/>
      <c r="P31" s="131"/>
      <c r="Q31" s="131"/>
      <c r="R31" s="131"/>
      <c r="S31" s="131"/>
      <c r="T31" s="131"/>
      <c r="U31" s="131"/>
      <c r="V31" s="131"/>
      <c r="W31" s="131"/>
      <c r="X31" s="126"/>
    </row>
    <row r="32" spans="1:26" x14ac:dyDescent="0.25">
      <c r="A32" s="127"/>
      <c r="B32" s="131"/>
      <c r="C32" s="131"/>
      <c r="D32" s="131"/>
      <c r="E32" s="131"/>
      <c r="F32" s="131"/>
      <c r="G32" s="131"/>
      <c r="H32" s="131"/>
      <c r="I32" s="131"/>
      <c r="J32" s="131"/>
      <c r="K32" s="131"/>
      <c r="L32" s="131"/>
      <c r="M32" s="131"/>
      <c r="N32" s="131"/>
      <c r="O32" s="131"/>
      <c r="P32" s="131"/>
      <c r="Q32" s="131"/>
      <c r="R32" s="131"/>
      <c r="S32" s="131"/>
      <c r="T32" s="131"/>
      <c r="U32" s="131"/>
      <c r="V32" s="131"/>
      <c r="W32" s="131"/>
      <c r="X32" s="126"/>
      <c r="Z32" t="s">
        <v>12</v>
      </c>
    </row>
    <row r="33" spans="1:24" x14ac:dyDescent="0.25">
      <c r="A33" s="127"/>
      <c r="B33" s="131"/>
      <c r="C33" s="131"/>
      <c r="D33" s="131"/>
      <c r="E33" s="131"/>
      <c r="F33" s="131"/>
      <c r="G33" s="131"/>
      <c r="H33" s="131"/>
      <c r="I33" s="131"/>
      <c r="J33" s="131"/>
      <c r="K33" s="131"/>
      <c r="L33" s="131"/>
      <c r="M33" s="131"/>
      <c r="N33" s="131"/>
      <c r="O33" s="131"/>
      <c r="P33" s="131"/>
      <c r="Q33" s="131"/>
      <c r="R33" s="131"/>
      <c r="S33" s="131"/>
      <c r="T33" s="131"/>
      <c r="U33" s="131"/>
      <c r="V33" s="131"/>
      <c r="W33" s="131"/>
      <c r="X33" s="126"/>
    </row>
    <row r="34" spans="1:24" x14ac:dyDescent="0.25">
      <c r="A34" s="127"/>
      <c r="B34" s="131"/>
      <c r="C34" s="131"/>
      <c r="D34" s="131"/>
      <c r="E34" s="131"/>
      <c r="F34" s="131"/>
      <c r="G34" s="131"/>
      <c r="H34" s="131"/>
      <c r="I34" s="131"/>
      <c r="J34" s="131"/>
      <c r="K34" s="131"/>
      <c r="L34" s="131"/>
      <c r="M34" s="131"/>
      <c r="N34" s="131"/>
      <c r="O34" s="131"/>
      <c r="P34" s="131"/>
      <c r="Q34" s="131"/>
      <c r="R34" s="131"/>
      <c r="S34" s="131"/>
      <c r="T34" s="131"/>
      <c r="U34" s="131"/>
      <c r="V34" s="131"/>
      <c r="W34" s="131"/>
      <c r="X34" s="126"/>
    </row>
    <row r="35" spans="1:24" x14ac:dyDescent="0.25">
      <c r="A35" s="127"/>
      <c r="B35" s="131"/>
      <c r="C35" s="131"/>
      <c r="D35" s="131"/>
      <c r="E35" s="131"/>
      <c r="F35" s="131"/>
      <c r="G35" s="131"/>
      <c r="H35" s="131"/>
      <c r="I35" s="131"/>
      <c r="J35" s="131"/>
      <c r="K35" s="131"/>
      <c r="L35" s="131"/>
      <c r="M35" s="131"/>
      <c r="N35" s="131"/>
      <c r="O35" s="131"/>
      <c r="P35" s="131"/>
      <c r="Q35" s="131"/>
      <c r="R35" s="131"/>
      <c r="S35" s="131"/>
      <c r="T35" s="131"/>
      <c r="U35" s="131"/>
      <c r="V35" s="131"/>
      <c r="W35" s="131"/>
      <c r="X35" s="126"/>
    </row>
    <row r="36" spans="1:24" x14ac:dyDescent="0.25">
      <c r="A36" s="127"/>
      <c r="B36" s="131"/>
      <c r="C36" s="131"/>
      <c r="D36" s="131"/>
      <c r="E36" s="131"/>
      <c r="F36" s="131"/>
      <c r="G36" s="131"/>
      <c r="H36" s="131"/>
      <c r="I36" s="131"/>
      <c r="J36" s="131"/>
      <c r="K36" s="131"/>
      <c r="L36" s="131"/>
      <c r="M36" s="131"/>
      <c r="N36" s="131"/>
      <c r="O36" s="131"/>
      <c r="P36" s="131"/>
      <c r="Q36" s="131"/>
      <c r="R36" s="131"/>
      <c r="S36" s="131"/>
      <c r="T36" s="131"/>
      <c r="U36" s="131"/>
      <c r="V36" s="131"/>
      <c r="W36" s="131"/>
      <c r="X36" s="126"/>
    </row>
    <row r="37" spans="1:24" x14ac:dyDescent="0.25">
      <c r="A37" s="127"/>
      <c r="B37" s="131"/>
      <c r="C37" s="131"/>
      <c r="D37" s="131"/>
      <c r="E37" s="131"/>
      <c r="F37" s="131"/>
      <c r="G37" s="131"/>
      <c r="H37" s="131"/>
      <c r="I37" s="131"/>
      <c r="J37" s="131"/>
      <c r="K37" s="131"/>
      <c r="L37" s="131"/>
      <c r="M37" s="131"/>
      <c r="N37" s="131"/>
      <c r="O37" s="131"/>
      <c r="P37" s="131"/>
      <c r="Q37" s="131"/>
      <c r="R37" s="131"/>
      <c r="S37" s="131"/>
      <c r="T37" s="131"/>
      <c r="U37" s="131"/>
      <c r="V37" s="131"/>
      <c r="W37" s="131"/>
      <c r="X37" s="126"/>
    </row>
    <row r="38" spans="1:24" x14ac:dyDescent="0.25">
      <c r="A38" s="127"/>
      <c r="B38" s="131"/>
      <c r="C38" s="131"/>
      <c r="D38" s="131"/>
      <c r="E38" s="131"/>
      <c r="F38" s="131"/>
      <c r="G38" s="131"/>
      <c r="H38" s="131"/>
      <c r="I38" s="131"/>
      <c r="J38" s="131"/>
      <c r="K38" s="131"/>
      <c r="L38" s="131"/>
      <c r="M38" s="131"/>
      <c r="N38" s="131"/>
      <c r="O38" s="131"/>
      <c r="P38" s="131"/>
      <c r="Q38" s="131"/>
      <c r="R38" s="131"/>
      <c r="S38" s="131"/>
      <c r="T38" s="131"/>
      <c r="U38" s="131"/>
      <c r="V38" s="131"/>
      <c r="W38" s="131"/>
      <c r="X38" s="126"/>
    </row>
    <row r="39" spans="1:24" x14ac:dyDescent="0.25">
      <c r="A39" s="127"/>
      <c r="B39" s="131"/>
      <c r="C39" s="131"/>
      <c r="D39" s="131"/>
      <c r="E39" s="131"/>
      <c r="F39" s="131"/>
      <c r="G39" s="131"/>
      <c r="H39" s="131"/>
      <c r="I39" s="131"/>
      <c r="J39" s="131"/>
      <c r="K39" s="131"/>
      <c r="L39" s="131"/>
      <c r="M39" s="131"/>
      <c r="N39" s="131"/>
      <c r="O39" s="131"/>
      <c r="P39" s="131"/>
      <c r="Q39" s="131"/>
      <c r="R39" s="131"/>
      <c r="S39" s="131"/>
      <c r="T39" s="131"/>
      <c r="U39" s="131"/>
      <c r="V39" s="131"/>
      <c r="W39" s="131"/>
      <c r="X39" s="126"/>
    </row>
    <row r="40" spans="1:24" x14ac:dyDescent="0.25">
      <c r="A40" s="127"/>
      <c r="B40" s="131"/>
      <c r="C40" s="131"/>
      <c r="D40" s="131"/>
      <c r="E40" s="131"/>
      <c r="F40" s="131"/>
      <c r="G40" s="131"/>
      <c r="H40" s="131"/>
      <c r="I40" s="131"/>
      <c r="J40" s="131"/>
      <c r="K40" s="131"/>
      <c r="L40" s="131"/>
      <c r="M40" s="131"/>
      <c r="N40" s="131"/>
      <c r="O40" s="131"/>
      <c r="P40" s="131"/>
      <c r="Q40" s="131"/>
      <c r="R40" s="131"/>
      <c r="S40" s="131"/>
      <c r="T40" s="131"/>
      <c r="U40" s="131"/>
      <c r="V40" s="131"/>
      <c r="W40" s="131"/>
      <c r="X40" s="126"/>
    </row>
    <row r="41" spans="1:24" ht="15.75" thickBot="1" x14ac:dyDescent="0.3">
      <c r="A41" s="128"/>
      <c r="B41" s="129"/>
      <c r="C41" s="129"/>
      <c r="D41" s="129"/>
      <c r="E41" s="129"/>
      <c r="F41" s="129"/>
      <c r="G41" s="129"/>
      <c r="H41" s="129"/>
      <c r="I41" s="129"/>
      <c r="J41" s="129"/>
      <c r="K41" s="129"/>
      <c r="L41" s="129"/>
      <c r="M41" s="129"/>
      <c r="N41" s="129"/>
      <c r="O41" s="129"/>
      <c r="P41" s="129"/>
      <c r="Q41" s="129"/>
      <c r="R41" s="129"/>
      <c r="S41" s="129"/>
      <c r="T41" s="129"/>
      <c r="U41" s="129"/>
      <c r="V41" s="129"/>
      <c r="W41" s="129"/>
      <c r="X41" s="130"/>
    </row>
  </sheetData>
  <sheetProtection formatCells="0" formatColumns="0" formatRows="0" insertColumns="0" insertRows="0" insertHyperlinks="0" deleteColumns="0" deleteRows="0" sort="0" autoFilter="0" pivotTables="0"/>
  <mergeCells count="14">
    <mergeCell ref="M1:X1"/>
    <mergeCell ref="A1:L1"/>
    <mergeCell ref="A2:X2"/>
    <mergeCell ref="N7:O7"/>
    <mergeCell ref="P7:Q7"/>
    <mergeCell ref="R7:S7"/>
    <mergeCell ref="T7:U7"/>
    <mergeCell ref="V7:W7"/>
    <mergeCell ref="N9:O9"/>
    <mergeCell ref="P9:Q9"/>
    <mergeCell ref="R9:S9"/>
    <mergeCell ref="T9:U9"/>
    <mergeCell ref="O5:V5"/>
    <mergeCell ref="V9:W9"/>
  </mergeCells>
  <hyperlinks>
    <hyperlink ref="N7:O7" location="Standards!A1" display="Standards " xr:uid="{00000000-0004-0000-0000-000000000000}"/>
    <hyperlink ref="P7:Q7" location="Accreditation!A1" display="Accreditation " xr:uid="{00000000-0004-0000-0000-000001000000}"/>
    <hyperlink ref="R7:S7" location="Inspection!A1" display="Inspection " xr:uid="{00000000-0004-0000-0000-000002000000}"/>
    <hyperlink ref="T7:U7" location="Testing!A1" display="Testing " xr:uid="{00000000-0004-0000-0000-000003000000}"/>
    <hyperlink ref="V7:W7" location="Metrology!A1" display="Metrology" xr:uid="{00000000-0004-0000-0000-000004000000}"/>
    <hyperlink ref="N9:O9" location="'Legal Metrology'!A1" display="Legal Metrology" xr:uid="{00000000-0004-0000-0000-000005000000}"/>
    <hyperlink ref="P9:Q9" location="'System Certification'!A1" display="System Certification " xr:uid="{00000000-0004-0000-0000-000006000000}"/>
    <hyperlink ref="R9:S9" location="'Product Certifcation'!A1" display=" Product Certification " xr:uid="{00000000-0004-0000-0000-000007000000}"/>
    <hyperlink ref="T9:U9" location="'Technical Regulations'!A1" display="Technical Regulations" xr:uid="{00000000-0004-0000-0000-000008000000}"/>
    <hyperlink ref="V9:W9" location="Charts!A1" display="Charts " xr:uid="{00000000-0004-0000-0000-000009000000}"/>
  </hyperlinks>
  <pageMargins left="0.7" right="0.7" top="0.75" bottom="0.75" header="0.3" footer="0.3"/>
  <pageSetup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256"/>
  <sheetViews>
    <sheetView zoomScale="90" zoomScaleNormal="90" workbookViewId="0">
      <pane ySplit="2" topLeftCell="A120" activePane="bottomLeft" state="frozen"/>
      <selection pane="bottomLeft" activeCell="C143" sqref="C143:E143"/>
    </sheetView>
  </sheetViews>
  <sheetFormatPr baseColWidth="10" defaultColWidth="9.140625" defaultRowHeight="14.25" x14ac:dyDescent="0.2"/>
  <cols>
    <col min="1" max="1" width="23.7109375" style="5" customWidth="1"/>
    <col min="2" max="2" width="36.7109375" style="26" customWidth="1"/>
    <col min="3" max="4" width="36.7109375" style="5" customWidth="1"/>
    <col min="5" max="5" width="25" style="5" customWidth="1"/>
    <col min="6" max="6" width="36.28515625" style="5" customWidth="1"/>
    <col min="7" max="7" width="13.7109375" style="42" customWidth="1"/>
    <col min="8" max="8" width="48.85546875" style="43" customWidth="1"/>
    <col min="9" max="14" width="9.140625" style="5"/>
    <col min="15" max="28" width="9.140625" style="5" hidden="1" customWidth="1"/>
    <col min="29" max="29" width="9" style="5" hidden="1" customWidth="1"/>
    <col min="30" max="16384" width="9.140625" style="5"/>
  </cols>
  <sheetData>
    <row r="1" spans="1:29" ht="51.95" customHeight="1" x14ac:dyDescent="0.2">
      <c r="A1" s="393" t="s">
        <v>970</v>
      </c>
      <c r="B1" s="394"/>
      <c r="C1" s="394"/>
      <c r="D1" s="394"/>
      <c r="E1" s="394"/>
      <c r="F1" s="394"/>
      <c r="G1" s="394"/>
      <c r="H1" s="395"/>
    </row>
    <row r="2" spans="1:29" ht="24.95" customHeight="1" x14ac:dyDescent="0.2">
      <c r="A2" s="157" t="s">
        <v>15</v>
      </c>
      <c r="B2" s="150" t="s">
        <v>16</v>
      </c>
      <c r="C2" s="521" t="s">
        <v>17</v>
      </c>
      <c r="D2" s="521"/>
      <c r="E2" s="521"/>
      <c r="F2" s="218" t="s">
        <v>18</v>
      </c>
      <c r="G2" s="32" t="s">
        <v>19</v>
      </c>
      <c r="H2" s="158" t="s">
        <v>20</v>
      </c>
      <c r="O2" s="3"/>
      <c r="P2" s="3"/>
      <c r="Q2" s="3"/>
      <c r="R2" s="3"/>
      <c r="S2" s="3"/>
      <c r="T2" s="3"/>
      <c r="U2" s="3"/>
      <c r="V2" s="3"/>
      <c r="W2" s="4"/>
      <c r="X2" s="3"/>
      <c r="Y2" s="3"/>
      <c r="Z2" s="3"/>
      <c r="AA2" s="3"/>
      <c r="AB2" s="3"/>
      <c r="AC2" s="3"/>
    </row>
    <row r="3" spans="1:29" ht="38.25" customHeight="1" x14ac:dyDescent="0.2">
      <c r="A3" s="638" t="s">
        <v>2056</v>
      </c>
      <c r="B3" s="638"/>
      <c r="C3" s="638"/>
      <c r="D3" s="638"/>
      <c r="E3" s="638"/>
      <c r="F3" s="638"/>
      <c r="G3" s="834"/>
      <c r="H3" s="835"/>
      <c r="O3" s="3">
        <v>0</v>
      </c>
      <c r="P3" s="3">
        <v>0</v>
      </c>
      <c r="Q3" s="3">
        <v>0</v>
      </c>
      <c r="R3" s="3">
        <v>0</v>
      </c>
      <c r="S3" s="3">
        <v>0</v>
      </c>
      <c r="T3" s="3">
        <v>0</v>
      </c>
      <c r="U3" s="3">
        <v>0</v>
      </c>
      <c r="V3" s="3">
        <v>0</v>
      </c>
      <c r="W3" s="4">
        <v>0</v>
      </c>
      <c r="X3" s="3">
        <v>0</v>
      </c>
      <c r="Y3" s="3">
        <v>0</v>
      </c>
      <c r="Z3" s="3">
        <v>0</v>
      </c>
      <c r="AA3" s="3">
        <v>0</v>
      </c>
      <c r="AB3" s="3">
        <v>0</v>
      </c>
      <c r="AC3" s="3" t="s">
        <v>21</v>
      </c>
    </row>
    <row r="4" spans="1:29" ht="78.75" customHeight="1" x14ac:dyDescent="0.2">
      <c r="A4" s="416" t="s">
        <v>1873</v>
      </c>
      <c r="B4" s="482" t="s">
        <v>1874</v>
      </c>
      <c r="C4" s="541" t="s">
        <v>1875</v>
      </c>
      <c r="D4" s="541"/>
      <c r="E4" s="504"/>
      <c r="F4" s="149"/>
      <c r="G4" s="217"/>
      <c r="H4" s="214"/>
      <c r="O4" s="3">
        <v>1</v>
      </c>
      <c r="P4" s="3">
        <v>2</v>
      </c>
      <c r="Q4" s="3">
        <v>1</v>
      </c>
      <c r="R4" s="3">
        <v>1</v>
      </c>
      <c r="S4" s="3">
        <v>2</v>
      </c>
      <c r="T4" s="3">
        <v>1</v>
      </c>
      <c r="U4" s="3">
        <v>0.5</v>
      </c>
      <c r="V4" s="3">
        <v>4</v>
      </c>
      <c r="W4" s="3">
        <v>2</v>
      </c>
      <c r="X4" s="3">
        <v>1</v>
      </c>
      <c r="Y4" s="3">
        <v>1.5</v>
      </c>
      <c r="Z4" s="3">
        <v>0.5</v>
      </c>
      <c r="AA4" s="3">
        <v>0.1</v>
      </c>
      <c r="AB4" s="3">
        <v>0.3</v>
      </c>
      <c r="AC4" s="3" t="s">
        <v>23</v>
      </c>
    </row>
    <row r="5" spans="1:29" x14ac:dyDescent="0.2">
      <c r="A5" s="417"/>
      <c r="B5" s="483"/>
      <c r="C5" s="623" t="s">
        <v>1876</v>
      </c>
      <c r="D5" s="623"/>
      <c r="E5" s="404"/>
      <c r="F5" s="149" t="s">
        <v>22</v>
      </c>
      <c r="G5" s="449"/>
      <c r="H5" s="486"/>
      <c r="O5" s="3">
        <v>2</v>
      </c>
      <c r="P5" s="3">
        <v>3</v>
      </c>
      <c r="Q5" s="3">
        <v>2</v>
      </c>
      <c r="R5" s="3">
        <v>4</v>
      </c>
      <c r="S5" s="3">
        <v>4</v>
      </c>
      <c r="T5" s="3"/>
      <c r="U5" s="3"/>
      <c r="V5" s="3"/>
      <c r="W5" s="3"/>
      <c r="X5" s="3">
        <v>2</v>
      </c>
      <c r="Y5" s="3"/>
      <c r="Z5" s="3">
        <v>1</v>
      </c>
      <c r="AA5" s="3">
        <v>0.5</v>
      </c>
      <c r="AB5" s="3">
        <v>1</v>
      </c>
      <c r="AC5" s="3"/>
    </row>
    <row r="6" spans="1:29" ht="14.25" customHeight="1" x14ac:dyDescent="0.2">
      <c r="A6" s="417"/>
      <c r="B6" s="483"/>
      <c r="C6" s="623"/>
      <c r="D6" s="623"/>
      <c r="E6" s="404"/>
      <c r="F6" s="149" t="s">
        <v>24</v>
      </c>
      <c r="G6" s="450"/>
      <c r="H6" s="486"/>
      <c r="O6" s="3">
        <v>3</v>
      </c>
      <c r="P6" s="3">
        <v>4</v>
      </c>
      <c r="Q6" s="3">
        <v>4</v>
      </c>
      <c r="R6" s="3"/>
      <c r="S6" s="3"/>
      <c r="T6" s="3"/>
      <c r="U6" s="3"/>
      <c r="V6" s="3"/>
      <c r="W6" s="3"/>
      <c r="X6" s="3"/>
      <c r="Y6" s="3"/>
      <c r="Z6" s="3"/>
      <c r="AA6" s="3">
        <v>1</v>
      </c>
      <c r="AB6" s="3"/>
      <c r="AC6" s="3"/>
    </row>
    <row r="7" spans="1:29" x14ac:dyDescent="0.2">
      <c r="A7" s="417"/>
      <c r="B7" s="483"/>
      <c r="C7" s="623"/>
      <c r="D7" s="623"/>
      <c r="E7" s="404"/>
      <c r="F7" s="149" t="s">
        <v>25</v>
      </c>
      <c r="G7" s="450"/>
      <c r="H7" s="486"/>
      <c r="O7" s="3">
        <v>4</v>
      </c>
      <c r="P7" s="3"/>
      <c r="Q7" s="3"/>
      <c r="R7" s="3"/>
      <c r="S7" s="3"/>
      <c r="T7" s="3"/>
      <c r="U7" s="3"/>
      <c r="V7" s="3"/>
      <c r="W7" s="3"/>
      <c r="X7" s="3"/>
      <c r="Y7" s="3"/>
      <c r="Z7" s="3"/>
      <c r="AA7" s="3"/>
      <c r="AB7" s="3"/>
      <c r="AC7" s="3"/>
    </row>
    <row r="8" spans="1:29" x14ac:dyDescent="0.2">
      <c r="A8" s="417"/>
      <c r="B8" s="483"/>
      <c r="C8" s="623"/>
      <c r="D8" s="623"/>
      <c r="E8" s="404"/>
      <c r="F8" s="149" t="s">
        <v>26</v>
      </c>
      <c r="G8" s="451"/>
      <c r="H8" s="486"/>
    </row>
    <row r="9" spans="1:29" ht="14.25" customHeight="1" x14ac:dyDescent="0.2">
      <c r="A9" s="417"/>
      <c r="B9" s="483"/>
      <c r="C9" s="623" t="s">
        <v>1877</v>
      </c>
      <c r="D9" s="456" t="s">
        <v>971</v>
      </c>
      <c r="E9" s="622"/>
      <c r="F9" s="149" t="s">
        <v>28</v>
      </c>
      <c r="G9" s="206"/>
      <c r="H9" s="215"/>
    </row>
    <row r="10" spans="1:29" ht="14.25" customHeight="1" x14ac:dyDescent="0.2">
      <c r="A10" s="417"/>
      <c r="B10" s="483"/>
      <c r="C10" s="623"/>
      <c r="D10" s="456" t="s">
        <v>1878</v>
      </c>
      <c r="E10" s="622"/>
      <c r="F10" s="149" t="s">
        <v>28</v>
      </c>
      <c r="G10" s="206"/>
      <c r="H10" s="215"/>
    </row>
    <row r="11" spans="1:29" ht="15" customHeight="1" x14ac:dyDescent="0.2">
      <c r="A11" s="417"/>
      <c r="B11" s="483"/>
      <c r="C11" s="623"/>
      <c r="D11" s="456" t="s">
        <v>1879</v>
      </c>
      <c r="E11" s="622"/>
      <c r="F11" s="149" t="s">
        <v>28</v>
      </c>
      <c r="G11" s="206"/>
      <c r="H11" s="215"/>
    </row>
    <row r="12" spans="1:29" ht="15" customHeight="1" x14ac:dyDescent="0.2">
      <c r="A12" s="417"/>
      <c r="B12" s="483"/>
      <c r="C12" s="623"/>
      <c r="D12" s="456" t="s">
        <v>1880</v>
      </c>
      <c r="E12" s="622"/>
      <c r="F12" s="149" t="s">
        <v>31</v>
      </c>
      <c r="G12" s="206"/>
      <c r="H12" s="215"/>
    </row>
    <row r="13" spans="1:29" x14ac:dyDescent="0.2">
      <c r="A13" s="417"/>
      <c r="B13" s="483"/>
      <c r="C13" s="623" t="s">
        <v>1881</v>
      </c>
      <c r="D13" s="623"/>
      <c r="E13" s="404"/>
      <c r="F13" s="149" t="s">
        <v>22</v>
      </c>
      <c r="G13" s="449"/>
      <c r="H13" s="486"/>
    </row>
    <row r="14" spans="1:29" ht="14.25" customHeight="1" x14ac:dyDescent="0.2">
      <c r="A14" s="417"/>
      <c r="B14" s="483"/>
      <c r="C14" s="623"/>
      <c r="D14" s="623"/>
      <c r="E14" s="404"/>
      <c r="F14" s="149" t="s">
        <v>32</v>
      </c>
      <c r="G14" s="450"/>
      <c r="H14" s="486"/>
    </row>
    <row r="15" spans="1:29" x14ac:dyDescent="0.2">
      <c r="A15" s="417"/>
      <c r="B15" s="483"/>
      <c r="C15" s="623"/>
      <c r="D15" s="623"/>
      <c r="E15" s="404"/>
      <c r="F15" s="149" t="s">
        <v>33</v>
      </c>
      <c r="G15" s="450"/>
      <c r="H15" s="486"/>
    </row>
    <row r="16" spans="1:29" x14ac:dyDescent="0.2">
      <c r="A16" s="418"/>
      <c r="B16" s="484"/>
      <c r="C16" s="623"/>
      <c r="D16" s="623"/>
      <c r="E16" s="404"/>
      <c r="F16" s="149" t="s">
        <v>26</v>
      </c>
      <c r="G16" s="451"/>
      <c r="H16" s="486"/>
    </row>
    <row r="17" spans="1:8" ht="16.5" customHeight="1" x14ac:dyDescent="0.2">
      <c r="A17" s="153"/>
      <c r="B17" s="24"/>
      <c r="C17" s="402" t="s">
        <v>1882</v>
      </c>
      <c r="D17" s="402"/>
      <c r="E17" s="402"/>
      <c r="F17" s="2" t="s">
        <v>34</v>
      </c>
      <c r="G17" s="133">
        <f>SUM(G5:G16)/3</f>
        <v>0</v>
      </c>
      <c r="H17" s="180"/>
    </row>
    <row r="18" spans="1:8" ht="39" customHeight="1" x14ac:dyDescent="0.2">
      <c r="A18" s="576" t="s">
        <v>973</v>
      </c>
      <c r="B18" s="482" t="s">
        <v>974</v>
      </c>
      <c r="C18" s="419" t="s">
        <v>975</v>
      </c>
      <c r="D18" s="420"/>
      <c r="E18" s="421"/>
      <c r="F18" s="250"/>
      <c r="G18" s="253"/>
      <c r="H18" s="252"/>
    </row>
    <row r="19" spans="1:8" x14ac:dyDescent="0.2">
      <c r="A19" s="576"/>
      <c r="B19" s="483"/>
      <c r="C19" s="623" t="s">
        <v>976</v>
      </c>
      <c r="D19" s="623"/>
      <c r="E19" s="404"/>
      <c r="F19" s="149" t="s">
        <v>22</v>
      </c>
      <c r="G19" s="398"/>
      <c r="H19" s="486"/>
    </row>
    <row r="20" spans="1:8" ht="14.25" customHeight="1" x14ac:dyDescent="0.2">
      <c r="A20" s="576"/>
      <c r="B20" s="483"/>
      <c r="C20" s="623"/>
      <c r="D20" s="623"/>
      <c r="E20" s="404"/>
      <c r="F20" s="149" t="s">
        <v>889</v>
      </c>
      <c r="G20" s="398"/>
      <c r="H20" s="486"/>
    </row>
    <row r="21" spans="1:8" x14ac:dyDescent="0.2">
      <c r="A21" s="576"/>
      <c r="B21" s="483"/>
      <c r="C21" s="623"/>
      <c r="D21" s="623"/>
      <c r="E21" s="404"/>
      <c r="F21" s="149" t="s">
        <v>26</v>
      </c>
      <c r="G21" s="398"/>
      <c r="H21" s="486"/>
    </row>
    <row r="22" spans="1:8" x14ac:dyDescent="0.2">
      <c r="A22" s="576"/>
      <c r="B22" s="483"/>
      <c r="C22" s="623" t="s">
        <v>977</v>
      </c>
      <c r="D22" s="623"/>
      <c r="E22" s="404"/>
      <c r="F22" s="149" t="s">
        <v>22</v>
      </c>
      <c r="G22" s="398"/>
      <c r="H22" s="486"/>
    </row>
    <row r="23" spans="1:8" ht="28.5" x14ac:dyDescent="0.2">
      <c r="A23" s="576"/>
      <c r="B23" s="483"/>
      <c r="C23" s="623"/>
      <c r="D23" s="623"/>
      <c r="E23" s="404"/>
      <c r="F23" s="149" t="s">
        <v>978</v>
      </c>
      <c r="G23" s="398"/>
      <c r="H23" s="486"/>
    </row>
    <row r="24" spans="1:8" x14ac:dyDescent="0.2">
      <c r="A24" s="576"/>
      <c r="B24" s="483"/>
      <c r="C24" s="623"/>
      <c r="D24" s="623"/>
      <c r="E24" s="404"/>
      <c r="F24" s="149" t="s">
        <v>26</v>
      </c>
      <c r="G24" s="398"/>
      <c r="H24" s="486"/>
    </row>
    <row r="25" spans="1:8" x14ac:dyDescent="0.2">
      <c r="A25" s="576"/>
      <c r="B25" s="483"/>
      <c r="C25" s="623" t="s">
        <v>1883</v>
      </c>
      <c r="D25" s="623"/>
      <c r="E25" s="404"/>
      <c r="F25" s="149" t="s">
        <v>286</v>
      </c>
      <c r="G25" s="449"/>
      <c r="H25" s="486"/>
    </row>
    <row r="26" spans="1:8" ht="28.5" x14ac:dyDescent="0.2">
      <c r="A26" s="576"/>
      <c r="B26" s="483"/>
      <c r="C26" s="623"/>
      <c r="D26" s="623"/>
      <c r="E26" s="404"/>
      <c r="F26" s="149" t="s">
        <v>979</v>
      </c>
      <c r="G26" s="450"/>
      <c r="H26" s="486"/>
    </row>
    <row r="27" spans="1:8" x14ac:dyDescent="0.2">
      <c r="A27" s="576"/>
      <c r="B27" s="483"/>
      <c r="C27" s="623"/>
      <c r="D27" s="623"/>
      <c r="E27" s="404"/>
      <c r="F27" s="149" t="s">
        <v>40</v>
      </c>
      <c r="G27" s="451"/>
      <c r="H27" s="486"/>
    </row>
    <row r="28" spans="1:8" x14ac:dyDescent="0.2">
      <c r="A28" s="576"/>
      <c r="B28" s="483"/>
      <c r="C28" s="623" t="s">
        <v>1884</v>
      </c>
      <c r="D28" s="623"/>
      <c r="E28" s="404"/>
      <c r="F28" s="149" t="s">
        <v>22</v>
      </c>
      <c r="G28" s="398"/>
      <c r="H28" s="486"/>
    </row>
    <row r="29" spans="1:8" ht="28.5" x14ac:dyDescent="0.2">
      <c r="A29" s="576"/>
      <c r="B29" s="483"/>
      <c r="C29" s="623"/>
      <c r="D29" s="623"/>
      <c r="E29" s="404"/>
      <c r="F29" s="149" t="s">
        <v>980</v>
      </c>
      <c r="G29" s="398"/>
      <c r="H29" s="486"/>
    </row>
    <row r="30" spans="1:8" x14ac:dyDescent="0.2">
      <c r="A30" s="576"/>
      <c r="B30" s="484"/>
      <c r="C30" s="623"/>
      <c r="D30" s="623"/>
      <c r="E30" s="404"/>
      <c r="F30" s="149" t="s">
        <v>26</v>
      </c>
      <c r="G30" s="398"/>
      <c r="H30" s="486"/>
    </row>
    <row r="31" spans="1:8" ht="16.5" customHeight="1" x14ac:dyDescent="0.2">
      <c r="A31" s="153"/>
      <c r="B31" s="24"/>
      <c r="C31" s="402" t="s">
        <v>981</v>
      </c>
      <c r="D31" s="402"/>
      <c r="E31" s="402"/>
      <c r="F31" s="2" t="s">
        <v>58</v>
      </c>
      <c r="G31" s="133">
        <f>SUM(G19:G30)/4</f>
        <v>0</v>
      </c>
      <c r="H31" s="180"/>
    </row>
    <row r="32" spans="1:8" ht="51.75" customHeight="1" x14ac:dyDescent="0.2">
      <c r="A32" s="576" t="s">
        <v>982</v>
      </c>
      <c r="B32" s="482" t="s">
        <v>1885</v>
      </c>
      <c r="C32" s="541" t="s">
        <v>983</v>
      </c>
      <c r="D32" s="541"/>
      <c r="E32" s="504"/>
      <c r="F32" s="149"/>
      <c r="G32" s="217"/>
      <c r="H32" s="214"/>
    </row>
    <row r="33" spans="1:8" x14ac:dyDescent="0.2">
      <c r="A33" s="576"/>
      <c r="B33" s="483"/>
      <c r="C33" s="623" t="s">
        <v>984</v>
      </c>
      <c r="D33" s="623"/>
      <c r="E33" s="404"/>
      <c r="F33" s="149" t="s">
        <v>22</v>
      </c>
      <c r="G33" s="449"/>
      <c r="H33" s="486"/>
    </row>
    <row r="34" spans="1:8" ht="28.5" x14ac:dyDescent="0.2">
      <c r="A34" s="576"/>
      <c r="B34" s="483"/>
      <c r="C34" s="623"/>
      <c r="D34" s="623"/>
      <c r="E34" s="404"/>
      <c r="F34" s="149" t="s">
        <v>414</v>
      </c>
      <c r="G34" s="450"/>
      <c r="H34" s="486"/>
    </row>
    <row r="35" spans="1:8" x14ac:dyDescent="0.2">
      <c r="A35" s="576"/>
      <c r="B35" s="483"/>
      <c r="C35" s="623"/>
      <c r="D35" s="623"/>
      <c r="E35" s="404"/>
      <c r="F35" s="149" t="s">
        <v>415</v>
      </c>
      <c r="G35" s="450"/>
      <c r="H35" s="486"/>
    </row>
    <row r="36" spans="1:8" x14ac:dyDescent="0.2">
      <c r="A36" s="576"/>
      <c r="B36" s="483"/>
      <c r="C36" s="623"/>
      <c r="D36" s="623"/>
      <c r="E36" s="404"/>
      <c r="F36" s="149" t="s">
        <v>26</v>
      </c>
      <c r="G36" s="451"/>
      <c r="H36" s="486"/>
    </row>
    <row r="37" spans="1:8" ht="15" customHeight="1" x14ac:dyDescent="0.2">
      <c r="A37" s="576"/>
      <c r="B37" s="483"/>
      <c r="C37" s="623" t="s">
        <v>985</v>
      </c>
      <c r="D37" s="456" t="s">
        <v>986</v>
      </c>
      <c r="E37" s="622"/>
      <c r="F37" s="149" t="s">
        <v>28</v>
      </c>
      <c r="G37" s="206"/>
      <c r="H37" s="215"/>
    </row>
    <row r="38" spans="1:8" ht="15" customHeight="1" x14ac:dyDescent="0.2">
      <c r="A38" s="576"/>
      <c r="B38" s="483"/>
      <c r="C38" s="623"/>
      <c r="D38" s="456" t="s">
        <v>416</v>
      </c>
      <c r="E38" s="622"/>
      <c r="F38" s="149" t="s">
        <v>28</v>
      </c>
      <c r="G38" s="206"/>
      <c r="H38" s="215"/>
    </row>
    <row r="39" spans="1:8" ht="15" customHeight="1" x14ac:dyDescent="0.2">
      <c r="A39" s="576"/>
      <c r="B39" s="483"/>
      <c r="C39" s="623"/>
      <c r="D39" s="456" t="s">
        <v>417</v>
      </c>
      <c r="E39" s="622"/>
      <c r="F39" s="149" t="s">
        <v>28</v>
      </c>
      <c r="G39" s="206"/>
      <c r="H39" s="215"/>
    </row>
    <row r="40" spans="1:8" ht="15" customHeight="1" x14ac:dyDescent="0.2">
      <c r="A40" s="576"/>
      <c r="B40" s="483"/>
      <c r="C40" s="623"/>
      <c r="D40" s="456" t="s">
        <v>987</v>
      </c>
      <c r="E40" s="622"/>
      <c r="F40" s="149" t="s">
        <v>90</v>
      </c>
      <c r="G40" s="206"/>
      <c r="H40" s="215"/>
    </row>
    <row r="41" spans="1:8" ht="15" customHeight="1" x14ac:dyDescent="0.2">
      <c r="A41" s="576"/>
      <c r="B41" s="483"/>
      <c r="C41" s="623" t="s">
        <v>988</v>
      </c>
      <c r="D41" s="456" t="s">
        <v>419</v>
      </c>
      <c r="E41" s="622"/>
      <c r="F41" s="149" t="s">
        <v>28</v>
      </c>
      <c r="G41" s="206"/>
      <c r="H41" s="215"/>
    </row>
    <row r="42" spans="1:8" ht="15" customHeight="1" x14ac:dyDescent="0.2">
      <c r="A42" s="576"/>
      <c r="B42" s="483"/>
      <c r="C42" s="623"/>
      <c r="D42" s="456" t="s">
        <v>420</v>
      </c>
      <c r="E42" s="622"/>
      <c r="F42" s="149" t="s">
        <v>28</v>
      </c>
      <c r="G42" s="206"/>
      <c r="H42" s="215"/>
    </row>
    <row r="43" spans="1:8" ht="15" customHeight="1" x14ac:dyDescent="0.2">
      <c r="A43" s="576"/>
      <c r="B43" s="483"/>
      <c r="C43" s="623"/>
      <c r="D43" s="456" t="s">
        <v>421</v>
      </c>
      <c r="E43" s="622"/>
      <c r="F43" s="149" t="s">
        <v>28</v>
      </c>
      <c r="G43" s="206"/>
      <c r="H43" s="215"/>
    </row>
    <row r="44" spans="1:8" ht="15" customHeight="1" x14ac:dyDescent="0.2">
      <c r="A44" s="576"/>
      <c r="B44" s="484"/>
      <c r="C44" s="623"/>
      <c r="D44" s="456" t="s">
        <v>422</v>
      </c>
      <c r="E44" s="622"/>
      <c r="F44" s="149" t="s">
        <v>28</v>
      </c>
      <c r="G44" s="206"/>
      <c r="H44" s="215"/>
    </row>
    <row r="45" spans="1:8" ht="16.5" customHeight="1" x14ac:dyDescent="0.2">
      <c r="A45" s="153"/>
      <c r="B45" s="38"/>
      <c r="C45" s="539" t="s">
        <v>989</v>
      </c>
      <c r="D45" s="539"/>
      <c r="E45" s="402"/>
      <c r="F45" s="2" t="s">
        <v>34</v>
      </c>
      <c r="G45" s="133">
        <f>SUM(G33:G44)/3</f>
        <v>0</v>
      </c>
      <c r="H45" s="180"/>
    </row>
    <row r="46" spans="1:8" ht="37.5" customHeight="1" x14ac:dyDescent="0.2">
      <c r="A46" s="413" t="s">
        <v>1886</v>
      </c>
      <c r="B46" s="482" t="s">
        <v>1887</v>
      </c>
      <c r="C46" s="419" t="s">
        <v>1888</v>
      </c>
      <c r="D46" s="420"/>
      <c r="E46" s="421"/>
      <c r="F46" s="321"/>
      <c r="G46" s="332"/>
      <c r="H46" s="330"/>
    </row>
    <row r="47" spans="1:8" x14ac:dyDescent="0.2">
      <c r="A47" s="414"/>
      <c r="B47" s="483"/>
      <c r="C47" s="623" t="s">
        <v>1889</v>
      </c>
      <c r="D47" s="623"/>
      <c r="E47" s="404"/>
      <c r="F47" s="149" t="s">
        <v>22</v>
      </c>
      <c r="G47" s="449"/>
      <c r="H47" s="486"/>
    </row>
    <row r="48" spans="1:8" ht="14.25" customHeight="1" x14ac:dyDescent="0.2">
      <c r="A48" s="414"/>
      <c r="B48" s="483"/>
      <c r="C48" s="623"/>
      <c r="D48" s="623"/>
      <c r="E48" s="404"/>
      <c r="F48" s="149" t="s">
        <v>889</v>
      </c>
      <c r="G48" s="450"/>
      <c r="H48" s="486"/>
    </row>
    <row r="49" spans="1:11" x14ac:dyDescent="0.2">
      <c r="A49" s="414"/>
      <c r="B49" s="483"/>
      <c r="C49" s="623"/>
      <c r="D49" s="623"/>
      <c r="E49" s="404"/>
      <c r="F49" s="149" t="s">
        <v>26</v>
      </c>
      <c r="G49" s="451"/>
      <c r="H49" s="486"/>
    </row>
    <row r="50" spans="1:11" x14ac:dyDescent="0.2">
      <c r="A50" s="414"/>
      <c r="B50" s="483"/>
      <c r="C50" s="623" t="s">
        <v>990</v>
      </c>
      <c r="D50" s="623"/>
      <c r="E50" s="404"/>
      <c r="F50" s="149" t="s">
        <v>22</v>
      </c>
      <c r="G50" s="449"/>
      <c r="H50" s="486"/>
    </row>
    <row r="51" spans="1:11" ht="28.5" x14ac:dyDescent="0.2">
      <c r="A51" s="414"/>
      <c r="B51" s="483"/>
      <c r="C51" s="623"/>
      <c r="D51" s="623"/>
      <c r="E51" s="404"/>
      <c r="F51" s="149" t="s">
        <v>891</v>
      </c>
      <c r="G51" s="450"/>
      <c r="H51" s="486"/>
    </row>
    <row r="52" spans="1:11" x14ac:dyDescent="0.2">
      <c r="A52" s="414"/>
      <c r="B52" s="483"/>
      <c r="C52" s="623"/>
      <c r="D52" s="623"/>
      <c r="E52" s="404"/>
      <c r="F52" s="149" t="s">
        <v>26</v>
      </c>
      <c r="G52" s="451"/>
      <c r="H52" s="486"/>
    </row>
    <row r="53" spans="1:11" x14ac:dyDescent="0.2">
      <c r="A53" s="414"/>
      <c r="B53" s="483"/>
      <c r="C53" s="623" t="s">
        <v>1890</v>
      </c>
      <c r="D53" s="623"/>
      <c r="E53" s="404"/>
      <c r="F53" s="149" t="s">
        <v>22</v>
      </c>
      <c r="G53" s="449"/>
      <c r="H53" s="503"/>
      <c r="I53" s="275"/>
    </row>
    <row r="54" spans="1:11" ht="14.25" customHeight="1" x14ac:dyDescent="0.2">
      <c r="A54" s="414"/>
      <c r="B54" s="483"/>
      <c r="C54" s="623"/>
      <c r="D54" s="623"/>
      <c r="E54" s="404"/>
      <c r="F54" s="149" t="s">
        <v>892</v>
      </c>
      <c r="G54" s="450"/>
      <c r="H54" s="503"/>
      <c r="I54" s="275"/>
    </row>
    <row r="55" spans="1:11" x14ac:dyDescent="0.2">
      <c r="A55" s="415"/>
      <c r="B55" s="484"/>
      <c r="C55" s="623"/>
      <c r="D55" s="623"/>
      <c r="E55" s="404"/>
      <c r="F55" s="149" t="s">
        <v>26</v>
      </c>
      <c r="G55" s="451"/>
      <c r="H55" s="503"/>
      <c r="I55" s="275"/>
    </row>
    <row r="56" spans="1:11" ht="16.5" customHeight="1" thickBot="1" x14ac:dyDescent="0.25">
      <c r="A56" s="296"/>
      <c r="B56" s="24"/>
      <c r="C56" s="527" t="s">
        <v>991</v>
      </c>
      <c r="D56" s="527"/>
      <c r="E56" s="527"/>
      <c r="F56" s="11" t="s">
        <v>34</v>
      </c>
      <c r="G56" s="297">
        <f>SUM(G47:G55)/3</f>
        <v>0</v>
      </c>
      <c r="H56" s="298"/>
    </row>
    <row r="57" spans="1:11" s="275" customFormat="1" ht="51.95" customHeight="1" x14ac:dyDescent="0.2">
      <c r="A57" s="838" t="s">
        <v>2057</v>
      </c>
      <c r="B57" s="839"/>
      <c r="C57" s="839"/>
      <c r="D57" s="839"/>
      <c r="E57" s="839"/>
      <c r="F57" s="839"/>
      <c r="G57" s="836"/>
      <c r="H57" s="837"/>
      <c r="I57" s="295"/>
      <c r="K57" s="276"/>
    </row>
    <row r="58" spans="1:11" ht="30" customHeight="1" x14ac:dyDescent="0.2">
      <c r="A58" s="636" t="s">
        <v>1222</v>
      </c>
      <c r="B58" s="637"/>
      <c r="C58" s="637"/>
      <c r="D58" s="637"/>
      <c r="E58" s="637"/>
      <c r="F58" s="637"/>
      <c r="G58" s="831"/>
      <c r="H58" s="832"/>
      <c r="I58" s="299"/>
      <c r="J58" s="281"/>
    </row>
    <row r="59" spans="1:11" ht="48.75" customHeight="1" x14ac:dyDescent="0.2">
      <c r="A59" s="576" t="s">
        <v>438</v>
      </c>
      <c r="B59" s="482" t="s">
        <v>1891</v>
      </c>
      <c r="C59" s="421" t="s">
        <v>992</v>
      </c>
      <c r="D59" s="421"/>
      <c r="E59" s="401"/>
      <c r="F59" s="149"/>
      <c r="G59" s="217"/>
      <c r="H59" s="214"/>
    </row>
    <row r="60" spans="1:11" ht="14.25" customHeight="1" x14ac:dyDescent="0.2">
      <c r="A60" s="576"/>
      <c r="B60" s="483"/>
      <c r="C60" s="622" t="s">
        <v>1892</v>
      </c>
      <c r="D60" s="622"/>
      <c r="E60" s="397"/>
      <c r="F60" s="149" t="s">
        <v>22</v>
      </c>
      <c r="G60" s="449"/>
      <c r="H60" s="486"/>
    </row>
    <row r="61" spans="1:11" x14ac:dyDescent="0.2">
      <c r="A61" s="576"/>
      <c r="B61" s="483"/>
      <c r="C61" s="622"/>
      <c r="D61" s="622"/>
      <c r="E61" s="397"/>
      <c r="F61" s="149" t="s">
        <v>35</v>
      </c>
      <c r="G61" s="450"/>
      <c r="H61" s="486"/>
    </row>
    <row r="62" spans="1:11" x14ac:dyDescent="0.2">
      <c r="A62" s="576"/>
      <c r="B62" s="483"/>
      <c r="C62" s="622"/>
      <c r="D62" s="622"/>
      <c r="E62" s="397"/>
      <c r="F62" s="149" t="s">
        <v>439</v>
      </c>
      <c r="G62" s="451"/>
      <c r="H62" s="486"/>
    </row>
    <row r="63" spans="1:11" ht="15" customHeight="1" x14ac:dyDescent="0.2">
      <c r="A63" s="576"/>
      <c r="B63" s="483"/>
      <c r="C63" s="622" t="s">
        <v>36</v>
      </c>
      <c r="D63" s="456" t="s">
        <v>993</v>
      </c>
      <c r="E63" s="622"/>
      <c r="F63" s="149" t="s">
        <v>187</v>
      </c>
      <c r="G63" s="216"/>
      <c r="H63" s="220"/>
    </row>
    <row r="64" spans="1:11" ht="15" customHeight="1" x14ac:dyDescent="0.2">
      <c r="A64" s="576"/>
      <c r="B64" s="483"/>
      <c r="C64" s="622"/>
      <c r="D64" s="456" t="s">
        <v>994</v>
      </c>
      <c r="E64" s="622"/>
      <c r="F64" s="149" t="s">
        <v>187</v>
      </c>
      <c r="G64" s="216"/>
      <c r="H64" s="220"/>
    </row>
    <row r="65" spans="1:8" ht="15" customHeight="1" x14ac:dyDescent="0.2">
      <c r="A65" s="576"/>
      <c r="B65" s="484"/>
      <c r="C65" s="622"/>
      <c r="D65" s="456" t="s">
        <v>995</v>
      </c>
      <c r="E65" s="622"/>
      <c r="F65" s="149" t="s">
        <v>90</v>
      </c>
      <c r="G65" s="206"/>
      <c r="H65" s="220"/>
    </row>
    <row r="66" spans="1:8" ht="16.5" customHeight="1" x14ac:dyDescent="0.2">
      <c r="A66" s="153"/>
      <c r="B66" s="24"/>
      <c r="C66" s="402" t="s">
        <v>441</v>
      </c>
      <c r="D66" s="402"/>
      <c r="E66" s="402"/>
      <c r="F66" s="2" t="s">
        <v>195</v>
      </c>
      <c r="G66" s="133">
        <f>SUM(G60:G65)/2</f>
        <v>0</v>
      </c>
      <c r="H66" s="180"/>
    </row>
    <row r="67" spans="1:8" ht="51" customHeight="1" x14ac:dyDescent="0.2">
      <c r="A67" s="576" t="s">
        <v>442</v>
      </c>
      <c r="B67" s="482" t="s">
        <v>1893</v>
      </c>
      <c r="C67" s="421" t="s">
        <v>1894</v>
      </c>
      <c r="D67" s="421"/>
      <c r="E67" s="401"/>
      <c r="F67" s="149"/>
      <c r="G67" s="217"/>
      <c r="H67" s="214"/>
    </row>
    <row r="68" spans="1:8" x14ac:dyDescent="0.2">
      <c r="A68" s="576"/>
      <c r="B68" s="483"/>
      <c r="C68" s="622" t="s">
        <v>1895</v>
      </c>
      <c r="D68" s="622"/>
      <c r="E68" s="397"/>
      <c r="F68" s="149" t="s">
        <v>22</v>
      </c>
      <c r="G68" s="449"/>
      <c r="H68" s="486"/>
    </row>
    <row r="69" spans="1:8" x14ac:dyDescent="0.2">
      <c r="A69" s="576"/>
      <c r="B69" s="483"/>
      <c r="C69" s="622"/>
      <c r="D69" s="622"/>
      <c r="E69" s="397"/>
      <c r="F69" s="149" t="s">
        <v>60</v>
      </c>
      <c r="G69" s="450"/>
      <c r="H69" s="486"/>
    </row>
    <row r="70" spans="1:8" x14ac:dyDescent="0.2">
      <c r="A70" s="576"/>
      <c r="B70" s="483"/>
      <c r="C70" s="622"/>
      <c r="D70" s="622"/>
      <c r="E70" s="397"/>
      <c r="F70" s="149" t="s">
        <v>26</v>
      </c>
      <c r="G70" s="451"/>
      <c r="H70" s="486"/>
    </row>
    <row r="71" spans="1:8" x14ac:dyDescent="0.2">
      <c r="A71" s="576"/>
      <c r="B71" s="483"/>
      <c r="C71" s="622" t="s">
        <v>1896</v>
      </c>
      <c r="D71" s="622"/>
      <c r="E71" s="397"/>
      <c r="F71" s="149" t="s">
        <v>22</v>
      </c>
      <c r="G71" s="449"/>
      <c r="H71" s="486"/>
    </row>
    <row r="72" spans="1:8" x14ac:dyDescent="0.2">
      <c r="A72" s="576"/>
      <c r="B72" s="483"/>
      <c r="C72" s="622"/>
      <c r="D72" s="622"/>
      <c r="E72" s="397"/>
      <c r="F72" s="149" t="s">
        <v>54</v>
      </c>
      <c r="G72" s="450"/>
      <c r="H72" s="486"/>
    </row>
    <row r="73" spans="1:8" x14ac:dyDescent="0.2">
      <c r="A73" s="576"/>
      <c r="B73" s="483"/>
      <c r="C73" s="622"/>
      <c r="D73" s="622"/>
      <c r="E73" s="397"/>
      <c r="F73" s="149" t="s">
        <v>26</v>
      </c>
      <c r="G73" s="451"/>
      <c r="H73" s="486"/>
    </row>
    <row r="74" spans="1:8" ht="15" customHeight="1" x14ac:dyDescent="0.2">
      <c r="A74" s="576"/>
      <c r="B74" s="483"/>
      <c r="C74" s="623" t="s">
        <v>1897</v>
      </c>
      <c r="D74" s="456" t="s">
        <v>1509</v>
      </c>
      <c r="E74" s="622"/>
      <c r="F74" s="149" t="s">
        <v>28</v>
      </c>
      <c r="G74" s="206"/>
      <c r="H74" s="215"/>
    </row>
    <row r="75" spans="1:8" ht="15" customHeight="1" x14ac:dyDescent="0.2">
      <c r="A75" s="576"/>
      <c r="B75" s="483"/>
      <c r="C75" s="623"/>
      <c r="D75" s="456" t="s">
        <v>443</v>
      </c>
      <c r="E75" s="622"/>
      <c r="F75" s="149" t="s">
        <v>28</v>
      </c>
      <c r="G75" s="206"/>
      <c r="H75" s="215"/>
    </row>
    <row r="76" spans="1:8" ht="15" customHeight="1" x14ac:dyDescent="0.2">
      <c r="A76" s="576"/>
      <c r="B76" s="483"/>
      <c r="C76" s="623"/>
      <c r="D76" s="456" t="s">
        <v>444</v>
      </c>
      <c r="E76" s="622"/>
      <c r="F76" s="149" t="s">
        <v>28</v>
      </c>
      <c r="G76" s="206"/>
      <c r="H76" s="215"/>
    </row>
    <row r="77" spans="1:8" ht="15" customHeight="1" x14ac:dyDescent="0.2">
      <c r="A77" s="576"/>
      <c r="B77" s="484"/>
      <c r="C77" s="623"/>
      <c r="D77" s="456" t="s">
        <v>996</v>
      </c>
      <c r="E77" s="622"/>
      <c r="F77" s="149" t="s">
        <v>972</v>
      </c>
      <c r="G77" s="206"/>
      <c r="H77" s="215"/>
    </row>
    <row r="78" spans="1:8" ht="16.5" customHeight="1" x14ac:dyDescent="0.2">
      <c r="A78" s="153"/>
      <c r="B78" s="24"/>
      <c r="C78" s="402" t="s">
        <v>67</v>
      </c>
      <c r="D78" s="402"/>
      <c r="E78" s="402"/>
      <c r="F78" s="2" t="s">
        <v>34</v>
      </c>
      <c r="G78" s="133">
        <f>SUM(G68:G77)/3</f>
        <v>0</v>
      </c>
      <c r="H78" s="180"/>
    </row>
    <row r="79" spans="1:8" ht="51.75" customHeight="1" x14ac:dyDescent="0.2">
      <c r="A79" s="576" t="s">
        <v>997</v>
      </c>
      <c r="B79" s="482" t="s">
        <v>998</v>
      </c>
      <c r="C79" s="421" t="s">
        <v>1898</v>
      </c>
      <c r="D79" s="421"/>
      <c r="E79" s="401"/>
      <c r="F79" s="248"/>
      <c r="G79" s="217"/>
      <c r="H79" s="214"/>
    </row>
    <row r="80" spans="1:8" ht="15" customHeight="1" x14ac:dyDescent="0.2">
      <c r="A80" s="576"/>
      <c r="B80" s="483"/>
      <c r="C80" s="622" t="s">
        <v>999</v>
      </c>
      <c r="D80" s="456" t="s">
        <v>70</v>
      </c>
      <c r="E80" s="622"/>
      <c r="F80" s="149" t="s">
        <v>22</v>
      </c>
      <c r="G80" s="449"/>
      <c r="H80" s="639"/>
    </row>
    <row r="81" spans="1:9" ht="15" customHeight="1" x14ac:dyDescent="0.2">
      <c r="A81" s="576"/>
      <c r="B81" s="483"/>
      <c r="C81" s="622"/>
      <c r="D81" s="456" t="s">
        <v>71</v>
      </c>
      <c r="E81" s="622"/>
      <c r="F81" s="149" t="s">
        <v>62</v>
      </c>
      <c r="G81" s="450"/>
      <c r="H81" s="639"/>
    </row>
    <row r="82" spans="1:9" ht="15" customHeight="1" x14ac:dyDescent="0.2">
      <c r="A82" s="576"/>
      <c r="B82" s="483"/>
      <c r="C82" s="622"/>
      <c r="D82" s="456" t="s">
        <v>72</v>
      </c>
      <c r="E82" s="622"/>
      <c r="F82" s="149" t="s">
        <v>39</v>
      </c>
      <c r="G82" s="450"/>
      <c r="H82" s="639"/>
    </row>
    <row r="83" spans="1:9" ht="15" customHeight="1" x14ac:dyDescent="0.2">
      <c r="A83" s="576"/>
      <c r="B83" s="483"/>
      <c r="C83" s="622"/>
      <c r="D83" s="456" t="s">
        <v>73</v>
      </c>
      <c r="E83" s="622"/>
      <c r="F83" s="149" t="s">
        <v>28</v>
      </c>
      <c r="G83" s="450"/>
      <c r="H83" s="639"/>
    </row>
    <row r="84" spans="1:9" ht="14.25" customHeight="1" x14ac:dyDescent="0.2">
      <c r="A84" s="576"/>
      <c r="B84" s="483"/>
      <c r="C84" s="622"/>
      <c r="D84" s="456" t="s">
        <v>74</v>
      </c>
      <c r="E84" s="622"/>
      <c r="F84" s="149" t="s">
        <v>40</v>
      </c>
      <c r="G84" s="451"/>
      <c r="H84" s="639"/>
    </row>
    <row r="85" spans="1:9" ht="15" customHeight="1" x14ac:dyDescent="0.2">
      <c r="A85" s="576"/>
      <c r="B85" s="483"/>
      <c r="C85" s="622" t="s">
        <v>1899</v>
      </c>
      <c r="D85" s="622"/>
      <c r="E85" s="397"/>
      <c r="F85" s="149" t="s">
        <v>22</v>
      </c>
      <c r="G85" s="449"/>
      <c r="H85" s="486"/>
    </row>
    <row r="86" spans="1:9" ht="14.25" customHeight="1" x14ac:dyDescent="0.2">
      <c r="A86" s="576"/>
      <c r="B86" s="483"/>
      <c r="C86" s="622"/>
      <c r="D86" s="622"/>
      <c r="E86" s="397"/>
      <c r="F86" s="149" t="s">
        <v>75</v>
      </c>
      <c r="G86" s="450"/>
      <c r="H86" s="486"/>
    </row>
    <row r="87" spans="1:9" x14ac:dyDescent="0.2">
      <c r="A87" s="576"/>
      <c r="B87" s="483"/>
      <c r="C87" s="622"/>
      <c r="D87" s="622"/>
      <c r="E87" s="397"/>
      <c r="F87" s="149" t="s">
        <v>26</v>
      </c>
      <c r="G87" s="451"/>
      <c r="H87" s="486"/>
    </row>
    <row r="88" spans="1:9" ht="15" customHeight="1" x14ac:dyDescent="0.2">
      <c r="A88" s="576"/>
      <c r="B88" s="483"/>
      <c r="C88" s="622" t="s">
        <v>1900</v>
      </c>
      <c r="D88" s="622"/>
      <c r="E88" s="397"/>
      <c r="F88" s="149" t="s">
        <v>22</v>
      </c>
      <c r="G88" s="449"/>
      <c r="H88" s="486"/>
    </row>
    <row r="89" spans="1:9" x14ac:dyDescent="0.2">
      <c r="A89" s="576"/>
      <c r="B89" s="483"/>
      <c r="C89" s="622"/>
      <c r="D89" s="622"/>
      <c r="E89" s="397"/>
      <c r="F89" s="149" t="s">
        <v>76</v>
      </c>
      <c r="G89" s="450"/>
      <c r="H89" s="486"/>
    </row>
    <row r="90" spans="1:9" x14ac:dyDescent="0.2">
      <c r="A90" s="576"/>
      <c r="B90" s="484"/>
      <c r="C90" s="622"/>
      <c r="D90" s="622"/>
      <c r="E90" s="397"/>
      <c r="F90" s="149" t="s">
        <v>26</v>
      </c>
      <c r="G90" s="451"/>
      <c r="H90" s="486"/>
    </row>
    <row r="91" spans="1:9" ht="16.5" customHeight="1" x14ac:dyDescent="0.2">
      <c r="A91" s="153"/>
      <c r="B91" s="38"/>
      <c r="C91" s="539" t="s">
        <v>77</v>
      </c>
      <c r="D91" s="539"/>
      <c r="E91" s="402"/>
      <c r="F91" s="2" t="s">
        <v>34</v>
      </c>
      <c r="G91" s="133">
        <f>SUM(G80:G90)/3</f>
        <v>0</v>
      </c>
      <c r="H91" s="180"/>
    </row>
    <row r="92" spans="1:9" ht="35.1" customHeight="1" x14ac:dyDescent="0.2">
      <c r="A92" s="405" t="s">
        <v>78</v>
      </c>
      <c r="B92" s="406"/>
      <c r="C92" s="406"/>
      <c r="D92" s="406"/>
      <c r="E92" s="406"/>
      <c r="F92" s="406"/>
      <c r="G92" s="806"/>
      <c r="H92" s="807"/>
      <c r="I92" s="134"/>
    </row>
    <row r="93" spans="1:9" ht="39" customHeight="1" x14ac:dyDescent="0.2">
      <c r="A93" s="576" t="s">
        <v>1000</v>
      </c>
      <c r="B93" s="482" t="s">
        <v>1901</v>
      </c>
      <c r="C93" s="541" t="s">
        <v>1001</v>
      </c>
      <c r="D93" s="541"/>
      <c r="E93" s="504"/>
      <c r="F93" s="149"/>
      <c r="G93" s="217"/>
      <c r="H93" s="214"/>
    </row>
    <row r="94" spans="1:9" x14ac:dyDescent="0.2">
      <c r="A94" s="576"/>
      <c r="B94" s="483"/>
      <c r="C94" s="623" t="s">
        <v>1002</v>
      </c>
      <c r="D94" s="623"/>
      <c r="E94" s="404"/>
      <c r="F94" s="149" t="s">
        <v>22</v>
      </c>
      <c r="G94" s="449"/>
      <c r="H94" s="486"/>
    </row>
    <row r="95" spans="1:9" ht="28.5" x14ac:dyDescent="0.2">
      <c r="A95" s="576"/>
      <c r="B95" s="483"/>
      <c r="C95" s="623"/>
      <c r="D95" s="623"/>
      <c r="E95" s="404"/>
      <c r="F95" s="149" t="s">
        <v>452</v>
      </c>
      <c r="G95" s="450"/>
      <c r="H95" s="486"/>
    </row>
    <row r="96" spans="1:9" x14ac:dyDescent="0.2">
      <c r="A96" s="576"/>
      <c r="B96" s="483"/>
      <c r="C96" s="623"/>
      <c r="D96" s="623"/>
      <c r="E96" s="404"/>
      <c r="F96" s="149" t="s">
        <v>26</v>
      </c>
      <c r="G96" s="451"/>
      <c r="H96" s="486"/>
    </row>
    <row r="97" spans="1:8" ht="14.25" customHeight="1" x14ac:dyDescent="0.2">
      <c r="A97" s="576"/>
      <c r="B97" s="483"/>
      <c r="C97" s="623" t="s">
        <v>1003</v>
      </c>
      <c r="D97" s="456" t="s">
        <v>1004</v>
      </c>
      <c r="E97" s="622"/>
      <c r="F97" s="149" t="s">
        <v>28</v>
      </c>
      <c r="G97" s="206"/>
      <c r="H97" s="215"/>
    </row>
    <row r="98" spans="1:8" x14ac:dyDescent="0.2">
      <c r="A98" s="576"/>
      <c r="B98" s="483"/>
      <c r="C98" s="623"/>
      <c r="D98" s="456" t="s">
        <v>1902</v>
      </c>
      <c r="E98" s="622"/>
      <c r="F98" s="149" t="s">
        <v>28</v>
      </c>
      <c r="G98" s="206"/>
      <c r="H98" s="215"/>
    </row>
    <row r="99" spans="1:8" ht="15" customHeight="1" x14ac:dyDescent="0.2">
      <c r="A99" s="576"/>
      <c r="B99" s="483"/>
      <c r="C99" s="623"/>
      <c r="D99" s="456" t="s">
        <v>1005</v>
      </c>
      <c r="E99" s="622"/>
      <c r="F99" s="149" t="s">
        <v>28</v>
      </c>
      <c r="G99" s="206"/>
      <c r="H99" s="215"/>
    </row>
    <row r="100" spans="1:8" ht="15" customHeight="1" x14ac:dyDescent="0.2">
      <c r="A100" s="576"/>
      <c r="B100" s="484"/>
      <c r="C100" s="623"/>
      <c r="D100" s="456" t="s">
        <v>454</v>
      </c>
      <c r="E100" s="622"/>
      <c r="F100" s="149" t="s">
        <v>90</v>
      </c>
      <c r="G100" s="206"/>
      <c r="H100" s="215"/>
    </row>
    <row r="101" spans="1:8" ht="16.5" customHeight="1" x14ac:dyDescent="0.2">
      <c r="A101" s="208"/>
      <c r="B101" s="219"/>
      <c r="C101" s="402" t="s">
        <v>455</v>
      </c>
      <c r="D101" s="402"/>
      <c r="E101" s="402"/>
      <c r="F101" s="2" t="s">
        <v>195</v>
      </c>
      <c r="G101" s="133">
        <f>SUM(G94:G100)/2</f>
        <v>0</v>
      </c>
      <c r="H101" s="180"/>
    </row>
    <row r="102" spans="1:8" ht="47.25" customHeight="1" x14ac:dyDescent="0.2">
      <c r="A102" s="576" t="s">
        <v>1006</v>
      </c>
      <c r="B102" s="482" t="s">
        <v>1007</v>
      </c>
      <c r="C102" s="541" t="s">
        <v>1008</v>
      </c>
      <c r="D102" s="541"/>
      <c r="E102" s="504"/>
      <c r="F102" s="149"/>
      <c r="G102" s="217"/>
      <c r="H102" s="214"/>
    </row>
    <row r="103" spans="1:8" x14ac:dyDescent="0.2">
      <c r="A103" s="576"/>
      <c r="B103" s="483"/>
      <c r="C103" s="623" t="s">
        <v>1009</v>
      </c>
      <c r="D103" s="623"/>
      <c r="E103" s="404"/>
      <c r="F103" s="149" t="s">
        <v>917</v>
      </c>
      <c r="G103" s="449"/>
      <c r="H103" s="486"/>
    </row>
    <row r="104" spans="1:8" ht="28.5" x14ac:dyDescent="0.2">
      <c r="A104" s="576"/>
      <c r="B104" s="483"/>
      <c r="C104" s="623"/>
      <c r="D104" s="623"/>
      <c r="E104" s="404"/>
      <c r="F104" s="149" t="s">
        <v>918</v>
      </c>
      <c r="G104" s="450"/>
      <c r="H104" s="486"/>
    </row>
    <row r="105" spans="1:8" x14ac:dyDescent="0.2">
      <c r="A105" s="576"/>
      <c r="B105" s="483"/>
      <c r="C105" s="623"/>
      <c r="D105" s="623"/>
      <c r="E105" s="404"/>
      <c r="F105" s="149" t="s">
        <v>794</v>
      </c>
      <c r="G105" s="451"/>
      <c r="H105" s="486"/>
    </row>
    <row r="106" spans="1:8" x14ac:dyDescent="0.2">
      <c r="A106" s="576"/>
      <c r="B106" s="483"/>
      <c r="C106" s="623" t="s">
        <v>1010</v>
      </c>
      <c r="D106" s="623"/>
      <c r="E106" s="404"/>
      <c r="F106" s="149" t="s">
        <v>920</v>
      </c>
      <c r="G106" s="449"/>
      <c r="H106" s="486"/>
    </row>
    <row r="107" spans="1:8" x14ac:dyDescent="0.2">
      <c r="A107" s="576"/>
      <c r="B107" s="483"/>
      <c r="C107" s="623"/>
      <c r="D107" s="623"/>
      <c r="E107" s="404"/>
      <c r="F107" s="149" t="s">
        <v>921</v>
      </c>
      <c r="G107" s="450"/>
      <c r="H107" s="486"/>
    </row>
    <row r="108" spans="1:8" x14ac:dyDescent="0.2">
      <c r="A108" s="576"/>
      <c r="B108" s="483"/>
      <c r="C108" s="623"/>
      <c r="D108" s="623"/>
      <c r="E108" s="404"/>
      <c r="F108" s="149" t="s">
        <v>26</v>
      </c>
      <c r="G108" s="451"/>
      <c r="H108" s="486"/>
    </row>
    <row r="109" spans="1:8" x14ac:dyDescent="0.2">
      <c r="A109" s="576"/>
      <c r="B109" s="483"/>
      <c r="C109" s="623" t="s">
        <v>1903</v>
      </c>
      <c r="D109" s="623"/>
      <c r="E109" s="404"/>
      <c r="F109" s="149" t="s">
        <v>22</v>
      </c>
      <c r="G109" s="398"/>
      <c r="H109" s="486"/>
    </row>
    <row r="110" spans="1:8" ht="28.5" x14ac:dyDescent="0.2">
      <c r="A110" s="576"/>
      <c r="B110" s="483"/>
      <c r="C110" s="623"/>
      <c r="D110" s="623"/>
      <c r="E110" s="404"/>
      <c r="F110" s="149" t="s">
        <v>922</v>
      </c>
      <c r="G110" s="398"/>
      <c r="H110" s="486"/>
    </row>
    <row r="111" spans="1:8" x14ac:dyDescent="0.2">
      <c r="A111" s="576"/>
      <c r="B111" s="484"/>
      <c r="C111" s="623"/>
      <c r="D111" s="623"/>
      <c r="E111" s="404"/>
      <c r="F111" s="149" t="s">
        <v>26</v>
      </c>
      <c r="G111" s="398"/>
      <c r="H111" s="486"/>
    </row>
    <row r="112" spans="1:8" ht="16.5" customHeight="1" x14ac:dyDescent="0.2">
      <c r="A112" s="153"/>
      <c r="B112" s="25"/>
      <c r="C112" s="402" t="s">
        <v>273</v>
      </c>
      <c r="D112" s="402"/>
      <c r="E112" s="402"/>
      <c r="F112" s="2" t="s">
        <v>34</v>
      </c>
      <c r="G112" s="133">
        <f>SUM(G103:G111)/3</f>
        <v>0</v>
      </c>
      <c r="H112" s="180"/>
    </row>
    <row r="113" spans="1:9" ht="51" customHeight="1" x14ac:dyDescent="0.2">
      <c r="A113" s="576" t="s">
        <v>1011</v>
      </c>
      <c r="B113" s="482" t="s">
        <v>1012</v>
      </c>
      <c r="C113" s="541" t="s">
        <v>1904</v>
      </c>
      <c r="D113" s="541"/>
      <c r="E113" s="504"/>
      <c r="F113" s="149"/>
      <c r="G113" s="217"/>
      <c r="H113" s="274"/>
      <c r="I113" s="275"/>
    </row>
    <row r="114" spans="1:9" ht="15" customHeight="1" x14ac:dyDescent="0.2">
      <c r="A114" s="576"/>
      <c r="B114" s="483"/>
      <c r="C114" s="623" t="s">
        <v>93</v>
      </c>
      <c r="D114" s="456" t="s">
        <v>1273</v>
      </c>
      <c r="E114" s="622"/>
      <c r="F114" s="149" t="s">
        <v>22</v>
      </c>
      <c r="G114" s="449"/>
      <c r="H114" s="486"/>
    </row>
    <row r="115" spans="1:9" ht="15" customHeight="1" x14ac:dyDescent="0.2">
      <c r="A115" s="576"/>
      <c r="B115" s="483"/>
      <c r="C115" s="623"/>
      <c r="D115" s="456" t="s">
        <v>1274</v>
      </c>
      <c r="E115" s="622"/>
      <c r="F115" s="149" t="s">
        <v>62</v>
      </c>
      <c r="G115" s="450"/>
      <c r="H115" s="486"/>
    </row>
    <row r="116" spans="1:9" ht="15" customHeight="1" x14ac:dyDescent="0.2">
      <c r="A116" s="576"/>
      <c r="B116" s="483"/>
      <c r="C116" s="623"/>
      <c r="D116" s="456" t="s">
        <v>1275</v>
      </c>
      <c r="E116" s="622"/>
      <c r="F116" s="149" t="s">
        <v>39</v>
      </c>
      <c r="G116" s="450"/>
      <c r="H116" s="486"/>
    </row>
    <row r="117" spans="1:9" ht="15" customHeight="1" x14ac:dyDescent="0.2">
      <c r="A117" s="576"/>
      <c r="B117" s="483"/>
      <c r="C117" s="623"/>
      <c r="D117" s="456" t="s">
        <v>1276</v>
      </c>
      <c r="E117" s="622"/>
      <c r="F117" s="149" t="s">
        <v>28</v>
      </c>
      <c r="G117" s="450"/>
      <c r="H117" s="486"/>
    </row>
    <row r="118" spans="1:9" ht="15" customHeight="1" x14ac:dyDescent="0.2">
      <c r="A118" s="576"/>
      <c r="B118" s="483"/>
      <c r="C118" s="623"/>
      <c r="D118" s="456" t="s">
        <v>95</v>
      </c>
      <c r="E118" s="622"/>
      <c r="F118" s="149" t="s">
        <v>40</v>
      </c>
      <c r="G118" s="451"/>
      <c r="H118" s="486"/>
    </row>
    <row r="119" spans="1:9" ht="15" customHeight="1" x14ac:dyDescent="0.2">
      <c r="A119" s="576"/>
      <c r="B119" s="483"/>
      <c r="C119" s="623" t="s">
        <v>96</v>
      </c>
      <c r="D119" s="456" t="s">
        <v>1277</v>
      </c>
      <c r="E119" s="622"/>
      <c r="F119" s="149" t="s">
        <v>22</v>
      </c>
      <c r="G119" s="449"/>
      <c r="H119" s="486"/>
    </row>
    <row r="120" spans="1:9" ht="15" customHeight="1" x14ac:dyDescent="0.2">
      <c r="A120" s="576"/>
      <c r="B120" s="483"/>
      <c r="C120" s="623"/>
      <c r="D120" s="456" t="s">
        <v>1274</v>
      </c>
      <c r="E120" s="622"/>
      <c r="F120" s="149" t="s">
        <v>62</v>
      </c>
      <c r="G120" s="450"/>
      <c r="H120" s="486"/>
    </row>
    <row r="121" spans="1:9" ht="15" customHeight="1" x14ac:dyDescent="0.2">
      <c r="A121" s="576"/>
      <c r="B121" s="483"/>
      <c r="C121" s="623"/>
      <c r="D121" s="456" t="s">
        <v>1275</v>
      </c>
      <c r="E121" s="622"/>
      <c r="F121" s="149" t="s">
        <v>39</v>
      </c>
      <c r="G121" s="450"/>
      <c r="H121" s="486"/>
    </row>
    <row r="122" spans="1:9" ht="15" customHeight="1" x14ac:dyDescent="0.2">
      <c r="A122" s="576"/>
      <c r="B122" s="483"/>
      <c r="C122" s="623"/>
      <c r="D122" s="456" t="s">
        <v>1276</v>
      </c>
      <c r="E122" s="622"/>
      <c r="F122" s="149" t="s">
        <v>28</v>
      </c>
      <c r="G122" s="450"/>
      <c r="H122" s="486"/>
    </row>
    <row r="123" spans="1:9" ht="15" customHeight="1" x14ac:dyDescent="0.2">
      <c r="A123" s="576"/>
      <c r="B123" s="483"/>
      <c r="C123" s="623"/>
      <c r="D123" s="456" t="s">
        <v>95</v>
      </c>
      <c r="E123" s="622"/>
      <c r="F123" s="149" t="s">
        <v>40</v>
      </c>
      <c r="G123" s="451"/>
      <c r="H123" s="486"/>
    </row>
    <row r="124" spans="1:9" x14ac:dyDescent="0.2">
      <c r="A124" s="576"/>
      <c r="B124" s="483"/>
      <c r="C124" s="623" t="s">
        <v>97</v>
      </c>
      <c r="D124" s="623"/>
      <c r="E124" s="404"/>
      <c r="F124" s="149" t="s">
        <v>22</v>
      </c>
      <c r="G124" s="449"/>
      <c r="H124" s="486"/>
    </row>
    <row r="125" spans="1:9" ht="14.25" customHeight="1" x14ac:dyDescent="0.2">
      <c r="A125" s="576"/>
      <c r="B125" s="483"/>
      <c r="C125" s="623"/>
      <c r="D125" s="623"/>
      <c r="E125" s="404"/>
      <c r="F125" s="149" t="s">
        <v>98</v>
      </c>
      <c r="G125" s="450"/>
      <c r="H125" s="486"/>
    </row>
    <row r="126" spans="1:9" x14ac:dyDescent="0.2">
      <c r="A126" s="576"/>
      <c r="B126" s="483"/>
      <c r="C126" s="623"/>
      <c r="D126" s="623"/>
      <c r="E126" s="404"/>
      <c r="F126" s="149" t="s">
        <v>26</v>
      </c>
      <c r="G126" s="451"/>
      <c r="H126" s="486"/>
    </row>
    <row r="127" spans="1:9" x14ac:dyDescent="0.2">
      <c r="A127" s="576"/>
      <c r="B127" s="483"/>
      <c r="C127" s="623" t="s">
        <v>99</v>
      </c>
      <c r="D127" s="623"/>
      <c r="E127" s="404"/>
      <c r="F127" s="149" t="s">
        <v>22</v>
      </c>
      <c r="G127" s="586"/>
      <c r="H127" s="486"/>
    </row>
    <row r="128" spans="1:9" ht="14.25" customHeight="1" x14ac:dyDescent="0.2">
      <c r="A128" s="576"/>
      <c r="B128" s="483"/>
      <c r="C128" s="623"/>
      <c r="D128" s="623"/>
      <c r="E128" s="404"/>
      <c r="F128" s="149" t="s">
        <v>1013</v>
      </c>
      <c r="G128" s="595"/>
      <c r="H128" s="486"/>
    </row>
    <row r="129" spans="1:8" x14ac:dyDescent="0.2">
      <c r="A129" s="576"/>
      <c r="B129" s="483"/>
      <c r="C129" s="623"/>
      <c r="D129" s="623"/>
      <c r="E129" s="404"/>
      <c r="F129" s="149" t="s">
        <v>54</v>
      </c>
      <c r="G129" s="595"/>
      <c r="H129" s="486"/>
    </row>
    <row r="130" spans="1:8" x14ac:dyDescent="0.2">
      <c r="A130" s="576"/>
      <c r="B130" s="483"/>
      <c r="C130" s="623"/>
      <c r="D130" s="623"/>
      <c r="E130" s="404"/>
      <c r="F130" s="149" t="s">
        <v>26</v>
      </c>
      <c r="G130" s="587"/>
      <c r="H130" s="486"/>
    </row>
    <row r="131" spans="1:8" ht="16.5" customHeight="1" x14ac:dyDescent="0.2">
      <c r="A131" s="153"/>
      <c r="B131" s="25"/>
      <c r="C131" s="539" t="s">
        <v>101</v>
      </c>
      <c r="D131" s="539"/>
      <c r="E131" s="402"/>
      <c r="F131" s="2" t="s">
        <v>58</v>
      </c>
      <c r="G131" s="133">
        <f>SUM(G114:G130)/4</f>
        <v>0</v>
      </c>
      <c r="H131" s="180"/>
    </row>
    <row r="132" spans="1:8" ht="39" customHeight="1" x14ac:dyDescent="0.2">
      <c r="A132" s="399" t="s">
        <v>1014</v>
      </c>
      <c r="B132" s="404" t="s">
        <v>1905</v>
      </c>
      <c r="C132" s="419" t="s">
        <v>1906</v>
      </c>
      <c r="D132" s="420"/>
      <c r="E132" s="421"/>
      <c r="F132" s="250"/>
      <c r="G132" s="253"/>
      <c r="H132" s="252"/>
    </row>
    <row r="133" spans="1:8" x14ac:dyDescent="0.2">
      <c r="A133" s="399"/>
      <c r="B133" s="404"/>
      <c r="C133" s="404" t="s">
        <v>2010</v>
      </c>
      <c r="D133" s="404"/>
      <c r="E133" s="404"/>
      <c r="F133" s="149" t="s">
        <v>22</v>
      </c>
      <c r="G133" s="449"/>
      <c r="H133" s="486"/>
    </row>
    <row r="134" spans="1:8" x14ac:dyDescent="0.2">
      <c r="A134" s="399"/>
      <c r="B134" s="404"/>
      <c r="C134" s="404"/>
      <c r="D134" s="404"/>
      <c r="E134" s="404"/>
      <c r="F134" s="149" t="s">
        <v>54</v>
      </c>
      <c r="G134" s="450"/>
      <c r="H134" s="486"/>
    </row>
    <row r="135" spans="1:8" x14ac:dyDescent="0.2">
      <c r="A135" s="399"/>
      <c r="B135" s="404"/>
      <c r="C135" s="404"/>
      <c r="D135" s="404"/>
      <c r="E135" s="404"/>
      <c r="F135" s="149" t="s">
        <v>26</v>
      </c>
      <c r="G135" s="451"/>
      <c r="H135" s="486"/>
    </row>
    <row r="136" spans="1:8" x14ac:dyDescent="0.2">
      <c r="A136" s="399"/>
      <c r="B136" s="404"/>
      <c r="C136" s="404" t="s">
        <v>1907</v>
      </c>
      <c r="D136" s="404"/>
      <c r="E136" s="404"/>
      <c r="F136" s="149" t="s">
        <v>22</v>
      </c>
      <c r="G136" s="398"/>
      <c r="H136" s="486"/>
    </row>
    <row r="137" spans="1:8" x14ac:dyDescent="0.2">
      <c r="A137" s="399"/>
      <c r="B137" s="404"/>
      <c r="C137" s="404"/>
      <c r="D137" s="404"/>
      <c r="E137" s="404"/>
      <c r="F137" s="149" t="s">
        <v>104</v>
      </c>
      <c r="G137" s="398"/>
      <c r="H137" s="486"/>
    </row>
    <row r="138" spans="1:8" x14ac:dyDescent="0.2">
      <c r="A138" s="399"/>
      <c r="B138" s="404"/>
      <c r="C138" s="404"/>
      <c r="D138" s="404"/>
      <c r="E138" s="404"/>
      <c r="F138" s="149" t="s">
        <v>26</v>
      </c>
      <c r="G138" s="398"/>
      <c r="H138" s="486"/>
    </row>
    <row r="139" spans="1:8" x14ac:dyDescent="0.2">
      <c r="A139" s="399"/>
      <c r="B139" s="404"/>
      <c r="C139" s="404" t="s">
        <v>1908</v>
      </c>
      <c r="D139" s="404"/>
      <c r="E139" s="404"/>
      <c r="F139" s="149" t="s">
        <v>22</v>
      </c>
      <c r="G139" s="398"/>
      <c r="H139" s="486"/>
    </row>
    <row r="140" spans="1:8" x14ac:dyDescent="0.2">
      <c r="A140" s="399"/>
      <c r="B140" s="404"/>
      <c r="C140" s="404"/>
      <c r="D140" s="404"/>
      <c r="E140" s="404"/>
      <c r="F140" s="149" t="s">
        <v>105</v>
      </c>
      <c r="G140" s="398"/>
      <c r="H140" s="486"/>
    </row>
    <row r="141" spans="1:8" x14ac:dyDescent="0.2">
      <c r="A141" s="399"/>
      <c r="B141" s="404"/>
      <c r="C141" s="404"/>
      <c r="D141" s="404"/>
      <c r="E141" s="404"/>
      <c r="F141" s="149" t="s">
        <v>26</v>
      </c>
      <c r="G141" s="398"/>
      <c r="H141" s="486"/>
    </row>
    <row r="142" spans="1:8" ht="16.5" customHeight="1" x14ac:dyDescent="0.2">
      <c r="A142" s="153"/>
      <c r="B142" s="25"/>
      <c r="C142" s="402" t="s">
        <v>106</v>
      </c>
      <c r="D142" s="402"/>
      <c r="E142" s="402"/>
      <c r="F142" s="2" t="s">
        <v>34</v>
      </c>
      <c r="G142" s="133">
        <f>SUM(G133:G141)/3</f>
        <v>0</v>
      </c>
      <c r="H142" s="180"/>
    </row>
    <row r="143" spans="1:8" ht="39" customHeight="1" x14ac:dyDescent="0.2">
      <c r="A143" s="576" t="s">
        <v>1015</v>
      </c>
      <c r="B143" s="482" t="s">
        <v>1016</v>
      </c>
      <c r="C143" s="541" t="s">
        <v>1376</v>
      </c>
      <c r="D143" s="541"/>
      <c r="E143" s="504"/>
      <c r="F143" s="149"/>
      <c r="G143" s="217"/>
      <c r="H143" s="214"/>
    </row>
    <row r="144" spans="1:8" x14ac:dyDescent="0.2">
      <c r="A144" s="576"/>
      <c r="B144" s="483"/>
      <c r="C144" s="623" t="s">
        <v>1909</v>
      </c>
      <c r="D144" s="623"/>
      <c r="E144" s="404"/>
      <c r="F144" s="149" t="s">
        <v>22</v>
      </c>
      <c r="G144" s="586"/>
      <c r="H144" s="503"/>
    </row>
    <row r="145" spans="1:10" x14ac:dyDescent="0.2">
      <c r="A145" s="576"/>
      <c r="B145" s="483"/>
      <c r="C145" s="623"/>
      <c r="D145" s="623"/>
      <c r="E145" s="404"/>
      <c r="F145" s="149" t="s">
        <v>109</v>
      </c>
      <c r="G145" s="595"/>
      <c r="H145" s="503"/>
    </row>
    <row r="146" spans="1:10" x14ac:dyDescent="0.2">
      <c r="A146" s="576"/>
      <c r="B146" s="483"/>
      <c r="C146" s="623"/>
      <c r="D146" s="623"/>
      <c r="E146" s="404"/>
      <c r="F146" s="149" t="s">
        <v>100</v>
      </c>
      <c r="G146" s="595"/>
      <c r="H146" s="503"/>
    </row>
    <row r="147" spans="1:10" x14ac:dyDescent="0.2">
      <c r="A147" s="576"/>
      <c r="B147" s="483"/>
      <c r="C147" s="623"/>
      <c r="D147" s="623"/>
      <c r="E147" s="404"/>
      <c r="F147" s="149" t="s">
        <v>26</v>
      </c>
      <c r="G147" s="587"/>
      <c r="H147" s="503"/>
    </row>
    <row r="148" spans="1:10" x14ac:dyDescent="0.2">
      <c r="A148" s="576"/>
      <c r="B148" s="483"/>
      <c r="C148" s="623" t="s">
        <v>110</v>
      </c>
      <c r="D148" s="623"/>
      <c r="E148" s="404"/>
      <c r="F148" s="149" t="s">
        <v>22</v>
      </c>
      <c r="G148" s="586"/>
      <c r="H148" s="640"/>
    </row>
    <row r="149" spans="1:10" x14ac:dyDescent="0.2">
      <c r="A149" s="576"/>
      <c r="B149" s="483"/>
      <c r="C149" s="623"/>
      <c r="D149" s="623"/>
      <c r="E149" s="404"/>
      <c r="F149" s="149" t="s">
        <v>109</v>
      </c>
      <c r="G149" s="595"/>
      <c r="H149" s="641"/>
    </row>
    <row r="150" spans="1:10" x14ac:dyDescent="0.2">
      <c r="A150" s="576"/>
      <c r="B150" s="483"/>
      <c r="C150" s="623"/>
      <c r="D150" s="623"/>
      <c r="E150" s="404"/>
      <c r="F150" s="149" t="s">
        <v>100</v>
      </c>
      <c r="G150" s="595"/>
      <c r="H150" s="641"/>
    </row>
    <row r="151" spans="1:10" x14ac:dyDescent="0.2">
      <c r="A151" s="576"/>
      <c r="B151" s="483"/>
      <c r="C151" s="623"/>
      <c r="D151" s="623"/>
      <c r="E151" s="404"/>
      <c r="F151" s="149" t="s">
        <v>26</v>
      </c>
      <c r="G151" s="587"/>
      <c r="H151" s="641"/>
    </row>
    <row r="152" spans="1:10" x14ac:dyDescent="0.2">
      <c r="A152" s="576"/>
      <c r="B152" s="483"/>
      <c r="C152" s="623" t="s">
        <v>1910</v>
      </c>
      <c r="D152" s="623"/>
      <c r="E152" s="404"/>
      <c r="F152" s="149" t="s">
        <v>22</v>
      </c>
      <c r="G152" s="586"/>
      <c r="H152" s="503"/>
    </row>
    <row r="153" spans="1:10" x14ac:dyDescent="0.2">
      <c r="A153" s="576"/>
      <c r="B153" s="483"/>
      <c r="C153" s="623"/>
      <c r="D153" s="623"/>
      <c r="E153" s="404"/>
      <c r="F153" s="149" t="s">
        <v>109</v>
      </c>
      <c r="G153" s="595"/>
      <c r="H153" s="503"/>
    </row>
    <row r="154" spans="1:10" x14ac:dyDescent="0.2">
      <c r="A154" s="576"/>
      <c r="B154" s="483"/>
      <c r="C154" s="623"/>
      <c r="D154" s="623"/>
      <c r="E154" s="404"/>
      <c r="F154" s="149" t="s">
        <v>100</v>
      </c>
      <c r="G154" s="595"/>
      <c r="H154" s="503"/>
      <c r="I154" s="275"/>
      <c r="J154" s="275"/>
    </row>
    <row r="155" spans="1:10" x14ac:dyDescent="0.2">
      <c r="A155" s="576"/>
      <c r="B155" s="484"/>
      <c r="C155" s="623"/>
      <c r="D155" s="623"/>
      <c r="E155" s="404"/>
      <c r="F155" s="149" t="s">
        <v>26</v>
      </c>
      <c r="G155" s="587"/>
      <c r="H155" s="503"/>
    </row>
    <row r="156" spans="1:10" ht="16.5" customHeight="1" x14ac:dyDescent="0.2">
      <c r="A156" s="153"/>
      <c r="B156" s="25"/>
      <c r="C156" s="402" t="s">
        <v>483</v>
      </c>
      <c r="D156" s="402"/>
      <c r="E156" s="402"/>
      <c r="F156" s="2" t="s">
        <v>34</v>
      </c>
      <c r="G156" s="133">
        <f>SUM(G144:G155)/3</f>
        <v>0</v>
      </c>
      <c r="H156" s="180"/>
    </row>
    <row r="157" spans="1:10" ht="35.1" customHeight="1" x14ac:dyDescent="0.2">
      <c r="A157" s="425" t="s">
        <v>1911</v>
      </c>
      <c r="B157" s="426"/>
      <c r="C157" s="426"/>
      <c r="D157" s="426"/>
      <c r="E157" s="426"/>
      <c r="F157" s="426"/>
      <c r="G157" s="789"/>
      <c r="H157" s="790"/>
    </row>
    <row r="158" spans="1:10" ht="35.25" customHeight="1" x14ac:dyDescent="0.2">
      <c r="A158" s="399" t="s">
        <v>1913</v>
      </c>
      <c r="B158" s="644" t="s">
        <v>1017</v>
      </c>
      <c r="C158" s="504" t="s">
        <v>1018</v>
      </c>
      <c r="D158" s="504"/>
      <c r="E158" s="504"/>
      <c r="F158" s="149"/>
      <c r="G158" s="217"/>
      <c r="H158" s="214"/>
    </row>
    <row r="159" spans="1:10" x14ac:dyDescent="0.2">
      <c r="A159" s="399"/>
      <c r="B159" s="644"/>
      <c r="C159" s="404" t="s">
        <v>1019</v>
      </c>
      <c r="D159" s="404"/>
      <c r="E159" s="404"/>
      <c r="F159" s="149" t="s">
        <v>22</v>
      </c>
      <c r="G159" s="449"/>
      <c r="H159" s="486"/>
    </row>
    <row r="160" spans="1:10" ht="28.5" x14ac:dyDescent="0.2">
      <c r="A160" s="399"/>
      <c r="B160" s="644"/>
      <c r="C160" s="404"/>
      <c r="D160" s="404"/>
      <c r="E160" s="404"/>
      <c r="F160" s="149" t="s">
        <v>445</v>
      </c>
      <c r="G160" s="450"/>
      <c r="H160" s="486"/>
    </row>
    <row r="161" spans="1:8" x14ac:dyDescent="0.2">
      <c r="A161" s="399"/>
      <c r="B161" s="644"/>
      <c r="C161" s="404"/>
      <c r="D161" s="404"/>
      <c r="E161" s="404"/>
      <c r="F161" s="149" t="s">
        <v>26</v>
      </c>
      <c r="G161" s="451"/>
      <c r="H161" s="486"/>
    </row>
    <row r="162" spans="1:8" x14ac:dyDescent="0.2">
      <c r="A162" s="399"/>
      <c r="B162" s="644"/>
      <c r="C162" s="404" t="s">
        <v>1020</v>
      </c>
      <c r="D162" s="404"/>
      <c r="E162" s="404"/>
      <c r="F162" s="149" t="s">
        <v>22</v>
      </c>
      <c r="G162" s="449"/>
      <c r="H162" s="486"/>
    </row>
    <row r="163" spans="1:8" x14ac:dyDescent="0.2">
      <c r="A163" s="399"/>
      <c r="B163" s="644"/>
      <c r="C163" s="404"/>
      <c r="D163" s="404"/>
      <c r="E163" s="404"/>
      <c r="F163" s="149" t="s">
        <v>446</v>
      </c>
      <c r="G163" s="450"/>
      <c r="H163" s="486"/>
    </row>
    <row r="164" spans="1:8" x14ac:dyDescent="0.2">
      <c r="A164" s="399"/>
      <c r="B164" s="644"/>
      <c r="C164" s="404"/>
      <c r="D164" s="404"/>
      <c r="E164" s="404"/>
      <c r="F164" s="149" t="s">
        <v>447</v>
      </c>
      <c r="G164" s="451"/>
      <c r="H164" s="486"/>
    </row>
    <row r="165" spans="1:8" x14ac:dyDescent="0.2">
      <c r="A165" s="399"/>
      <c r="B165" s="644"/>
      <c r="C165" s="404" t="s">
        <v>1021</v>
      </c>
      <c r="D165" s="404"/>
      <c r="E165" s="404"/>
      <c r="F165" s="149" t="s">
        <v>22</v>
      </c>
      <c r="G165" s="449"/>
      <c r="H165" s="486"/>
    </row>
    <row r="166" spans="1:8" ht="28.5" x14ac:dyDescent="0.2">
      <c r="A166" s="399"/>
      <c r="B166" s="644"/>
      <c r="C166" s="404"/>
      <c r="D166" s="404"/>
      <c r="E166" s="404"/>
      <c r="F166" s="149" t="s">
        <v>445</v>
      </c>
      <c r="G166" s="450"/>
      <c r="H166" s="486"/>
    </row>
    <row r="167" spans="1:8" x14ac:dyDescent="0.2">
      <c r="A167" s="399"/>
      <c r="B167" s="644"/>
      <c r="C167" s="404"/>
      <c r="D167" s="404"/>
      <c r="E167" s="404"/>
      <c r="F167" s="149" t="s">
        <v>26</v>
      </c>
      <c r="G167" s="451"/>
      <c r="H167" s="486"/>
    </row>
    <row r="168" spans="1:8" x14ac:dyDescent="0.2">
      <c r="A168" s="399"/>
      <c r="B168" s="644"/>
      <c r="C168" s="404" t="s">
        <v>1914</v>
      </c>
      <c r="D168" s="404"/>
      <c r="E168" s="404"/>
      <c r="F168" s="149" t="s">
        <v>22</v>
      </c>
      <c r="G168" s="449"/>
      <c r="H168" s="486"/>
    </row>
    <row r="169" spans="1:8" ht="28.5" customHeight="1" x14ac:dyDescent="0.2">
      <c r="A169" s="399"/>
      <c r="B169" s="644"/>
      <c r="C169" s="404"/>
      <c r="D169" s="404"/>
      <c r="E169" s="404"/>
      <c r="F169" s="149" t="s">
        <v>1022</v>
      </c>
      <c r="G169" s="450"/>
      <c r="H169" s="486"/>
    </row>
    <row r="170" spans="1:8" x14ac:dyDescent="0.2">
      <c r="A170" s="399"/>
      <c r="B170" s="644"/>
      <c r="C170" s="404"/>
      <c r="D170" s="404"/>
      <c r="E170" s="404"/>
      <c r="F170" s="149" t="s">
        <v>26</v>
      </c>
      <c r="G170" s="451"/>
      <c r="H170" s="486"/>
    </row>
    <row r="171" spans="1:8" ht="16.5" customHeight="1" x14ac:dyDescent="0.2">
      <c r="A171" s="153"/>
      <c r="B171" s="25"/>
      <c r="C171" s="402" t="s">
        <v>1912</v>
      </c>
      <c r="D171" s="402"/>
      <c r="E171" s="402"/>
      <c r="F171" s="2" t="s">
        <v>58</v>
      </c>
      <c r="G171" s="133">
        <f>SUM(G159:G170)/4</f>
        <v>0</v>
      </c>
      <c r="H171" s="180"/>
    </row>
    <row r="172" spans="1:8" ht="36" customHeight="1" x14ac:dyDescent="0.2">
      <c r="A172" s="576" t="s">
        <v>1023</v>
      </c>
      <c r="B172" s="482" t="s">
        <v>1024</v>
      </c>
      <c r="C172" s="419" t="s">
        <v>1915</v>
      </c>
      <c r="D172" s="420"/>
      <c r="E172" s="421"/>
      <c r="F172" s="250"/>
      <c r="G172" s="253"/>
      <c r="H172" s="252"/>
    </row>
    <row r="173" spans="1:8" x14ac:dyDescent="0.2">
      <c r="A173" s="576"/>
      <c r="B173" s="483"/>
      <c r="C173" s="623" t="s">
        <v>1916</v>
      </c>
      <c r="D173" s="623"/>
      <c r="E173" s="404"/>
      <c r="F173" s="149" t="s">
        <v>139</v>
      </c>
      <c r="G173" s="449"/>
      <c r="H173" s="502"/>
    </row>
    <row r="174" spans="1:8" ht="31.5" customHeight="1" x14ac:dyDescent="0.2">
      <c r="A174" s="576"/>
      <c r="B174" s="483"/>
      <c r="C174" s="623"/>
      <c r="D174" s="623"/>
      <c r="E174" s="404"/>
      <c r="F174" s="149" t="s">
        <v>140</v>
      </c>
      <c r="G174" s="450"/>
      <c r="H174" s="502"/>
    </row>
    <row r="175" spans="1:8" x14ac:dyDescent="0.2">
      <c r="A175" s="576"/>
      <c r="B175" s="483"/>
      <c r="C175" s="623"/>
      <c r="D175" s="623"/>
      <c r="E175" s="404"/>
      <c r="F175" s="149" t="s">
        <v>141</v>
      </c>
      <c r="G175" s="450"/>
      <c r="H175" s="502"/>
    </row>
    <row r="176" spans="1:8" x14ac:dyDescent="0.2">
      <c r="A176" s="576"/>
      <c r="B176" s="483"/>
      <c r="C176" s="623"/>
      <c r="D176" s="623"/>
      <c r="E176" s="404"/>
      <c r="F176" s="149" t="s">
        <v>25</v>
      </c>
      <c r="G176" s="450"/>
      <c r="H176" s="502"/>
    </row>
    <row r="177" spans="1:8" x14ac:dyDescent="0.2">
      <c r="A177" s="576"/>
      <c r="B177" s="484"/>
      <c r="C177" s="623"/>
      <c r="D177" s="623"/>
      <c r="E177" s="404"/>
      <c r="F177" s="149" t="s">
        <v>26</v>
      </c>
      <c r="G177" s="451"/>
      <c r="H177" s="502"/>
    </row>
    <row r="178" spans="1:8" x14ac:dyDescent="0.2">
      <c r="A178" s="153"/>
      <c r="B178" s="25"/>
      <c r="C178" s="402" t="s">
        <v>933</v>
      </c>
      <c r="D178" s="402"/>
      <c r="E178" s="402"/>
      <c r="F178" s="2" t="s">
        <v>486</v>
      </c>
      <c r="G178" s="133">
        <f>SUM(G173)</f>
        <v>0</v>
      </c>
      <c r="H178" s="180"/>
    </row>
    <row r="179" spans="1:8" ht="35.25" customHeight="1" x14ac:dyDescent="0.2">
      <c r="A179" s="576" t="s">
        <v>1207</v>
      </c>
      <c r="B179" s="482" t="s">
        <v>2012</v>
      </c>
      <c r="C179" s="419" t="s">
        <v>1917</v>
      </c>
      <c r="D179" s="420"/>
      <c r="E179" s="421"/>
      <c r="F179" s="250"/>
      <c r="G179" s="253"/>
      <c r="H179" s="252"/>
    </row>
    <row r="180" spans="1:8" ht="28.5" x14ac:dyDescent="0.2">
      <c r="A180" s="576"/>
      <c r="B180" s="483"/>
      <c r="C180" s="623" t="s">
        <v>1918</v>
      </c>
      <c r="D180" s="623"/>
      <c r="E180" s="404"/>
      <c r="F180" s="149" t="s">
        <v>1796</v>
      </c>
      <c r="G180" s="449"/>
      <c r="H180" s="486"/>
    </row>
    <row r="181" spans="1:8" ht="28.5" x14ac:dyDescent="0.2">
      <c r="A181" s="576"/>
      <c r="B181" s="483"/>
      <c r="C181" s="623"/>
      <c r="D181" s="623"/>
      <c r="E181" s="404"/>
      <c r="F181" s="149" t="s">
        <v>1797</v>
      </c>
      <c r="G181" s="450"/>
      <c r="H181" s="486"/>
    </row>
    <row r="182" spans="1:8" x14ac:dyDescent="0.2">
      <c r="A182" s="576"/>
      <c r="B182" s="483"/>
      <c r="C182" s="623"/>
      <c r="D182" s="623"/>
      <c r="E182" s="404"/>
      <c r="F182" s="149" t="s">
        <v>26</v>
      </c>
      <c r="G182" s="451"/>
      <c r="H182" s="486"/>
    </row>
    <row r="183" spans="1:8" ht="28.5" customHeight="1" x14ac:dyDescent="0.2">
      <c r="A183" s="576"/>
      <c r="B183" s="483"/>
      <c r="C183" s="623" t="s">
        <v>2011</v>
      </c>
      <c r="D183" s="623"/>
      <c r="E183" s="404"/>
      <c r="F183" s="149" t="s">
        <v>1798</v>
      </c>
      <c r="G183" s="449"/>
      <c r="H183" s="486"/>
    </row>
    <row r="184" spans="1:8" ht="28.5" x14ac:dyDescent="0.2">
      <c r="A184" s="576"/>
      <c r="B184" s="483"/>
      <c r="C184" s="623"/>
      <c r="D184" s="623"/>
      <c r="E184" s="404"/>
      <c r="F184" s="149" t="s">
        <v>1797</v>
      </c>
      <c r="G184" s="450"/>
      <c r="H184" s="486"/>
    </row>
    <row r="185" spans="1:8" x14ac:dyDescent="0.2">
      <c r="A185" s="576"/>
      <c r="B185" s="483"/>
      <c r="C185" s="623"/>
      <c r="D185" s="623"/>
      <c r="E185" s="404"/>
      <c r="F185" s="149" t="s">
        <v>26</v>
      </c>
      <c r="G185" s="451"/>
      <c r="H185" s="486"/>
    </row>
    <row r="186" spans="1:8" x14ac:dyDescent="0.2">
      <c r="A186" s="576"/>
      <c r="B186" s="483"/>
      <c r="C186" s="623" t="s">
        <v>1025</v>
      </c>
      <c r="D186" s="623"/>
      <c r="E186" s="404"/>
      <c r="F186" s="149" t="s">
        <v>692</v>
      </c>
      <c r="G186" s="449"/>
      <c r="H186" s="486"/>
    </row>
    <row r="187" spans="1:8" x14ac:dyDescent="0.2">
      <c r="A187" s="576"/>
      <c r="B187" s="483"/>
      <c r="C187" s="623"/>
      <c r="D187" s="623"/>
      <c r="E187" s="404"/>
      <c r="F187" s="149" t="s">
        <v>1026</v>
      </c>
      <c r="G187" s="450"/>
      <c r="H187" s="486"/>
    </row>
    <row r="188" spans="1:8" ht="28.5" x14ac:dyDescent="0.2">
      <c r="A188" s="576"/>
      <c r="B188" s="483"/>
      <c r="C188" s="623"/>
      <c r="D188" s="623"/>
      <c r="E188" s="404"/>
      <c r="F188" s="149" t="s">
        <v>935</v>
      </c>
      <c r="G188" s="450"/>
      <c r="H188" s="486"/>
    </row>
    <row r="189" spans="1:8" x14ac:dyDescent="0.2">
      <c r="A189" s="576"/>
      <c r="B189" s="484"/>
      <c r="C189" s="623"/>
      <c r="D189" s="623"/>
      <c r="E189" s="404"/>
      <c r="F189" s="149" t="s">
        <v>26</v>
      </c>
      <c r="G189" s="451"/>
      <c r="H189" s="486"/>
    </row>
    <row r="190" spans="1:8" ht="16.5" customHeight="1" x14ac:dyDescent="0.2">
      <c r="A190" s="153"/>
      <c r="B190" s="25"/>
      <c r="C190" s="402" t="s">
        <v>506</v>
      </c>
      <c r="D190" s="402"/>
      <c r="E190" s="402"/>
      <c r="F190" s="2" t="s">
        <v>34</v>
      </c>
      <c r="G190" s="133">
        <f>SUM(G180:G189)/3</f>
        <v>0</v>
      </c>
      <c r="H190" s="180"/>
    </row>
    <row r="191" spans="1:8" ht="35.25" customHeight="1" x14ac:dyDescent="0.2">
      <c r="A191" s="576" t="s">
        <v>1027</v>
      </c>
      <c r="B191" s="482" t="s">
        <v>1028</v>
      </c>
      <c r="C191" s="541" t="s">
        <v>1919</v>
      </c>
      <c r="D191" s="541"/>
      <c r="E191" s="504"/>
      <c r="F191" s="149"/>
      <c r="G191" s="217"/>
      <c r="H191" s="214"/>
    </row>
    <row r="192" spans="1:8" x14ac:dyDescent="0.2">
      <c r="A192" s="576"/>
      <c r="B192" s="483"/>
      <c r="C192" s="623" t="s">
        <v>1920</v>
      </c>
      <c r="D192" s="623"/>
      <c r="E192" s="404"/>
      <c r="F192" s="149" t="s">
        <v>22</v>
      </c>
      <c r="G192" s="449"/>
      <c r="H192" s="486"/>
    </row>
    <row r="193" spans="1:8" ht="42.75" customHeight="1" x14ac:dyDescent="0.2">
      <c r="A193" s="576"/>
      <c r="B193" s="483"/>
      <c r="C193" s="623"/>
      <c r="D193" s="623"/>
      <c r="E193" s="404"/>
      <c r="F193" s="149" t="s">
        <v>1029</v>
      </c>
      <c r="G193" s="450"/>
      <c r="H193" s="486"/>
    </row>
    <row r="194" spans="1:8" x14ac:dyDescent="0.2">
      <c r="A194" s="576"/>
      <c r="B194" s="483"/>
      <c r="C194" s="623"/>
      <c r="D194" s="623"/>
      <c r="E194" s="404"/>
      <c r="F194" s="149" t="s">
        <v>26</v>
      </c>
      <c r="G194" s="451"/>
      <c r="H194" s="486"/>
    </row>
    <row r="195" spans="1:8" x14ac:dyDescent="0.2">
      <c r="A195" s="576"/>
      <c r="B195" s="483"/>
      <c r="C195" s="623" t="s">
        <v>1030</v>
      </c>
      <c r="D195" s="623"/>
      <c r="E195" s="404"/>
      <c r="F195" s="149" t="s">
        <v>22</v>
      </c>
      <c r="G195" s="398"/>
      <c r="H195" s="486"/>
    </row>
    <row r="196" spans="1:8" ht="28.5" x14ac:dyDescent="0.2">
      <c r="A196" s="576"/>
      <c r="B196" s="483"/>
      <c r="C196" s="623"/>
      <c r="D196" s="623"/>
      <c r="E196" s="404"/>
      <c r="F196" s="149" t="s">
        <v>939</v>
      </c>
      <c r="G196" s="398"/>
      <c r="H196" s="486"/>
    </row>
    <row r="197" spans="1:8" x14ac:dyDescent="0.2">
      <c r="A197" s="576"/>
      <c r="B197" s="483"/>
      <c r="C197" s="623"/>
      <c r="D197" s="623"/>
      <c r="E197" s="404"/>
      <c r="F197" s="149" t="s">
        <v>26</v>
      </c>
      <c r="G197" s="398"/>
      <c r="H197" s="486"/>
    </row>
    <row r="198" spans="1:8" ht="15" customHeight="1" x14ac:dyDescent="0.2">
      <c r="A198" s="576"/>
      <c r="B198" s="483"/>
      <c r="C198" s="623" t="s">
        <v>1921</v>
      </c>
      <c r="D198" s="456" t="s">
        <v>1031</v>
      </c>
      <c r="E198" s="622"/>
      <c r="F198" s="149" t="s">
        <v>28</v>
      </c>
      <c r="G198" s="206"/>
      <c r="H198" s="215"/>
    </row>
    <row r="199" spans="1:8" ht="15" customHeight="1" x14ac:dyDescent="0.2">
      <c r="A199" s="576"/>
      <c r="B199" s="483"/>
      <c r="C199" s="623"/>
      <c r="D199" s="456" t="s">
        <v>1032</v>
      </c>
      <c r="E199" s="622"/>
      <c r="F199" s="149" t="s">
        <v>28</v>
      </c>
      <c r="G199" s="206"/>
      <c r="H199" s="215"/>
    </row>
    <row r="200" spans="1:8" ht="15" customHeight="1" x14ac:dyDescent="0.2">
      <c r="A200" s="576"/>
      <c r="B200" s="483"/>
      <c r="C200" s="623"/>
      <c r="D200" s="456" t="s">
        <v>1033</v>
      </c>
      <c r="E200" s="622"/>
      <c r="F200" s="149" t="s">
        <v>28</v>
      </c>
      <c r="G200" s="206"/>
      <c r="H200" s="215"/>
    </row>
    <row r="201" spans="1:8" ht="15" customHeight="1" x14ac:dyDescent="0.2">
      <c r="A201" s="576"/>
      <c r="B201" s="483"/>
      <c r="C201" s="623"/>
      <c r="D201" s="456" t="s">
        <v>1034</v>
      </c>
      <c r="E201" s="622"/>
      <c r="F201" s="149" t="s">
        <v>31</v>
      </c>
      <c r="G201" s="206"/>
      <c r="H201" s="215"/>
    </row>
    <row r="202" spans="1:8" x14ac:dyDescent="0.2">
      <c r="A202" s="576"/>
      <c r="B202" s="483"/>
      <c r="C202" s="623" t="s">
        <v>1035</v>
      </c>
      <c r="D202" s="623"/>
      <c r="E202" s="404"/>
      <c r="F202" s="149" t="s">
        <v>22</v>
      </c>
      <c r="G202" s="449"/>
      <c r="H202" s="486"/>
    </row>
    <row r="203" spans="1:8" ht="14.25" customHeight="1" x14ac:dyDescent="0.2">
      <c r="A203" s="576"/>
      <c r="B203" s="483"/>
      <c r="C203" s="623"/>
      <c r="D203" s="623"/>
      <c r="E203" s="404"/>
      <c r="F203" s="149" t="s">
        <v>1036</v>
      </c>
      <c r="G203" s="450"/>
      <c r="H203" s="486"/>
    </row>
    <row r="204" spans="1:8" ht="14.25" customHeight="1" x14ac:dyDescent="0.2">
      <c r="A204" s="576"/>
      <c r="B204" s="483"/>
      <c r="C204" s="623"/>
      <c r="D204" s="623"/>
      <c r="E204" s="404"/>
      <c r="F204" s="149" t="s">
        <v>1037</v>
      </c>
      <c r="G204" s="450"/>
      <c r="H204" s="486"/>
    </row>
    <row r="205" spans="1:8" x14ac:dyDescent="0.2">
      <c r="A205" s="576"/>
      <c r="B205" s="483"/>
      <c r="C205" s="623"/>
      <c r="D205" s="623"/>
      <c r="E205" s="404"/>
      <c r="F205" s="149" t="s">
        <v>26</v>
      </c>
      <c r="G205" s="451"/>
      <c r="H205" s="486"/>
    </row>
    <row r="206" spans="1:8" x14ac:dyDescent="0.2">
      <c r="A206" s="576"/>
      <c r="B206" s="483"/>
      <c r="C206" s="623" t="s">
        <v>1038</v>
      </c>
      <c r="D206" s="623"/>
      <c r="E206" s="404"/>
      <c r="F206" s="149" t="s">
        <v>22</v>
      </c>
      <c r="G206" s="398"/>
      <c r="H206" s="486"/>
    </row>
    <row r="207" spans="1:8" ht="14.25" customHeight="1" x14ac:dyDescent="0.2">
      <c r="A207" s="576"/>
      <c r="B207" s="483"/>
      <c r="C207" s="623"/>
      <c r="D207" s="623"/>
      <c r="E207" s="404"/>
      <c r="F207" s="149" t="s">
        <v>940</v>
      </c>
      <c r="G207" s="398"/>
      <c r="H207" s="486"/>
    </row>
    <row r="208" spans="1:8" x14ac:dyDescent="0.2">
      <c r="A208" s="576"/>
      <c r="B208" s="484"/>
      <c r="C208" s="623"/>
      <c r="D208" s="623"/>
      <c r="E208" s="404"/>
      <c r="F208" s="149" t="s">
        <v>26</v>
      </c>
      <c r="G208" s="398"/>
      <c r="H208" s="486"/>
    </row>
    <row r="209" spans="1:12" ht="16.5" customHeight="1" x14ac:dyDescent="0.2">
      <c r="A209" s="153"/>
      <c r="B209" s="25"/>
      <c r="C209" s="402" t="s">
        <v>941</v>
      </c>
      <c r="D209" s="402"/>
      <c r="E209" s="402"/>
      <c r="F209" s="2" t="s">
        <v>1039</v>
      </c>
      <c r="G209" s="133">
        <f>SUM(G192:G208)/5</f>
        <v>0</v>
      </c>
      <c r="H209" s="180"/>
    </row>
    <row r="210" spans="1:12" ht="35.1" customHeight="1" x14ac:dyDescent="0.2">
      <c r="A210" s="425" t="s">
        <v>196</v>
      </c>
      <c r="B210" s="426"/>
      <c r="C210" s="426"/>
      <c r="D210" s="426"/>
      <c r="E210" s="426"/>
      <c r="F210" s="426"/>
      <c r="G210" s="789"/>
      <c r="H210" s="790"/>
    </row>
    <row r="211" spans="1:12" ht="35.25" customHeight="1" x14ac:dyDescent="0.2">
      <c r="A211" s="576" t="s">
        <v>714</v>
      </c>
      <c r="B211" s="482" t="s">
        <v>1040</v>
      </c>
      <c r="C211" s="541" t="s">
        <v>1041</v>
      </c>
      <c r="D211" s="541"/>
      <c r="E211" s="504"/>
      <c r="F211" s="149"/>
      <c r="G211" s="217"/>
      <c r="H211" s="214"/>
    </row>
    <row r="212" spans="1:12" x14ac:dyDescent="0.2">
      <c r="A212" s="576"/>
      <c r="B212" s="483"/>
      <c r="C212" s="623" t="s">
        <v>2008</v>
      </c>
      <c r="D212" s="623"/>
      <c r="E212" s="404"/>
      <c r="F212" s="149" t="s">
        <v>715</v>
      </c>
      <c r="G212" s="449"/>
      <c r="H212" s="503"/>
      <c r="I212" s="275"/>
      <c r="J212" s="275"/>
      <c r="K212" s="275"/>
      <c r="L212" s="275"/>
    </row>
    <row r="213" spans="1:12" x14ac:dyDescent="0.2">
      <c r="A213" s="576"/>
      <c r="B213" s="483"/>
      <c r="C213" s="623"/>
      <c r="D213" s="623"/>
      <c r="E213" s="404"/>
      <c r="F213" s="149" t="s">
        <v>509</v>
      </c>
      <c r="G213" s="450"/>
      <c r="H213" s="503"/>
      <c r="I213" s="496"/>
      <c r="J213" s="477"/>
      <c r="K213" s="477"/>
      <c r="L213" s="477"/>
    </row>
    <row r="214" spans="1:12" ht="28.5" x14ac:dyDescent="0.2">
      <c r="A214" s="576"/>
      <c r="B214" s="483"/>
      <c r="C214" s="623"/>
      <c r="D214" s="623"/>
      <c r="E214" s="404"/>
      <c r="F214" s="149" t="s">
        <v>510</v>
      </c>
      <c r="G214" s="450"/>
      <c r="H214" s="503"/>
      <c r="I214" s="496"/>
      <c r="J214" s="477"/>
      <c r="K214" s="477"/>
      <c r="L214" s="477"/>
    </row>
    <row r="215" spans="1:12" x14ac:dyDescent="0.2">
      <c r="A215" s="576"/>
      <c r="B215" s="483"/>
      <c r="C215" s="623"/>
      <c r="D215" s="623"/>
      <c r="E215" s="404"/>
      <c r="F215" s="149" t="s">
        <v>26</v>
      </c>
      <c r="G215" s="451"/>
      <c r="H215" s="503"/>
      <c r="I215" s="496"/>
      <c r="J215" s="477"/>
      <c r="K215" s="477"/>
      <c r="L215" s="477"/>
    </row>
    <row r="216" spans="1:12" x14ac:dyDescent="0.2">
      <c r="A216" s="576"/>
      <c r="B216" s="483"/>
      <c r="C216" s="623" t="s">
        <v>1042</v>
      </c>
      <c r="D216" s="623"/>
      <c r="E216" s="404"/>
      <c r="F216" s="149" t="s">
        <v>22</v>
      </c>
      <c r="G216" s="398"/>
      <c r="H216" s="503"/>
      <c r="I216" s="275"/>
      <c r="J216" s="275"/>
    </row>
    <row r="217" spans="1:12" ht="28.5" x14ac:dyDescent="0.2">
      <c r="A217" s="576"/>
      <c r="B217" s="483"/>
      <c r="C217" s="623"/>
      <c r="D217" s="623"/>
      <c r="E217" s="404"/>
      <c r="F217" s="149" t="s">
        <v>511</v>
      </c>
      <c r="G217" s="398"/>
      <c r="H217" s="503"/>
      <c r="I217" s="275"/>
      <c r="J217" s="275"/>
    </row>
    <row r="218" spans="1:12" x14ac:dyDescent="0.2">
      <c r="A218" s="576"/>
      <c r="B218" s="484"/>
      <c r="C218" s="623"/>
      <c r="D218" s="623"/>
      <c r="E218" s="404"/>
      <c r="F218" s="149" t="s">
        <v>26</v>
      </c>
      <c r="G218" s="398"/>
      <c r="H218" s="503"/>
      <c r="I218" s="313"/>
      <c r="J218" s="275"/>
    </row>
    <row r="219" spans="1:12" ht="16.5" customHeight="1" x14ac:dyDescent="0.2">
      <c r="A219" s="153"/>
      <c r="B219" s="24"/>
      <c r="C219" s="402" t="s">
        <v>954</v>
      </c>
      <c r="D219" s="402"/>
      <c r="E219" s="402"/>
      <c r="F219" s="2" t="s">
        <v>195</v>
      </c>
      <c r="G219" s="133">
        <f>SUM(G212:G218)/2</f>
        <v>0</v>
      </c>
      <c r="H219" s="180"/>
    </row>
    <row r="220" spans="1:12" ht="33.75" customHeight="1" x14ac:dyDescent="0.2">
      <c r="A220" s="576" t="s">
        <v>717</v>
      </c>
      <c r="B220" s="482" t="s">
        <v>1922</v>
      </c>
      <c r="C220" s="541" t="s">
        <v>1923</v>
      </c>
      <c r="D220" s="541"/>
      <c r="E220" s="504"/>
      <c r="F220" s="149"/>
      <c r="G220" s="217"/>
      <c r="H220" s="214"/>
    </row>
    <row r="221" spans="1:12" ht="15" customHeight="1" x14ac:dyDescent="0.2">
      <c r="A221" s="576"/>
      <c r="B221" s="483"/>
      <c r="C221" s="623" t="s">
        <v>1043</v>
      </c>
      <c r="D221" s="456" t="s">
        <v>516</v>
      </c>
      <c r="E221" s="622"/>
      <c r="F221" s="149" t="s">
        <v>28</v>
      </c>
      <c r="G221" s="206"/>
      <c r="H221" s="215"/>
    </row>
    <row r="222" spans="1:12" ht="15" customHeight="1" x14ac:dyDescent="0.2">
      <c r="A222" s="576"/>
      <c r="B222" s="483"/>
      <c r="C222" s="623"/>
      <c r="D222" s="456" t="s">
        <v>1569</v>
      </c>
      <c r="E222" s="622"/>
      <c r="F222" s="149" t="s">
        <v>28</v>
      </c>
      <c r="G222" s="206"/>
      <c r="H222" s="215"/>
    </row>
    <row r="223" spans="1:12" ht="15" customHeight="1" x14ac:dyDescent="0.2">
      <c r="A223" s="576"/>
      <c r="B223" s="483"/>
      <c r="C223" s="623"/>
      <c r="D223" s="456" t="s">
        <v>517</v>
      </c>
      <c r="E223" s="622"/>
      <c r="F223" s="149" t="s">
        <v>28</v>
      </c>
      <c r="G223" s="206"/>
      <c r="H223" s="215"/>
    </row>
    <row r="224" spans="1:12" ht="15" customHeight="1" x14ac:dyDescent="0.2">
      <c r="A224" s="576"/>
      <c r="B224" s="483"/>
      <c r="C224" s="623"/>
      <c r="D224" s="456" t="s">
        <v>719</v>
      </c>
      <c r="E224" s="622"/>
      <c r="F224" s="149" t="s">
        <v>31</v>
      </c>
      <c r="G224" s="206"/>
      <c r="H224" s="215"/>
    </row>
    <row r="225" spans="1:8" x14ac:dyDescent="0.2">
      <c r="A225" s="576"/>
      <c r="B225" s="483"/>
      <c r="C225" s="623" t="s">
        <v>1044</v>
      </c>
      <c r="D225" s="623"/>
      <c r="E225" s="404"/>
      <c r="F225" s="149" t="s">
        <v>22</v>
      </c>
      <c r="G225" s="398"/>
      <c r="H225" s="486"/>
    </row>
    <row r="226" spans="1:8" ht="28.5" x14ac:dyDescent="0.2">
      <c r="A226" s="576"/>
      <c r="B226" s="483"/>
      <c r="C226" s="623"/>
      <c r="D226" s="623"/>
      <c r="E226" s="404"/>
      <c r="F226" s="149" t="s">
        <v>519</v>
      </c>
      <c r="G226" s="398"/>
      <c r="H226" s="486"/>
    </row>
    <row r="227" spans="1:8" x14ac:dyDescent="0.2">
      <c r="A227" s="576"/>
      <c r="B227" s="484"/>
      <c r="C227" s="623"/>
      <c r="D227" s="623"/>
      <c r="E227" s="404"/>
      <c r="F227" s="149" t="s">
        <v>520</v>
      </c>
      <c r="G227" s="398"/>
      <c r="H227" s="486"/>
    </row>
    <row r="228" spans="1:8" ht="16.5" customHeight="1" x14ac:dyDescent="0.2">
      <c r="A228" s="153"/>
      <c r="B228" s="25"/>
      <c r="C228" s="402" t="s">
        <v>386</v>
      </c>
      <c r="D228" s="402"/>
      <c r="E228" s="402"/>
      <c r="F228" s="2" t="s">
        <v>195</v>
      </c>
      <c r="G228" s="133">
        <f>SUM(G221:G227)/2</f>
        <v>0</v>
      </c>
      <c r="H228" s="180"/>
    </row>
    <row r="229" spans="1:8" x14ac:dyDescent="0.2">
      <c r="A229" s="175"/>
      <c r="H229" s="182"/>
    </row>
    <row r="230" spans="1:8" x14ac:dyDescent="0.2">
      <c r="A230" s="175"/>
      <c r="H230" s="182"/>
    </row>
    <row r="231" spans="1:8" ht="15" thickBot="1" x14ac:dyDescent="0.25">
      <c r="A231" s="175"/>
      <c r="H231" s="182"/>
    </row>
    <row r="232" spans="1:8" ht="15.75" thickBot="1" x14ac:dyDescent="0.3">
      <c r="A232" s="609" t="s">
        <v>1045</v>
      </c>
      <c r="B232" s="642"/>
      <c r="C232" s="642"/>
      <c r="D232" s="642"/>
      <c r="E232" s="642"/>
      <c r="F232" s="643"/>
      <c r="H232" s="182"/>
    </row>
    <row r="233" spans="1:8" ht="45.75" thickBot="1" x14ac:dyDescent="0.25">
      <c r="A233" s="84"/>
      <c r="B233" s="82" t="s">
        <v>14</v>
      </c>
      <c r="C233" s="82" t="s">
        <v>78</v>
      </c>
      <c r="D233" s="82" t="s">
        <v>113</v>
      </c>
      <c r="E233" s="83" t="s">
        <v>196</v>
      </c>
      <c r="H233" s="182"/>
    </row>
    <row r="234" spans="1:8" ht="28.5" x14ac:dyDescent="0.2">
      <c r="A234" s="93" t="s">
        <v>1924</v>
      </c>
      <c r="B234" s="114">
        <f>$G$17</f>
        <v>0</v>
      </c>
      <c r="C234" s="114"/>
      <c r="D234" s="114"/>
      <c r="E234" s="135"/>
      <c r="H234" s="182"/>
    </row>
    <row r="235" spans="1:8" ht="42.75" x14ac:dyDescent="0.2">
      <c r="A235" s="94" t="s">
        <v>1046</v>
      </c>
      <c r="B235" s="115">
        <f>$G$31</f>
        <v>0</v>
      </c>
      <c r="C235" s="115"/>
      <c r="D235" s="115"/>
      <c r="E235" s="136"/>
      <c r="H235" s="182"/>
    </row>
    <row r="236" spans="1:8" ht="28.5" x14ac:dyDescent="0.2">
      <c r="A236" s="94" t="s">
        <v>1047</v>
      </c>
      <c r="B236" s="115">
        <f>$G$45</f>
        <v>0</v>
      </c>
      <c r="C236" s="115"/>
      <c r="D236" s="115"/>
      <c r="E236" s="136"/>
      <c r="H236" s="182"/>
    </row>
    <row r="237" spans="1:8" ht="42.75" x14ac:dyDescent="0.2">
      <c r="A237" s="94" t="s">
        <v>1048</v>
      </c>
      <c r="B237" s="115">
        <f>$G$56</f>
        <v>0</v>
      </c>
      <c r="C237" s="115"/>
      <c r="D237" s="115"/>
      <c r="E237" s="136"/>
      <c r="H237" s="182"/>
    </row>
    <row r="238" spans="1:8" x14ac:dyDescent="0.2">
      <c r="A238" s="94" t="s">
        <v>522</v>
      </c>
      <c r="B238" s="115">
        <f>$G$66</f>
        <v>0</v>
      </c>
      <c r="C238" s="115"/>
      <c r="D238" s="115"/>
      <c r="E238" s="136"/>
      <c r="H238" s="182"/>
    </row>
    <row r="239" spans="1:8" x14ac:dyDescent="0.2">
      <c r="A239" s="94" t="s">
        <v>219</v>
      </c>
      <c r="B239" s="115">
        <f>$G$78</f>
        <v>0</v>
      </c>
      <c r="C239" s="115"/>
      <c r="D239" s="115"/>
      <c r="E239" s="136"/>
      <c r="H239" s="182"/>
    </row>
    <row r="240" spans="1:8" x14ac:dyDescent="0.2">
      <c r="A240" s="94" t="s">
        <v>220</v>
      </c>
      <c r="B240" s="115">
        <f>$G$91</f>
        <v>0</v>
      </c>
      <c r="C240" s="115"/>
      <c r="D240" s="115"/>
      <c r="E240" s="136"/>
      <c r="H240" s="182"/>
    </row>
    <row r="241" spans="1:8" x14ac:dyDescent="0.2">
      <c r="A241" s="95" t="s">
        <v>524</v>
      </c>
      <c r="B241" s="116"/>
      <c r="C241" s="116">
        <f>$G$101</f>
        <v>0</v>
      </c>
      <c r="D241" s="116"/>
      <c r="E241" s="137"/>
      <c r="H241" s="182"/>
    </row>
    <row r="242" spans="1:8" ht="28.5" x14ac:dyDescent="0.2">
      <c r="A242" s="95" t="s">
        <v>221</v>
      </c>
      <c r="B242" s="116"/>
      <c r="C242" s="116">
        <f>$G$112</f>
        <v>0</v>
      </c>
      <c r="D242" s="116"/>
      <c r="E242" s="137"/>
      <c r="H242" s="182"/>
    </row>
    <row r="243" spans="1:8" ht="28.5" x14ac:dyDescent="0.2">
      <c r="A243" s="95" t="s">
        <v>222</v>
      </c>
      <c r="B243" s="116"/>
      <c r="C243" s="116">
        <f>$G$131</f>
        <v>0</v>
      </c>
      <c r="D243" s="116"/>
      <c r="E243" s="137"/>
      <c r="H243" s="182"/>
    </row>
    <row r="244" spans="1:8" x14ac:dyDescent="0.2">
      <c r="A244" s="95" t="s">
        <v>223</v>
      </c>
      <c r="B244" s="116"/>
      <c r="C244" s="116">
        <f>$G$142</f>
        <v>0</v>
      </c>
      <c r="D244" s="116"/>
      <c r="E244" s="137"/>
      <c r="H244" s="182"/>
    </row>
    <row r="245" spans="1:8" x14ac:dyDescent="0.2">
      <c r="A245" s="95" t="s">
        <v>224</v>
      </c>
      <c r="B245" s="116"/>
      <c r="C245" s="116">
        <f>$G$156</f>
        <v>0</v>
      </c>
      <c r="D245" s="116"/>
      <c r="E245" s="137"/>
      <c r="H245" s="182"/>
    </row>
    <row r="246" spans="1:8" ht="28.5" x14ac:dyDescent="0.2">
      <c r="A246" s="138" t="s">
        <v>1925</v>
      </c>
      <c r="B246" s="139"/>
      <c r="C246" s="139"/>
      <c r="D246" s="139">
        <f>$G$171</f>
        <v>0</v>
      </c>
      <c r="E246" s="140"/>
      <c r="H246" s="182"/>
    </row>
    <row r="247" spans="1:8" ht="28.5" x14ac:dyDescent="0.2">
      <c r="A247" s="138" t="s">
        <v>525</v>
      </c>
      <c r="B247" s="139"/>
      <c r="C247" s="139"/>
      <c r="D247" s="139">
        <f>$G$178</f>
        <v>0</v>
      </c>
      <c r="E247" s="140"/>
      <c r="H247" s="182"/>
    </row>
    <row r="248" spans="1:8" x14ac:dyDescent="0.2">
      <c r="A248" s="138" t="s">
        <v>216</v>
      </c>
      <c r="B248" s="139"/>
      <c r="C248" s="139"/>
      <c r="D248" s="139">
        <f>$G$190</f>
        <v>0</v>
      </c>
      <c r="E248" s="140"/>
      <c r="H248" s="182"/>
    </row>
    <row r="249" spans="1:8" x14ac:dyDescent="0.2">
      <c r="A249" s="138" t="s">
        <v>967</v>
      </c>
      <c r="B249" s="139"/>
      <c r="C249" s="139"/>
      <c r="D249" s="139">
        <f>$G$209</f>
        <v>0</v>
      </c>
      <c r="E249" s="140"/>
      <c r="H249" s="182"/>
    </row>
    <row r="250" spans="1:8" ht="28.5" x14ac:dyDescent="0.2">
      <c r="A250" s="97" t="s">
        <v>528</v>
      </c>
      <c r="B250" s="90"/>
      <c r="C250" s="90"/>
      <c r="D250" s="90"/>
      <c r="E250" s="53">
        <f>$G$219</f>
        <v>0</v>
      </c>
      <c r="H250" s="182"/>
    </row>
    <row r="251" spans="1:8" ht="29.25" thickBot="1" x14ac:dyDescent="0.25">
      <c r="A251" s="98" t="s">
        <v>410</v>
      </c>
      <c r="B251" s="141"/>
      <c r="C251" s="141"/>
      <c r="D251" s="141"/>
      <c r="E251" s="54">
        <f>$G$228</f>
        <v>0</v>
      </c>
      <c r="H251" s="182"/>
    </row>
    <row r="252" spans="1:8" x14ac:dyDescent="0.2">
      <c r="A252" s="175"/>
      <c r="H252" s="182"/>
    </row>
    <row r="253" spans="1:8" x14ac:dyDescent="0.2">
      <c r="A253" s="175"/>
      <c r="H253" s="182"/>
    </row>
    <row r="254" spans="1:8" x14ac:dyDescent="0.2">
      <c r="A254" s="175"/>
      <c r="H254" s="182"/>
    </row>
    <row r="255" spans="1:8" x14ac:dyDescent="0.2">
      <c r="A255" s="175"/>
      <c r="H255" s="182"/>
    </row>
    <row r="256" spans="1:8" ht="15" thickBot="1" x14ac:dyDescent="0.25">
      <c r="A256" s="176"/>
      <c r="B256" s="183"/>
      <c r="C256" s="166"/>
      <c r="D256" s="166"/>
      <c r="E256" s="166"/>
      <c r="F256" s="166"/>
      <c r="G256" s="178"/>
      <c r="H256" s="184"/>
    </row>
  </sheetData>
  <sheetProtection algorithmName="SHA-512" hashValue="xEkQbOk54juOjRODoTrVCpdBz1zFq31d5t1MNLSHk0mWFlG6OeaqRt7sYFwXp6X94IXsy6RdzU+Z82/S19R/vQ==" saltValue="ZOTAymEhhmf7rMbfr4jNPg==" spinCount="100000" sheet="1" formatCells="0" formatColumns="0" formatRows="0" insertColumns="0" insertRows="0" insertHyperlinks="0" deleteColumns="0" deleteRows="0" sort="0" autoFilter="0" pivotTables="0"/>
  <mergeCells count="271">
    <mergeCell ref="A3:F3"/>
    <mergeCell ref="A57:F57"/>
    <mergeCell ref="A58:F58"/>
    <mergeCell ref="A92:F92"/>
    <mergeCell ref="A157:F157"/>
    <mergeCell ref="A210:F210"/>
    <mergeCell ref="D221:E221"/>
    <mergeCell ref="D222:E222"/>
    <mergeCell ref="D223:E223"/>
    <mergeCell ref="D224:E224"/>
    <mergeCell ref="D100:E100"/>
    <mergeCell ref="D114:E114"/>
    <mergeCell ref="D115:E115"/>
    <mergeCell ref="D116:E116"/>
    <mergeCell ref="D117:E117"/>
    <mergeCell ref="D118:E118"/>
    <mergeCell ref="D119:E119"/>
    <mergeCell ref="D120:E120"/>
    <mergeCell ref="D121:E121"/>
    <mergeCell ref="C156:E156"/>
    <mergeCell ref="C171:E171"/>
    <mergeCell ref="C202:E205"/>
    <mergeCell ref="C132:E132"/>
    <mergeCell ref="C114:C118"/>
    <mergeCell ref="D40:E40"/>
    <mergeCell ref="D41:E41"/>
    <mergeCell ref="D42:E42"/>
    <mergeCell ref="D43:E43"/>
    <mergeCell ref="D44:E44"/>
    <mergeCell ref="D63:E63"/>
    <mergeCell ref="D64:E64"/>
    <mergeCell ref="D65:E65"/>
    <mergeCell ref="D74:E74"/>
    <mergeCell ref="C56:E56"/>
    <mergeCell ref="D9:E9"/>
    <mergeCell ref="D10:E10"/>
    <mergeCell ref="D11:E11"/>
    <mergeCell ref="D12:E12"/>
    <mergeCell ref="D37:E37"/>
    <mergeCell ref="D38:E38"/>
    <mergeCell ref="D39:E39"/>
    <mergeCell ref="A232:F232"/>
    <mergeCell ref="B113:B130"/>
    <mergeCell ref="B143:B155"/>
    <mergeCell ref="B172:B177"/>
    <mergeCell ref="B179:B189"/>
    <mergeCell ref="B191:B208"/>
    <mergeCell ref="B211:B218"/>
    <mergeCell ref="C144:E147"/>
    <mergeCell ref="A158:A170"/>
    <mergeCell ref="B158:B170"/>
    <mergeCell ref="C158:E158"/>
    <mergeCell ref="A143:A155"/>
    <mergeCell ref="C131:E131"/>
    <mergeCell ref="A132:A141"/>
    <mergeCell ref="B132:B141"/>
    <mergeCell ref="C186:E189"/>
    <mergeCell ref="C178:E178"/>
    <mergeCell ref="A113:A130"/>
    <mergeCell ref="C113:E113"/>
    <mergeCell ref="C220:E220"/>
    <mergeCell ref="H127:H130"/>
    <mergeCell ref="H13:H16"/>
    <mergeCell ref="H19:H21"/>
    <mergeCell ref="H22:H24"/>
    <mergeCell ref="C53:E55"/>
    <mergeCell ref="G53:G55"/>
    <mergeCell ref="G25:G27"/>
    <mergeCell ref="C28:E30"/>
    <mergeCell ref="H47:H49"/>
    <mergeCell ref="H50:H52"/>
    <mergeCell ref="H53:H55"/>
    <mergeCell ref="H25:H27"/>
    <mergeCell ref="H28:H30"/>
    <mergeCell ref="G19:G21"/>
    <mergeCell ref="C22:E24"/>
    <mergeCell ref="G22:G24"/>
    <mergeCell ref="C63:C65"/>
    <mergeCell ref="C66:E66"/>
    <mergeCell ref="C50:E52"/>
    <mergeCell ref="G50:G52"/>
    <mergeCell ref="G60:G62"/>
    <mergeCell ref="H88:H90"/>
    <mergeCell ref="H94:H96"/>
    <mergeCell ref="A179:A189"/>
    <mergeCell ref="C212:E215"/>
    <mergeCell ref="G212:G215"/>
    <mergeCell ref="C216:E218"/>
    <mergeCell ref="G216:G218"/>
    <mergeCell ref="H186:H189"/>
    <mergeCell ref="H192:H194"/>
    <mergeCell ref="H212:H215"/>
    <mergeCell ref="H216:H218"/>
    <mergeCell ref="C191:E191"/>
    <mergeCell ref="C192:E194"/>
    <mergeCell ref="G202:G205"/>
    <mergeCell ref="C206:E208"/>
    <mergeCell ref="H180:H182"/>
    <mergeCell ref="H183:H185"/>
    <mergeCell ref="H195:H197"/>
    <mergeCell ref="H202:H205"/>
    <mergeCell ref="H206:H208"/>
    <mergeCell ref="D198:E198"/>
    <mergeCell ref="D199:E199"/>
    <mergeCell ref="D200:E200"/>
    <mergeCell ref="D201:E201"/>
    <mergeCell ref="H119:H123"/>
    <mergeCell ref="H60:H62"/>
    <mergeCell ref="H68:H70"/>
    <mergeCell ref="H71:H73"/>
    <mergeCell ref="H80:H84"/>
    <mergeCell ref="H85:H87"/>
    <mergeCell ref="C221:C224"/>
    <mergeCell ref="C225:E227"/>
    <mergeCell ref="G225:G227"/>
    <mergeCell ref="H225:H227"/>
    <mergeCell ref="H165:H167"/>
    <mergeCell ref="H168:H170"/>
    <mergeCell ref="H173:H177"/>
    <mergeCell ref="H136:H138"/>
    <mergeCell ref="H162:H164"/>
    <mergeCell ref="H139:H141"/>
    <mergeCell ref="H144:H147"/>
    <mergeCell ref="H148:H151"/>
    <mergeCell ref="H152:H155"/>
    <mergeCell ref="G139:G141"/>
    <mergeCell ref="C142:E142"/>
    <mergeCell ref="C143:E143"/>
    <mergeCell ref="C152:E155"/>
    <mergeCell ref="H159:H161"/>
    <mergeCell ref="H124:H126"/>
    <mergeCell ref="A172:A177"/>
    <mergeCell ref="C2:E2"/>
    <mergeCell ref="C4:E4"/>
    <mergeCell ref="C5:E8"/>
    <mergeCell ref="A32:A44"/>
    <mergeCell ref="C32:E32"/>
    <mergeCell ref="C33:E36"/>
    <mergeCell ref="B18:B30"/>
    <mergeCell ref="B32:B44"/>
    <mergeCell ref="C18:E18"/>
    <mergeCell ref="B4:B16"/>
    <mergeCell ref="A4:A16"/>
    <mergeCell ref="C25:E27"/>
    <mergeCell ref="G5:G8"/>
    <mergeCell ref="C9:C12"/>
    <mergeCell ref="C13:E16"/>
    <mergeCell ref="G13:G16"/>
    <mergeCell ref="H103:H105"/>
    <mergeCell ref="H106:H108"/>
    <mergeCell ref="H109:H111"/>
    <mergeCell ref="H114:H118"/>
    <mergeCell ref="C17:E17"/>
    <mergeCell ref="A18:A30"/>
    <mergeCell ref="C19:E21"/>
    <mergeCell ref="G28:G30"/>
    <mergeCell ref="C31:E31"/>
    <mergeCell ref="H133:H135"/>
    <mergeCell ref="H5:H8"/>
    <mergeCell ref="G33:G36"/>
    <mergeCell ref="C41:C44"/>
    <mergeCell ref="C45:E45"/>
    <mergeCell ref="C37:C40"/>
    <mergeCell ref="G47:G49"/>
    <mergeCell ref="C59:E59"/>
    <mergeCell ref="C60:E62"/>
    <mergeCell ref="C47:E49"/>
    <mergeCell ref="B59:B65"/>
    <mergeCell ref="A59:A65"/>
    <mergeCell ref="H33:H36"/>
    <mergeCell ref="C67:E67"/>
    <mergeCell ref="C68:E70"/>
    <mergeCell ref="C71:E73"/>
    <mergeCell ref="A93:A100"/>
    <mergeCell ref="C93:E93"/>
    <mergeCell ref="C94:E96"/>
    <mergeCell ref="G94:G96"/>
    <mergeCell ref="C97:C100"/>
    <mergeCell ref="C91:E91"/>
    <mergeCell ref="B67:B77"/>
    <mergeCell ref="B79:B90"/>
    <mergeCell ref="B93:B100"/>
    <mergeCell ref="A67:A77"/>
    <mergeCell ref="G68:G70"/>
    <mergeCell ref="G71:G73"/>
    <mergeCell ref="C74:C77"/>
    <mergeCell ref="D75:E75"/>
    <mergeCell ref="D76:E76"/>
    <mergeCell ref="D77:E77"/>
    <mergeCell ref="D80:E80"/>
    <mergeCell ref="D81:E81"/>
    <mergeCell ref="D82:E82"/>
    <mergeCell ref="D83:E83"/>
    <mergeCell ref="D84:E84"/>
    <mergeCell ref="D97:E97"/>
    <mergeCell ref="D98:E98"/>
    <mergeCell ref="D99:E99"/>
    <mergeCell ref="A102:A111"/>
    <mergeCell ref="C102:E102"/>
    <mergeCell ref="C103:E105"/>
    <mergeCell ref="G103:G105"/>
    <mergeCell ref="C106:E108"/>
    <mergeCell ref="G106:G108"/>
    <mergeCell ref="C109:E111"/>
    <mergeCell ref="G109:G111"/>
    <mergeCell ref="B102:B111"/>
    <mergeCell ref="G114:G118"/>
    <mergeCell ref="C119:C123"/>
    <mergeCell ref="G119:G123"/>
    <mergeCell ref="G124:G126"/>
    <mergeCell ref="C127:E130"/>
    <mergeCell ref="G127:G130"/>
    <mergeCell ref="G152:G155"/>
    <mergeCell ref="G183:G185"/>
    <mergeCell ref="C179:E179"/>
    <mergeCell ref="G165:G167"/>
    <mergeCell ref="C168:E170"/>
    <mergeCell ref="G168:G170"/>
    <mergeCell ref="C172:E172"/>
    <mergeCell ref="G144:G147"/>
    <mergeCell ref="C148:E151"/>
    <mergeCell ref="G148:G151"/>
    <mergeCell ref="D122:E122"/>
    <mergeCell ref="D123:E123"/>
    <mergeCell ref="C228:E228"/>
    <mergeCell ref="C198:C201"/>
    <mergeCell ref="G80:G84"/>
    <mergeCell ref="A211:A218"/>
    <mergeCell ref="C211:E211"/>
    <mergeCell ref="C78:E78"/>
    <mergeCell ref="C79:E79"/>
    <mergeCell ref="C80:C84"/>
    <mergeCell ref="C85:E87"/>
    <mergeCell ref="C88:E90"/>
    <mergeCell ref="A79:A90"/>
    <mergeCell ref="G85:G87"/>
    <mergeCell ref="G88:G90"/>
    <mergeCell ref="G186:G189"/>
    <mergeCell ref="C190:E190"/>
    <mergeCell ref="C101:E101"/>
    <mergeCell ref="C112:E112"/>
    <mergeCell ref="C133:E135"/>
    <mergeCell ref="G133:G135"/>
    <mergeCell ref="C173:E177"/>
    <mergeCell ref="G206:G208"/>
    <mergeCell ref="C159:E161"/>
    <mergeCell ref="C219:E219"/>
    <mergeCell ref="A191:A208"/>
    <mergeCell ref="A1:H1"/>
    <mergeCell ref="A46:A55"/>
    <mergeCell ref="B46:B55"/>
    <mergeCell ref="C46:E46"/>
    <mergeCell ref="I213:L215"/>
    <mergeCell ref="C124:E126"/>
    <mergeCell ref="A220:A227"/>
    <mergeCell ref="C180:E182"/>
    <mergeCell ref="G180:G182"/>
    <mergeCell ref="C183:E185"/>
    <mergeCell ref="B220:B227"/>
    <mergeCell ref="G192:G194"/>
    <mergeCell ref="C195:E197"/>
    <mergeCell ref="G195:G197"/>
    <mergeCell ref="C209:E209"/>
    <mergeCell ref="C136:E138"/>
    <mergeCell ref="G136:G138"/>
    <mergeCell ref="C139:E141"/>
    <mergeCell ref="G159:G161"/>
    <mergeCell ref="C162:E164"/>
    <mergeCell ref="G162:G164"/>
    <mergeCell ref="C165:E167"/>
    <mergeCell ref="G173:G177"/>
  </mergeCells>
  <conditionalFormatting sqref="G212:G218">
    <cfRule type="expression" priority="1">
      <formula>COUNTIF(H1048542:H1048544,"Complete")=3</formula>
    </cfRule>
    <cfRule type="cellIs" dxfId="27" priority="2" operator="greaterThan">
      <formula>0</formula>
    </cfRule>
    <cfRule type="containsText" dxfId="26" priority="3" operator="containsText" text="0">
      <formula>NOT(ISERROR(SEARCH("0",G212)))</formula>
    </cfRule>
  </conditionalFormatting>
  <conditionalFormatting sqref="G47:G55">
    <cfRule type="expression" priority="75">
      <formula>COUNTIF(H1048356:H1048358,"Complete")=3</formula>
    </cfRule>
    <cfRule type="cellIs" dxfId="25" priority="76" operator="greaterThan">
      <formula>0</formula>
    </cfRule>
    <cfRule type="containsText" dxfId="24" priority="77" operator="containsText" text="0">
      <formula>NOT(ISERROR(SEARCH("0",G47)))</formula>
    </cfRule>
  </conditionalFormatting>
  <conditionalFormatting sqref="G224:G227 G222">
    <cfRule type="expression" priority="84">
      <formula>COUNTIF(H2:H4,"Complete")=3</formula>
    </cfRule>
    <cfRule type="cellIs" dxfId="23" priority="85" operator="greaterThan">
      <formula>0</formula>
    </cfRule>
    <cfRule type="containsText" dxfId="22" priority="86" operator="containsText" text="0">
      <formula>NOT(ISERROR(SEARCH("0",G222)))</formula>
    </cfRule>
  </conditionalFormatting>
  <conditionalFormatting sqref="G5:G16">
    <cfRule type="expression" priority="90">
      <formula>COUNTIF(H1048309:H1048311,"Complete")=3</formula>
    </cfRule>
    <cfRule type="cellIs" dxfId="21" priority="91" operator="greaterThan">
      <formula>0</formula>
    </cfRule>
    <cfRule type="containsText" dxfId="20" priority="92" operator="containsText" text="0">
      <formula>NOT(ISERROR(SEARCH("0",G5)))</formula>
    </cfRule>
  </conditionalFormatting>
  <conditionalFormatting sqref="G68:G77 G80:G90 G60:G65">
    <cfRule type="expression" priority="93">
      <formula>COUNTIF(H1048370:H1048372,"Complete")=3</formula>
    </cfRule>
    <cfRule type="cellIs" dxfId="19" priority="94" operator="greaterThan">
      <formula>0</formula>
    </cfRule>
    <cfRule type="containsText" dxfId="18" priority="95" operator="containsText" text="0">
      <formula>NOT(ISERROR(SEARCH("0",G60)))</formula>
    </cfRule>
  </conditionalFormatting>
  <conditionalFormatting sqref="G103:G111 G114:G130 G94:G100">
    <cfRule type="expression" priority="96">
      <formula>COUNTIF(H1048407:H1048409,"Complete")=3</formula>
    </cfRule>
    <cfRule type="cellIs" dxfId="17" priority="97" operator="greaterThan">
      <formula>0</formula>
    </cfRule>
    <cfRule type="containsText" dxfId="16" priority="98" operator="containsText" text="0">
      <formula>NOT(ISERROR(SEARCH("0",G94)))</formula>
    </cfRule>
  </conditionalFormatting>
  <conditionalFormatting sqref="G144:G155 G133:G141">
    <cfRule type="expression" priority="99">
      <formula>COUNTIF(H1048447:H1048449,"Complete")=3</formula>
    </cfRule>
    <cfRule type="cellIs" dxfId="15" priority="100" operator="greaterThan">
      <formula>0</formula>
    </cfRule>
    <cfRule type="containsText" dxfId="14" priority="101" operator="containsText" text="0">
      <formula>NOT(ISERROR(SEARCH("0",G133)))</formula>
    </cfRule>
  </conditionalFormatting>
  <conditionalFormatting sqref="G159:G170">
    <cfRule type="expression" priority="102">
      <formula>COUNTIF(H1048475:H1048477,"Complete")=3</formula>
    </cfRule>
    <cfRule type="cellIs" dxfId="13" priority="103" operator="greaterThan">
      <formula>0</formula>
    </cfRule>
    <cfRule type="containsText" dxfId="12" priority="104" operator="containsText" text="0">
      <formula>NOT(ISERROR(SEARCH("0",G159)))</formula>
    </cfRule>
  </conditionalFormatting>
  <conditionalFormatting sqref="G173:G177">
    <cfRule type="expression" priority="105">
      <formula>COUNTIF(H1048493:H1048495,"Complete")=3</formula>
    </cfRule>
    <cfRule type="cellIs" dxfId="11" priority="106" operator="greaterThan">
      <formula>0</formula>
    </cfRule>
    <cfRule type="containsText" dxfId="10" priority="107" operator="containsText" text="0">
      <formula>NOT(ISERROR(SEARCH("0",G173)))</formula>
    </cfRule>
  </conditionalFormatting>
  <conditionalFormatting sqref="G223">
    <cfRule type="expression" priority="108">
      <formula>COUNTIF(H2:H5,"Complete")=3</formula>
    </cfRule>
    <cfRule type="cellIs" dxfId="9" priority="109" operator="greaterThan">
      <formula>0</formula>
    </cfRule>
    <cfRule type="containsText" dxfId="8" priority="110" operator="containsText" text="0">
      <formula>NOT(ISERROR(SEARCH("0",G223)))</formula>
    </cfRule>
  </conditionalFormatting>
  <conditionalFormatting sqref="G221">
    <cfRule type="expression" priority="135">
      <formula>COUNTIF(H2:H2,"Complete")=3</formula>
    </cfRule>
    <cfRule type="cellIs" dxfId="7" priority="136" operator="greaterThan">
      <formula>0</formula>
    </cfRule>
    <cfRule type="containsText" dxfId="6" priority="137" operator="containsText" text="0">
      <formula>NOT(ISERROR(SEARCH("0",G221)))</formula>
    </cfRule>
  </conditionalFormatting>
  <conditionalFormatting sqref="G33:G44 G19:G30">
    <cfRule type="expression" priority="138">
      <formula>COUNTIF(H1048326:H1048328,"Complete")=3</formula>
    </cfRule>
    <cfRule type="cellIs" dxfId="5" priority="139" operator="greaterThan">
      <formula>0</formula>
    </cfRule>
    <cfRule type="containsText" dxfId="4" priority="140" operator="containsText" text="0">
      <formula>NOT(ISERROR(SEARCH("0",G19)))</formula>
    </cfRule>
  </conditionalFormatting>
  <conditionalFormatting sqref="G192:G208 G180:G189">
    <cfRule type="expression" priority="141">
      <formula>COUNTIF(H1048509:H1048511,"Complete")=3</formula>
    </cfRule>
    <cfRule type="cellIs" dxfId="3" priority="142" operator="greaterThan">
      <formula>0</formula>
    </cfRule>
    <cfRule type="containsText" dxfId="2" priority="143" operator="containsText" text="0">
      <formula>NOT(ISERROR(SEARCH("0",G180)))</formula>
    </cfRule>
  </conditionalFormatting>
  <dataValidations count="9">
    <dataValidation type="list" allowBlank="1" showInputMessage="1" showErrorMessage="1" sqref="G127:G130" xr:uid="{00000000-0002-0000-0900-000000000000}">
      <formula1>$P$2:$P$6</formula1>
    </dataValidation>
    <dataValidation type="list" allowBlank="1" showInputMessage="1" showErrorMessage="1" sqref="G80:G84 G173:G177 G114:G123" xr:uid="{00000000-0002-0000-0900-000001000000}">
      <formula1>$O$2:$O$7</formula1>
    </dataValidation>
    <dataValidation type="list" allowBlank="1" showInputMessage="1" showErrorMessage="1" sqref="G63:G64" xr:uid="{00000000-0002-0000-0900-000002000000}">
      <formula1>$Y$2:$Y$4</formula1>
    </dataValidation>
    <dataValidation type="list" allowBlank="1" showInputMessage="1" showErrorMessage="1" sqref="G47:G55 G68:G70 G60:G62" xr:uid="{00000000-0002-0000-0900-000003000000}">
      <formula1>$R$2:$R$5</formula1>
    </dataValidation>
    <dataValidation type="list" allowBlank="1" showInputMessage="1" showErrorMessage="1" sqref="G25:G27 G192:G194 G180:G185 G159:G170 G133:G135 G124:G126 G103:G108 G94:G96 G85:G90 G71:G73" xr:uid="{00000000-0002-0000-0900-000004000000}">
      <formula1>$S$2:$S$5</formula1>
    </dataValidation>
    <dataValidation type="list" allowBlank="1" showInputMessage="1" showErrorMessage="1" errorTitle="Please select from the dropdown " sqref="G19 G225 G216 G206 G195 G136 G139 G109 G28 G22" xr:uid="{00000000-0002-0000-0900-000005000000}">
      <formula1>$R$2:$R$5</formula1>
    </dataValidation>
    <dataValidation type="list" allowBlank="1" showInputMessage="1" showErrorMessage="1" sqref="G221:G224 G198:G201 G97:G100 G74:G77 G65 G37:G44 G9:G12" xr:uid="{00000000-0002-0000-0900-000006000000}">
      <formula1>$T$2:$T$4</formula1>
    </dataValidation>
    <dataValidation type="list" allowBlank="1" showInputMessage="1" showErrorMessage="1" errorTitle="Please select from the dropdown " sqref="G212:G215 G202:G205 G186:G189 G33:G36 G13:G16 G5:G8" xr:uid="{00000000-0002-0000-0900-000007000000}">
      <formula1>$Q$2:$Q$6</formula1>
    </dataValidation>
    <dataValidation type="list" allowBlank="1" showInputMessage="1" showErrorMessage="1" sqref="G144:G155" xr:uid="{E9FD9AAD-B687-4F0F-BEC8-4D17F38EA2D6}">
      <formula1>$Q$2:$Q$6</formula1>
    </dataValidation>
  </dataValidations>
  <pageMargins left="0.25" right="0.25" top="0.75" bottom="0.75" header="0.3" footer="0.3"/>
  <pageSetup scale="45" fitToHeight="0" orientation="landscape"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3BD71-2C09-4353-B877-D51544D55D4E}">
  <sheetPr>
    <pageSetUpPr fitToPage="1"/>
  </sheetPr>
  <dimension ref="A1:AB264"/>
  <sheetViews>
    <sheetView tabSelected="1" zoomScale="90" zoomScaleNormal="90" zoomScalePageLayoutView="90" workbookViewId="0">
      <pane ySplit="2" topLeftCell="A96" activePane="bottomLeft" state="frozen"/>
      <selection pane="bottomLeft" activeCell="C114" sqref="C114:E114"/>
    </sheetView>
  </sheetViews>
  <sheetFormatPr baseColWidth="10" defaultColWidth="8.85546875" defaultRowHeight="14.25" x14ac:dyDescent="0.2"/>
  <cols>
    <col min="1" max="1" width="23.7109375" style="5" customWidth="1"/>
    <col min="2" max="2" width="36.7109375" style="26" customWidth="1"/>
    <col min="3" max="4" width="36.7109375" style="5" customWidth="1"/>
    <col min="5" max="5" width="41.28515625" style="5" customWidth="1"/>
    <col min="6" max="6" width="37" style="5" customWidth="1"/>
    <col min="7" max="7" width="13.7109375" style="42" customWidth="1"/>
    <col min="8" max="8" width="44.7109375" style="43" customWidth="1"/>
    <col min="9" max="9" width="35.5703125" style="5" customWidth="1"/>
    <col min="10" max="13" width="8.85546875" style="5"/>
    <col min="14" max="14" width="7.85546875" style="5" customWidth="1"/>
    <col min="15" max="15" width="8.7109375" style="5" customWidth="1"/>
    <col min="16" max="16" width="6.28515625" style="5" customWidth="1"/>
    <col min="17" max="17" width="5.5703125" style="5" customWidth="1"/>
    <col min="18" max="18" width="6.28515625" style="5" customWidth="1"/>
    <col min="19" max="19" width="6.85546875" style="5" customWidth="1"/>
    <col min="20" max="20" width="5.140625" style="5" customWidth="1"/>
    <col min="21" max="21" width="6.7109375" style="5" customWidth="1"/>
    <col min="22" max="22" width="6.42578125" style="5" customWidth="1"/>
    <col min="23" max="23" width="5" style="5" customWidth="1"/>
    <col min="24" max="24" width="5.140625" style="5" customWidth="1"/>
    <col min="25" max="25" width="4.7109375" style="5" customWidth="1"/>
    <col min="26" max="26" width="4.28515625" style="5" customWidth="1"/>
    <col min="27" max="27" width="5.140625" style="5" customWidth="1"/>
    <col min="28" max="28" width="8.140625" style="5" customWidth="1"/>
    <col min="29" max="16384" width="8.85546875" style="5"/>
  </cols>
  <sheetData>
    <row r="1" spans="1:28" ht="51.95" customHeight="1" x14ac:dyDescent="0.2">
      <c r="A1" s="393" t="s">
        <v>10</v>
      </c>
      <c r="B1" s="394"/>
      <c r="C1" s="394"/>
      <c r="D1" s="394"/>
      <c r="E1" s="394"/>
      <c r="F1" s="394"/>
      <c r="G1" s="394"/>
      <c r="H1" s="395"/>
    </row>
    <row r="2" spans="1:28" ht="24.95" customHeight="1" x14ac:dyDescent="0.2">
      <c r="A2" s="185" t="s">
        <v>15</v>
      </c>
      <c r="B2" s="44" t="s">
        <v>16</v>
      </c>
      <c r="C2" s="412" t="s">
        <v>17</v>
      </c>
      <c r="D2" s="412"/>
      <c r="E2" s="412"/>
      <c r="F2" s="209" t="s">
        <v>18</v>
      </c>
      <c r="G2" s="209" t="s">
        <v>19</v>
      </c>
      <c r="H2" s="152" t="s">
        <v>20</v>
      </c>
      <c r="I2" s="275"/>
      <c r="O2" s="3"/>
      <c r="P2" s="3"/>
      <c r="Q2" s="3"/>
      <c r="R2" s="3"/>
      <c r="S2" s="3"/>
      <c r="T2" s="3"/>
      <c r="U2" s="3"/>
      <c r="V2" s="3"/>
      <c r="W2" s="3"/>
      <c r="X2" s="3"/>
      <c r="Y2" s="3"/>
      <c r="Z2" s="3"/>
      <c r="AA2" s="3"/>
      <c r="AB2" s="3"/>
    </row>
    <row r="3" spans="1:28" ht="35.1" customHeight="1" x14ac:dyDescent="0.2">
      <c r="A3" s="842" t="s">
        <v>14</v>
      </c>
      <c r="B3" s="842"/>
      <c r="C3" s="842"/>
      <c r="D3" s="842"/>
      <c r="E3" s="842"/>
      <c r="F3" s="842"/>
      <c r="G3" s="840"/>
      <c r="H3" s="841"/>
      <c r="I3" s="234"/>
      <c r="O3" s="3">
        <v>0</v>
      </c>
      <c r="P3" s="3">
        <v>0</v>
      </c>
      <c r="Q3" s="3">
        <v>0</v>
      </c>
      <c r="R3" s="3">
        <v>0</v>
      </c>
      <c r="S3" s="3">
        <v>0</v>
      </c>
      <c r="T3" s="3">
        <v>0</v>
      </c>
      <c r="U3" s="3">
        <v>0</v>
      </c>
      <c r="V3" s="3">
        <v>0</v>
      </c>
      <c r="W3" s="3">
        <v>0</v>
      </c>
      <c r="X3" s="3">
        <v>0</v>
      </c>
      <c r="Y3" s="3">
        <v>0</v>
      </c>
      <c r="Z3" s="3">
        <v>0</v>
      </c>
      <c r="AA3" s="3">
        <v>0</v>
      </c>
      <c r="AB3" s="3" t="s">
        <v>21</v>
      </c>
    </row>
    <row r="4" spans="1:28" ht="46.5" customHeight="1" x14ac:dyDescent="0.2">
      <c r="A4" s="686" t="s">
        <v>1926</v>
      </c>
      <c r="B4" s="482" t="s">
        <v>1927</v>
      </c>
      <c r="C4" s="420" t="s">
        <v>1928</v>
      </c>
      <c r="D4" s="420"/>
      <c r="E4" s="421"/>
      <c r="F4" s="249"/>
      <c r="G4" s="253"/>
      <c r="H4" s="255"/>
      <c r="I4" s="234"/>
      <c r="O4" s="3">
        <v>1</v>
      </c>
      <c r="P4" s="3">
        <v>2</v>
      </c>
      <c r="Q4" s="3">
        <v>1</v>
      </c>
      <c r="R4" s="3">
        <v>1</v>
      </c>
      <c r="S4" s="3">
        <v>2</v>
      </c>
      <c r="T4" s="3">
        <v>1</v>
      </c>
      <c r="U4" s="3">
        <v>0.5</v>
      </c>
      <c r="V4" s="3">
        <v>4</v>
      </c>
      <c r="W4" s="3">
        <v>2</v>
      </c>
      <c r="X4" s="3">
        <v>1</v>
      </c>
      <c r="Y4" s="3">
        <v>1.5</v>
      </c>
      <c r="Z4" s="3">
        <v>0.5</v>
      </c>
      <c r="AA4" s="3">
        <v>0.1</v>
      </c>
      <c r="AB4" s="3" t="s">
        <v>23</v>
      </c>
    </row>
    <row r="5" spans="1:28" x14ac:dyDescent="0.2">
      <c r="A5" s="687"/>
      <c r="B5" s="483"/>
      <c r="C5" s="661" t="s">
        <v>1929</v>
      </c>
      <c r="D5" s="661"/>
      <c r="E5" s="662"/>
      <c r="F5" s="207" t="s">
        <v>22</v>
      </c>
      <c r="G5" s="485"/>
      <c r="H5" s="655"/>
      <c r="O5" s="3">
        <v>2</v>
      </c>
      <c r="P5" s="3">
        <v>3</v>
      </c>
      <c r="Q5" s="3">
        <v>2</v>
      </c>
      <c r="R5" s="3">
        <v>4</v>
      </c>
      <c r="S5" s="3">
        <v>4</v>
      </c>
      <c r="T5" s="3"/>
      <c r="U5" s="3"/>
      <c r="V5" s="3"/>
      <c r="W5" s="3"/>
      <c r="X5" s="3">
        <v>2</v>
      </c>
      <c r="Y5" s="3"/>
      <c r="Z5" s="3">
        <v>1</v>
      </c>
      <c r="AA5" s="3">
        <v>0.5</v>
      </c>
      <c r="AB5" s="3"/>
    </row>
    <row r="6" spans="1:28" x14ac:dyDescent="0.2">
      <c r="A6" s="687"/>
      <c r="B6" s="483"/>
      <c r="C6" s="661"/>
      <c r="D6" s="661"/>
      <c r="E6" s="662"/>
      <c r="F6" s="207" t="s">
        <v>1049</v>
      </c>
      <c r="G6" s="485"/>
      <c r="H6" s="655"/>
      <c r="O6" s="3">
        <v>3</v>
      </c>
      <c r="P6" s="3">
        <v>4</v>
      </c>
      <c r="Q6" s="3">
        <v>4</v>
      </c>
      <c r="R6" s="3"/>
      <c r="S6" s="3"/>
      <c r="T6" s="3"/>
      <c r="U6" s="3"/>
      <c r="V6" s="3"/>
      <c r="W6" s="3"/>
      <c r="X6" s="3"/>
      <c r="Y6" s="3"/>
      <c r="Z6" s="3"/>
      <c r="AA6" s="3">
        <v>1</v>
      </c>
      <c r="AB6" s="3"/>
    </row>
    <row r="7" spans="1:28" x14ac:dyDescent="0.2">
      <c r="A7" s="687"/>
      <c r="B7" s="483"/>
      <c r="C7" s="661"/>
      <c r="D7" s="661"/>
      <c r="E7" s="662"/>
      <c r="F7" s="207" t="s">
        <v>1050</v>
      </c>
      <c r="G7" s="485"/>
      <c r="H7" s="655"/>
      <c r="O7" s="3">
        <v>4</v>
      </c>
      <c r="P7" s="3"/>
      <c r="Q7" s="3"/>
      <c r="R7" s="3"/>
      <c r="S7" s="3"/>
      <c r="T7" s="3"/>
      <c r="U7" s="3"/>
      <c r="V7" s="3"/>
      <c r="W7" s="3"/>
      <c r="X7" s="3"/>
      <c r="Y7" s="3"/>
      <c r="Z7" s="3"/>
      <c r="AA7" s="3"/>
      <c r="AB7" s="3"/>
    </row>
    <row r="8" spans="1:28" x14ac:dyDescent="0.2">
      <c r="A8" s="687"/>
      <c r="B8" s="483"/>
      <c r="C8" s="661"/>
      <c r="D8" s="661"/>
      <c r="E8" s="662"/>
      <c r="F8" s="207" t="s">
        <v>25</v>
      </c>
      <c r="G8" s="485"/>
      <c r="H8" s="655"/>
    </row>
    <row r="9" spans="1:28" x14ac:dyDescent="0.2">
      <c r="A9" s="687"/>
      <c r="B9" s="483"/>
      <c r="C9" s="661"/>
      <c r="D9" s="661"/>
      <c r="E9" s="662"/>
      <c r="F9" s="207" t="s">
        <v>26</v>
      </c>
      <c r="G9" s="485"/>
      <c r="H9" s="655"/>
    </row>
    <row r="10" spans="1:28" ht="15" customHeight="1" x14ac:dyDescent="0.2">
      <c r="A10" s="687"/>
      <c r="B10" s="483"/>
      <c r="C10" s="622" t="s">
        <v>1930</v>
      </c>
      <c r="D10" s="456" t="s">
        <v>1931</v>
      </c>
      <c r="E10" s="622"/>
      <c r="F10" s="207" t="s">
        <v>28</v>
      </c>
      <c r="G10" s="206"/>
      <c r="H10" s="236"/>
    </row>
    <row r="11" spans="1:28" ht="14.25" customHeight="1" x14ac:dyDescent="0.2">
      <c r="A11" s="687"/>
      <c r="B11" s="483"/>
      <c r="C11" s="622"/>
      <c r="D11" s="456" t="s">
        <v>1932</v>
      </c>
      <c r="E11" s="622"/>
      <c r="F11" s="207" t="s">
        <v>28</v>
      </c>
      <c r="G11" s="206"/>
      <c r="H11" s="236"/>
    </row>
    <row r="12" spans="1:28" ht="14.25" customHeight="1" x14ac:dyDescent="0.2">
      <c r="A12" s="687"/>
      <c r="B12" s="483"/>
      <c r="C12" s="622"/>
      <c r="D12" s="456" t="s">
        <v>1051</v>
      </c>
      <c r="E12" s="622"/>
      <c r="F12" s="207" t="s">
        <v>28</v>
      </c>
      <c r="G12" s="206"/>
      <c r="H12" s="236"/>
    </row>
    <row r="13" spans="1:28" ht="14.25" customHeight="1" x14ac:dyDescent="0.2">
      <c r="A13" s="687"/>
      <c r="B13" s="483"/>
      <c r="C13" s="622"/>
      <c r="D13" s="456" t="s">
        <v>1933</v>
      </c>
      <c r="E13" s="622"/>
      <c r="F13" s="207" t="s">
        <v>31</v>
      </c>
      <c r="G13" s="206"/>
      <c r="H13" s="236"/>
    </row>
    <row r="14" spans="1:28" x14ac:dyDescent="0.2">
      <c r="A14" s="687"/>
      <c r="B14" s="483"/>
      <c r="C14" s="622" t="s">
        <v>1934</v>
      </c>
      <c r="D14" s="622"/>
      <c r="E14" s="397"/>
      <c r="F14" s="207" t="s">
        <v>1052</v>
      </c>
      <c r="G14" s="449"/>
      <c r="H14" s="655"/>
    </row>
    <row r="15" spans="1:28" ht="28.5" x14ac:dyDescent="0.2">
      <c r="A15" s="687"/>
      <c r="B15" s="483"/>
      <c r="C15" s="622"/>
      <c r="D15" s="622"/>
      <c r="E15" s="397"/>
      <c r="F15" s="207" t="s">
        <v>1053</v>
      </c>
      <c r="G15" s="450"/>
      <c r="H15" s="655"/>
    </row>
    <row r="16" spans="1:28" x14ac:dyDescent="0.2">
      <c r="A16" s="687"/>
      <c r="B16" s="483"/>
      <c r="C16" s="622"/>
      <c r="D16" s="622"/>
      <c r="E16" s="397"/>
      <c r="F16" s="207" t="s">
        <v>1054</v>
      </c>
      <c r="G16" s="450"/>
      <c r="H16" s="655"/>
    </row>
    <row r="17" spans="1:9" x14ac:dyDescent="0.2">
      <c r="A17" s="688"/>
      <c r="B17" s="484"/>
      <c r="C17" s="622"/>
      <c r="D17" s="622"/>
      <c r="E17" s="397"/>
      <c r="F17" s="207" t="s">
        <v>26</v>
      </c>
      <c r="G17" s="451"/>
      <c r="H17" s="655"/>
    </row>
    <row r="18" spans="1:9" ht="16.5" customHeight="1" x14ac:dyDescent="0.2">
      <c r="A18" s="186"/>
      <c r="B18" s="24"/>
      <c r="C18" s="663" t="s">
        <v>1935</v>
      </c>
      <c r="D18" s="663"/>
      <c r="E18" s="663"/>
      <c r="F18" s="38" t="s">
        <v>34</v>
      </c>
      <c r="G18" s="133">
        <f>SUM(G5:G17)/3</f>
        <v>0</v>
      </c>
      <c r="H18" s="187"/>
    </row>
    <row r="19" spans="1:9" ht="39" customHeight="1" x14ac:dyDescent="0.2">
      <c r="A19" s="657" t="s">
        <v>1936</v>
      </c>
      <c r="B19" s="482" t="s">
        <v>1937</v>
      </c>
      <c r="C19" s="421" t="s">
        <v>1938</v>
      </c>
      <c r="D19" s="421"/>
      <c r="E19" s="401"/>
      <c r="F19" s="207"/>
      <c r="G19" s="217"/>
      <c r="H19" s="237"/>
    </row>
    <row r="20" spans="1:9" ht="28.5" x14ac:dyDescent="0.2">
      <c r="A20" s="657"/>
      <c r="B20" s="483"/>
      <c r="C20" s="622" t="s">
        <v>1939</v>
      </c>
      <c r="D20" s="622"/>
      <c r="E20" s="397"/>
      <c r="F20" s="207" t="s">
        <v>1940</v>
      </c>
      <c r="G20" s="449"/>
      <c r="H20" s="655"/>
    </row>
    <row r="21" spans="1:9" x14ac:dyDescent="0.2">
      <c r="A21" s="657"/>
      <c r="B21" s="483"/>
      <c r="C21" s="622"/>
      <c r="D21" s="622"/>
      <c r="E21" s="397"/>
      <c r="F21" s="207" t="s">
        <v>1941</v>
      </c>
      <c r="G21" s="450"/>
      <c r="H21" s="655"/>
    </row>
    <row r="22" spans="1:9" x14ac:dyDescent="0.2">
      <c r="A22" s="657"/>
      <c r="B22" s="483"/>
      <c r="C22" s="622"/>
      <c r="D22" s="622"/>
      <c r="E22" s="397"/>
      <c r="F22" s="207" t="s">
        <v>1055</v>
      </c>
      <c r="G22" s="450"/>
      <c r="H22" s="655"/>
    </row>
    <row r="23" spans="1:9" x14ac:dyDescent="0.2">
      <c r="A23" s="657"/>
      <c r="B23" s="483"/>
      <c r="C23" s="622"/>
      <c r="D23" s="622"/>
      <c r="E23" s="397"/>
      <c r="F23" s="207" t="s">
        <v>26</v>
      </c>
      <c r="G23" s="451"/>
      <c r="H23" s="655"/>
    </row>
    <row r="24" spans="1:9" ht="14.25" customHeight="1" x14ac:dyDescent="0.2">
      <c r="A24" s="657"/>
      <c r="B24" s="483"/>
      <c r="C24" s="622" t="s">
        <v>1942</v>
      </c>
      <c r="D24" s="456" t="s">
        <v>1056</v>
      </c>
      <c r="E24" s="622"/>
      <c r="F24" s="207" t="s">
        <v>1057</v>
      </c>
      <c r="G24" s="206"/>
      <c r="H24" s="236"/>
    </row>
    <row r="25" spans="1:9" ht="14.25" customHeight="1" x14ac:dyDescent="0.2">
      <c r="A25" s="657"/>
      <c r="B25" s="483"/>
      <c r="C25" s="622"/>
      <c r="D25" s="456" t="s">
        <v>1058</v>
      </c>
      <c r="E25" s="622"/>
      <c r="F25" s="207" t="s">
        <v>28</v>
      </c>
      <c r="G25" s="206"/>
      <c r="H25" s="236"/>
    </row>
    <row r="26" spans="1:9" ht="14.25" customHeight="1" x14ac:dyDescent="0.2">
      <c r="A26" s="657"/>
      <c r="B26" s="483"/>
      <c r="C26" s="622"/>
      <c r="D26" s="456" t="s">
        <v>1943</v>
      </c>
      <c r="E26" s="622"/>
      <c r="F26" s="207" t="s">
        <v>28</v>
      </c>
      <c r="G26" s="206"/>
      <c r="H26" s="236"/>
      <c r="I26" s="239"/>
    </row>
    <row r="27" spans="1:9" x14ac:dyDescent="0.2">
      <c r="A27" s="657"/>
      <c r="B27" s="484"/>
      <c r="C27" s="622"/>
      <c r="D27" s="456" t="s">
        <v>1944</v>
      </c>
      <c r="E27" s="622"/>
      <c r="F27" s="207" t="s">
        <v>31</v>
      </c>
      <c r="G27" s="206"/>
      <c r="H27" s="236"/>
    </row>
    <row r="28" spans="1:9" ht="16.5" customHeight="1" x14ac:dyDescent="0.2">
      <c r="A28" s="186"/>
      <c r="B28" s="24"/>
      <c r="C28" s="402" t="s">
        <v>1945</v>
      </c>
      <c r="D28" s="402"/>
      <c r="E28" s="402"/>
      <c r="F28" s="38" t="s">
        <v>195</v>
      </c>
      <c r="G28" s="133">
        <f>SUM(G20:G27)/2</f>
        <v>0</v>
      </c>
      <c r="H28" s="187"/>
    </row>
    <row r="29" spans="1:9" ht="39" customHeight="1" x14ac:dyDescent="0.2">
      <c r="A29" s="657" t="s">
        <v>1059</v>
      </c>
      <c r="B29" s="482" t="s">
        <v>1946</v>
      </c>
      <c r="C29" s="419" t="s">
        <v>1060</v>
      </c>
      <c r="D29" s="420"/>
      <c r="E29" s="421"/>
      <c r="F29" s="207"/>
      <c r="G29" s="253"/>
      <c r="H29" s="255"/>
    </row>
    <row r="30" spans="1:9" ht="28.5" x14ac:dyDescent="0.2">
      <c r="A30" s="657"/>
      <c r="B30" s="483"/>
      <c r="C30" s="622" t="s">
        <v>1947</v>
      </c>
      <c r="D30" s="622"/>
      <c r="E30" s="397"/>
      <c r="F30" s="207" t="s">
        <v>1061</v>
      </c>
      <c r="G30" s="682"/>
      <c r="H30" s="676"/>
    </row>
    <row r="31" spans="1:9" ht="42.75" x14ac:dyDescent="0.2">
      <c r="A31" s="657"/>
      <c r="B31" s="483"/>
      <c r="C31" s="622"/>
      <c r="D31" s="622"/>
      <c r="E31" s="397"/>
      <c r="F31" s="207" t="s">
        <v>1950</v>
      </c>
      <c r="G31" s="682"/>
      <c r="H31" s="676"/>
    </row>
    <row r="32" spans="1:9" ht="28.5" x14ac:dyDescent="0.2">
      <c r="A32" s="657"/>
      <c r="B32" s="483"/>
      <c r="C32" s="622"/>
      <c r="D32" s="622"/>
      <c r="E32" s="397"/>
      <c r="F32" s="207" t="s">
        <v>1062</v>
      </c>
      <c r="G32" s="682"/>
      <c r="H32" s="676"/>
    </row>
    <row r="33" spans="1:9" ht="28.5" x14ac:dyDescent="0.2">
      <c r="A33" s="657"/>
      <c r="B33" s="483"/>
      <c r="C33" s="622" t="s">
        <v>1948</v>
      </c>
      <c r="D33" s="622"/>
      <c r="E33" s="397"/>
      <c r="F33" s="207" t="s">
        <v>1063</v>
      </c>
      <c r="G33" s="682"/>
      <c r="H33" s="676"/>
    </row>
    <row r="34" spans="1:9" ht="28.5" x14ac:dyDescent="0.2">
      <c r="A34" s="657"/>
      <c r="B34" s="483"/>
      <c r="C34" s="622"/>
      <c r="D34" s="622"/>
      <c r="E34" s="397"/>
      <c r="F34" s="207" t="s">
        <v>1951</v>
      </c>
      <c r="G34" s="682"/>
      <c r="H34" s="676"/>
    </row>
    <row r="35" spans="1:9" x14ac:dyDescent="0.2">
      <c r="A35" s="657"/>
      <c r="B35" s="483"/>
      <c r="C35" s="622"/>
      <c r="D35" s="622"/>
      <c r="E35" s="397"/>
      <c r="F35" s="207" t="s">
        <v>26</v>
      </c>
      <c r="G35" s="682"/>
      <c r="H35" s="676"/>
    </row>
    <row r="36" spans="1:9" x14ac:dyDescent="0.2">
      <c r="A36" s="657"/>
      <c r="B36" s="483"/>
      <c r="C36" s="661" t="s">
        <v>1949</v>
      </c>
      <c r="D36" s="661"/>
      <c r="E36" s="662"/>
      <c r="F36" s="207" t="s">
        <v>22</v>
      </c>
      <c r="G36" s="683"/>
      <c r="H36" s="676"/>
      <c r="I36" s="501"/>
    </row>
    <row r="37" spans="1:9" x14ac:dyDescent="0.2">
      <c r="A37" s="657"/>
      <c r="B37" s="483"/>
      <c r="C37" s="661"/>
      <c r="D37" s="661"/>
      <c r="E37" s="662"/>
      <c r="F37" s="207" t="s">
        <v>1064</v>
      </c>
      <c r="G37" s="684"/>
      <c r="H37" s="676"/>
      <c r="I37" s="501"/>
    </row>
    <row r="38" spans="1:9" x14ac:dyDescent="0.2">
      <c r="A38" s="657"/>
      <c r="B38" s="483"/>
      <c r="C38" s="661"/>
      <c r="D38" s="661"/>
      <c r="E38" s="662"/>
      <c r="F38" s="207" t="s">
        <v>1065</v>
      </c>
      <c r="G38" s="684"/>
      <c r="H38" s="676"/>
      <c r="I38" s="501"/>
    </row>
    <row r="39" spans="1:9" ht="20.25" customHeight="1" x14ac:dyDescent="0.2">
      <c r="A39" s="657"/>
      <c r="B39" s="484"/>
      <c r="C39" s="661"/>
      <c r="D39" s="661"/>
      <c r="E39" s="662"/>
      <c r="F39" s="207" t="s">
        <v>26</v>
      </c>
      <c r="G39" s="685"/>
      <c r="H39" s="676"/>
      <c r="I39" s="501"/>
    </row>
    <row r="40" spans="1:9" ht="16.5" customHeight="1" x14ac:dyDescent="0.2">
      <c r="A40" s="186"/>
      <c r="B40" s="25"/>
      <c r="C40" s="402" t="s">
        <v>1066</v>
      </c>
      <c r="D40" s="402"/>
      <c r="E40" s="402"/>
      <c r="F40" s="38" t="s">
        <v>34</v>
      </c>
      <c r="G40" s="133">
        <f>SUM(G30:G39)/3</f>
        <v>0</v>
      </c>
      <c r="H40" s="187"/>
    </row>
    <row r="41" spans="1:9" ht="35.1" customHeight="1" x14ac:dyDescent="0.2">
      <c r="A41" s="405" t="s">
        <v>78</v>
      </c>
      <c r="B41" s="406"/>
      <c r="C41" s="406"/>
      <c r="D41" s="406"/>
      <c r="E41" s="406"/>
      <c r="F41" s="406"/>
      <c r="G41" s="806"/>
      <c r="H41" s="807"/>
    </row>
    <row r="42" spans="1:9" ht="60" customHeight="1" x14ac:dyDescent="0.2">
      <c r="A42" s="657" t="s">
        <v>1067</v>
      </c>
      <c r="B42" s="482" t="s">
        <v>1952</v>
      </c>
      <c r="C42" s="654" t="s">
        <v>1953</v>
      </c>
      <c r="D42" s="654"/>
      <c r="E42" s="681"/>
      <c r="F42" s="207"/>
      <c r="G42" s="217"/>
      <c r="H42" s="237"/>
    </row>
    <row r="43" spans="1:9" x14ac:dyDescent="0.2">
      <c r="A43" s="657"/>
      <c r="B43" s="483"/>
      <c r="C43" s="661" t="s">
        <v>1954</v>
      </c>
      <c r="D43" s="661"/>
      <c r="E43" s="662"/>
      <c r="F43" s="207" t="s">
        <v>22</v>
      </c>
      <c r="G43" s="449"/>
      <c r="H43" s="655"/>
    </row>
    <row r="44" spans="1:9" ht="42.75" x14ac:dyDescent="0.2">
      <c r="A44" s="657"/>
      <c r="B44" s="483"/>
      <c r="C44" s="661"/>
      <c r="D44" s="661"/>
      <c r="E44" s="662"/>
      <c r="F44" s="240" t="s">
        <v>1955</v>
      </c>
      <c r="G44" s="450"/>
      <c r="H44" s="655"/>
      <c r="I44" s="500"/>
    </row>
    <row r="45" spans="1:9" x14ac:dyDescent="0.2">
      <c r="A45" s="657"/>
      <c r="B45" s="483"/>
      <c r="C45" s="661"/>
      <c r="D45" s="661"/>
      <c r="E45" s="662"/>
      <c r="F45" s="207" t="s">
        <v>26</v>
      </c>
      <c r="G45" s="451"/>
      <c r="H45" s="655"/>
      <c r="I45" s="500"/>
    </row>
    <row r="46" spans="1:9" ht="25.5" customHeight="1" x14ac:dyDescent="0.2">
      <c r="A46" s="657"/>
      <c r="B46" s="483"/>
      <c r="C46" s="661" t="s">
        <v>1956</v>
      </c>
      <c r="D46" s="456" t="s">
        <v>1957</v>
      </c>
      <c r="E46" s="622"/>
      <c r="F46" s="207" t="s">
        <v>28</v>
      </c>
      <c r="G46" s="206"/>
      <c r="H46" s="236"/>
      <c r="I46" s="500"/>
    </row>
    <row r="47" spans="1:9" ht="15" customHeight="1" x14ac:dyDescent="0.2">
      <c r="A47" s="657"/>
      <c r="B47" s="483"/>
      <c r="C47" s="661"/>
      <c r="D47" s="456" t="s">
        <v>1958</v>
      </c>
      <c r="E47" s="622"/>
      <c r="F47" s="207" t="s">
        <v>28</v>
      </c>
      <c r="G47" s="206"/>
      <c r="H47" s="236"/>
      <c r="I47" s="500"/>
    </row>
    <row r="48" spans="1:9" ht="15" customHeight="1" x14ac:dyDescent="0.2">
      <c r="A48" s="657"/>
      <c r="B48" s="483"/>
      <c r="C48" s="661"/>
      <c r="D48" s="456" t="s">
        <v>1068</v>
      </c>
      <c r="E48" s="622"/>
      <c r="F48" s="207" t="s">
        <v>28</v>
      </c>
      <c r="G48" s="206"/>
      <c r="H48" s="236"/>
      <c r="I48" s="500"/>
    </row>
    <row r="49" spans="1:9" ht="15" customHeight="1" x14ac:dyDescent="0.2">
      <c r="A49" s="657"/>
      <c r="B49" s="484"/>
      <c r="C49" s="661"/>
      <c r="D49" s="456" t="s">
        <v>1959</v>
      </c>
      <c r="E49" s="622"/>
      <c r="F49" s="207" t="s">
        <v>244</v>
      </c>
      <c r="G49" s="206"/>
      <c r="H49" s="236"/>
      <c r="I49" s="500"/>
    </row>
    <row r="50" spans="1:9" ht="16.5" customHeight="1" x14ac:dyDescent="0.2">
      <c r="A50" s="186"/>
      <c r="B50" s="24"/>
      <c r="C50" s="402" t="s">
        <v>748</v>
      </c>
      <c r="D50" s="402"/>
      <c r="E50" s="402"/>
      <c r="F50" s="38" t="s">
        <v>195</v>
      </c>
      <c r="G50" s="133">
        <f>SUM(G43:G49)/2</f>
        <v>0</v>
      </c>
      <c r="H50" s="187"/>
    </row>
    <row r="51" spans="1:9" ht="39" customHeight="1" x14ac:dyDescent="0.2">
      <c r="A51" s="657" t="s">
        <v>1069</v>
      </c>
      <c r="B51" s="482" t="s">
        <v>1070</v>
      </c>
      <c r="C51" s="419" t="s">
        <v>1071</v>
      </c>
      <c r="D51" s="420"/>
      <c r="E51" s="421"/>
      <c r="F51" s="249"/>
      <c r="G51" s="253"/>
      <c r="H51" s="255"/>
    </row>
    <row r="52" spans="1:9" x14ac:dyDescent="0.2">
      <c r="A52" s="657"/>
      <c r="B52" s="483"/>
      <c r="C52" s="622" t="s">
        <v>1960</v>
      </c>
      <c r="D52" s="622"/>
      <c r="E52" s="397"/>
      <c r="F52" s="207" t="s">
        <v>22</v>
      </c>
      <c r="G52" s="449"/>
      <c r="H52" s="655"/>
    </row>
    <row r="53" spans="1:9" x14ac:dyDescent="0.2">
      <c r="A53" s="657"/>
      <c r="B53" s="483"/>
      <c r="C53" s="622"/>
      <c r="D53" s="622"/>
      <c r="E53" s="397"/>
      <c r="F53" s="207" t="s">
        <v>54</v>
      </c>
      <c r="G53" s="450"/>
      <c r="H53" s="655"/>
    </row>
    <row r="54" spans="1:9" x14ac:dyDescent="0.2">
      <c r="A54" s="657"/>
      <c r="B54" s="483"/>
      <c r="C54" s="622"/>
      <c r="D54" s="622"/>
      <c r="E54" s="397"/>
      <c r="F54" s="207" t="s">
        <v>26</v>
      </c>
      <c r="G54" s="451"/>
      <c r="H54" s="655"/>
    </row>
    <row r="55" spans="1:9" x14ac:dyDescent="0.2">
      <c r="A55" s="657"/>
      <c r="B55" s="483"/>
      <c r="C55" s="622" t="s">
        <v>1961</v>
      </c>
      <c r="D55" s="622"/>
      <c r="E55" s="397"/>
      <c r="F55" s="207" t="s">
        <v>751</v>
      </c>
      <c r="G55" s="449"/>
      <c r="H55" s="655"/>
    </row>
    <row r="56" spans="1:9" ht="28.5" x14ac:dyDescent="0.2">
      <c r="A56" s="657"/>
      <c r="B56" s="483"/>
      <c r="C56" s="622"/>
      <c r="D56" s="622"/>
      <c r="E56" s="397"/>
      <c r="F56" s="207" t="s">
        <v>752</v>
      </c>
      <c r="G56" s="450"/>
      <c r="H56" s="655"/>
      <c r="I56" s="501"/>
    </row>
    <row r="57" spans="1:9" x14ac:dyDescent="0.2">
      <c r="A57" s="657"/>
      <c r="B57" s="483"/>
      <c r="C57" s="622"/>
      <c r="D57" s="622"/>
      <c r="E57" s="397"/>
      <c r="F57" s="207" t="s">
        <v>753</v>
      </c>
      <c r="G57" s="450"/>
      <c r="H57" s="655"/>
      <c r="I57" s="501"/>
    </row>
    <row r="58" spans="1:9" x14ac:dyDescent="0.2">
      <c r="A58" s="657"/>
      <c r="B58" s="483"/>
      <c r="C58" s="622"/>
      <c r="D58" s="622"/>
      <c r="E58" s="397"/>
      <c r="F58" s="207" t="s">
        <v>26</v>
      </c>
      <c r="G58" s="451"/>
      <c r="H58" s="655"/>
      <c r="I58" s="501"/>
    </row>
    <row r="59" spans="1:9" ht="15" customHeight="1" x14ac:dyDescent="0.2">
      <c r="A59" s="657"/>
      <c r="B59" s="483"/>
      <c r="C59" s="661" t="s">
        <v>1175</v>
      </c>
      <c r="D59" s="456" t="s">
        <v>754</v>
      </c>
      <c r="E59" s="622"/>
      <c r="F59" s="207" t="s">
        <v>28</v>
      </c>
      <c r="G59" s="206"/>
      <c r="H59" s="236"/>
      <c r="I59" s="501"/>
    </row>
    <row r="60" spans="1:9" ht="15" customHeight="1" x14ac:dyDescent="0.2">
      <c r="A60" s="657"/>
      <c r="B60" s="483"/>
      <c r="C60" s="661"/>
      <c r="D60" s="456" t="s">
        <v>755</v>
      </c>
      <c r="E60" s="622"/>
      <c r="F60" s="207" t="s">
        <v>28</v>
      </c>
      <c r="G60" s="206"/>
      <c r="H60" s="236"/>
      <c r="I60" s="501"/>
    </row>
    <row r="61" spans="1:9" ht="15" customHeight="1" x14ac:dyDescent="0.2">
      <c r="A61" s="657"/>
      <c r="B61" s="483"/>
      <c r="C61" s="661"/>
      <c r="D61" s="456" t="s">
        <v>756</v>
      </c>
      <c r="E61" s="622"/>
      <c r="F61" s="207" t="s">
        <v>28</v>
      </c>
      <c r="G61" s="206"/>
      <c r="H61" s="236"/>
      <c r="I61" s="501"/>
    </row>
    <row r="62" spans="1:9" ht="15" customHeight="1" x14ac:dyDescent="0.2">
      <c r="A62" s="657"/>
      <c r="B62" s="484"/>
      <c r="C62" s="661"/>
      <c r="D62" s="456" t="s">
        <v>757</v>
      </c>
      <c r="E62" s="622"/>
      <c r="F62" s="207" t="s">
        <v>31</v>
      </c>
      <c r="G62" s="206"/>
      <c r="H62" s="236"/>
      <c r="I62" s="501"/>
    </row>
    <row r="63" spans="1:9" ht="16.5" customHeight="1" x14ac:dyDescent="0.2">
      <c r="A63" s="186"/>
      <c r="B63" s="25"/>
      <c r="C63" s="539" t="s">
        <v>273</v>
      </c>
      <c r="D63" s="539"/>
      <c r="E63" s="402"/>
      <c r="F63" s="38" t="s">
        <v>34</v>
      </c>
      <c r="G63" s="133">
        <f>SUM(G52:G62)/3</f>
        <v>0</v>
      </c>
      <c r="H63" s="187"/>
    </row>
    <row r="64" spans="1:9" ht="49.5" customHeight="1" x14ac:dyDescent="0.2">
      <c r="A64" s="657" t="s">
        <v>1072</v>
      </c>
      <c r="B64" s="482" t="s">
        <v>1073</v>
      </c>
      <c r="C64" s="421" t="s">
        <v>1962</v>
      </c>
      <c r="D64" s="421"/>
      <c r="E64" s="401"/>
      <c r="F64" s="207"/>
      <c r="G64" s="217"/>
      <c r="H64" s="237"/>
    </row>
    <row r="65" spans="1:8" ht="15" customHeight="1" x14ac:dyDescent="0.2">
      <c r="A65" s="657"/>
      <c r="B65" s="483"/>
      <c r="C65" s="622" t="s">
        <v>1074</v>
      </c>
      <c r="D65" s="456" t="s">
        <v>1273</v>
      </c>
      <c r="E65" s="622"/>
      <c r="F65" s="207" t="s">
        <v>22</v>
      </c>
      <c r="G65" s="449"/>
      <c r="H65" s="655"/>
    </row>
    <row r="66" spans="1:8" ht="15" customHeight="1" x14ac:dyDescent="0.2">
      <c r="A66" s="657"/>
      <c r="B66" s="483"/>
      <c r="C66" s="622"/>
      <c r="D66" s="456" t="s">
        <v>94</v>
      </c>
      <c r="E66" s="622"/>
      <c r="F66" s="207" t="s">
        <v>62</v>
      </c>
      <c r="G66" s="450"/>
      <c r="H66" s="655"/>
    </row>
    <row r="67" spans="1:8" ht="15" customHeight="1" x14ac:dyDescent="0.2">
      <c r="A67" s="657"/>
      <c r="B67" s="483"/>
      <c r="C67" s="622"/>
      <c r="D67" s="456" t="s">
        <v>1275</v>
      </c>
      <c r="E67" s="622"/>
      <c r="F67" s="207" t="s">
        <v>39</v>
      </c>
      <c r="G67" s="450"/>
      <c r="H67" s="655"/>
    </row>
    <row r="68" spans="1:8" ht="15" customHeight="1" x14ac:dyDescent="0.2">
      <c r="A68" s="657"/>
      <c r="B68" s="483"/>
      <c r="C68" s="622"/>
      <c r="D68" s="456" t="s">
        <v>1276</v>
      </c>
      <c r="E68" s="622"/>
      <c r="F68" s="207" t="s">
        <v>28</v>
      </c>
      <c r="G68" s="450"/>
      <c r="H68" s="655"/>
    </row>
    <row r="69" spans="1:8" ht="15" customHeight="1" x14ac:dyDescent="0.2">
      <c r="A69" s="657"/>
      <c r="B69" s="483"/>
      <c r="C69" s="622"/>
      <c r="D69" s="456" t="s">
        <v>95</v>
      </c>
      <c r="E69" s="622"/>
      <c r="F69" s="207" t="s">
        <v>40</v>
      </c>
      <c r="G69" s="451"/>
      <c r="H69" s="655"/>
    </row>
    <row r="70" spans="1:8" ht="15" customHeight="1" x14ac:dyDescent="0.2">
      <c r="A70" s="657"/>
      <c r="B70" s="483"/>
      <c r="C70" s="622" t="s">
        <v>554</v>
      </c>
      <c r="D70" s="456" t="s">
        <v>1277</v>
      </c>
      <c r="E70" s="622"/>
      <c r="F70" s="207" t="s">
        <v>22</v>
      </c>
      <c r="G70" s="449"/>
      <c r="H70" s="655"/>
    </row>
    <row r="71" spans="1:8" ht="15" customHeight="1" x14ac:dyDescent="0.2">
      <c r="A71" s="657"/>
      <c r="B71" s="483"/>
      <c r="C71" s="622"/>
      <c r="D71" s="456" t="s">
        <v>1274</v>
      </c>
      <c r="E71" s="622"/>
      <c r="F71" s="207" t="s">
        <v>62</v>
      </c>
      <c r="G71" s="450"/>
      <c r="H71" s="655"/>
    </row>
    <row r="72" spans="1:8" ht="15" customHeight="1" x14ac:dyDescent="0.2">
      <c r="A72" s="657"/>
      <c r="B72" s="483"/>
      <c r="C72" s="622"/>
      <c r="D72" s="456" t="s">
        <v>1275</v>
      </c>
      <c r="E72" s="622"/>
      <c r="F72" s="207" t="s">
        <v>39</v>
      </c>
      <c r="G72" s="450"/>
      <c r="H72" s="655"/>
    </row>
    <row r="73" spans="1:8" ht="15" customHeight="1" x14ac:dyDescent="0.2">
      <c r="A73" s="657"/>
      <c r="B73" s="483"/>
      <c r="C73" s="622"/>
      <c r="D73" s="456" t="s">
        <v>1276</v>
      </c>
      <c r="E73" s="622"/>
      <c r="F73" s="207" t="s">
        <v>28</v>
      </c>
      <c r="G73" s="450"/>
      <c r="H73" s="655"/>
    </row>
    <row r="74" spans="1:8" ht="15" customHeight="1" x14ac:dyDescent="0.2">
      <c r="A74" s="657"/>
      <c r="B74" s="483"/>
      <c r="C74" s="622"/>
      <c r="D74" s="456" t="s">
        <v>95</v>
      </c>
      <c r="E74" s="622"/>
      <c r="F74" s="207" t="s">
        <v>40</v>
      </c>
      <c r="G74" s="451"/>
      <c r="H74" s="655"/>
    </row>
    <row r="75" spans="1:8" x14ac:dyDescent="0.2">
      <c r="A75" s="657"/>
      <c r="B75" s="483"/>
      <c r="C75" s="622" t="s">
        <v>1707</v>
      </c>
      <c r="D75" s="622"/>
      <c r="E75" s="397"/>
      <c r="F75" s="207" t="s">
        <v>22</v>
      </c>
      <c r="G75" s="449"/>
      <c r="H75" s="655"/>
    </row>
    <row r="76" spans="1:8" x14ac:dyDescent="0.2">
      <c r="A76" s="657"/>
      <c r="B76" s="483"/>
      <c r="C76" s="622"/>
      <c r="D76" s="622"/>
      <c r="E76" s="397"/>
      <c r="F76" s="207" t="s">
        <v>760</v>
      </c>
      <c r="G76" s="450"/>
      <c r="H76" s="655"/>
    </row>
    <row r="77" spans="1:8" ht="28.5" x14ac:dyDescent="0.2">
      <c r="A77" s="657"/>
      <c r="B77" s="483"/>
      <c r="C77" s="622"/>
      <c r="D77" s="622"/>
      <c r="E77" s="397"/>
      <c r="F77" s="207" t="s">
        <v>761</v>
      </c>
      <c r="G77" s="450"/>
      <c r="H77" s="655"/>
    </row>
    <row r="78" spans="1:8" x14ac:dyDescent="0.2">
      <c r="A78" s="657"/>
      <c r="B78" s="483"/>
      <c r="C78" s="622"/>
      <c r="D78" s="622"/>
      <c r="E78" s="397"/>
      <c r="F78" s="207" t="s">
        <v>26</v>
      </c>
      <c r="G78" s="451"/>
      <c r="H78" s="655"/>
    </row>
    <row r="79" spans="1:8" x14ac:dyDescent="0.2">
      <c r="A79" s="657"/>
      <c r="B79" s="483"/>
      <c r="C79" s="622" t="s">
        <v>1963</v>
      </c>
      <c r="D79" s="622"/>
      <c r="E79" s="397"/>
      <c r="F79" s="207" t="s">
        <v>22</v>
      </c>
      <c r="G79" s="449"/>
      <c r="H79" s="655"/>
    </row>
    <row r="80" spans="1:8" x14ac:dyDescent="0.2">
      <c r="A80" s="657"/>
      <c r="B80" s="483"/>
      <c r="C80" s="622"/>
      <c r="D80" s="622"/>
      <c r="E80" s="397"/>
      <c r="F80" s="207" t="s">
        <v>760</v>
      </c>
      <c r="G80" s="450"/>
      <c r="H80" s="655"/>
    </row>
    <row r="81" spans="1:10" ht="28.5" x14ac:dyDescent="0.2">
      <c r="A81" s="657"/>
      <c r="B81" s="483"/>
      <c r="C81" s="622"/>
      <c r="D81" s="622"/>
      <c r="E81" s="397"/>
      <c r="F81" s="207" t="s">
        <v>761</v>
      </c>
      <c r="G81" s="450"/>
      <c r="H81" s="655"/>
    </row>
    <row r="82" spans="1:10" x14ac:dyDescent="0.2">
      <c r="A82" s="657"/>
      <c r="B82" s="484"/>
      <c r="C82" s="622"/>
      <c r="D82" s="622"/>
      <c r="E82" s="397"/>
      <c r="F82" s="207" t="s">
        <v>26</v>
      </c>
      <c r="G82" s="451"/>
      <c r="H82" s="655"/>
    </row>
    <row r="83" spans="1:10" ht="16.5" customHeight="1" x14ac:dyDescent="0.2">
      <c r="A83" s="186"/>
      <c r="B83" s="24"/>
      <c r="C83" s="527" t="s">
        <v>101</v>
      </c>
      <c r="D83" s="527"/>
      <c r="E83" s="527"/>
      <c r="F83" s="56" t="s">
        <v>58</v>
      </c>
      <c r="G83" s="297">
        <f>SUM(G65:G82)/4</f>
        <v>0</v>
      </c>
      <c r="H83" s="339"/>
    </row>
    <row r="84" spans="1:10" ht="39" customHeight="1" x14ac:dyDescent="0.2">
      <c r="A84" s="657" t="s">
        <v>1075</v>
      </c>
      <c r="B84" s="645" t="s">
        <v>1964</v>
      </c>
      <c r="C84" s="469" t="s">
        <v>1076</v>
      </c>
      <c r="D84" s="470"/>
      <c r="E84" s="470"/>
      <c r="F84" s="324"/>
      <c r="G84" s="337"/>
      <c r="H84" s="340"/>
    </row>
    <row r="85" spans="1:10" ht="22.5" customHeight="1" x14ac:dyDescent="0.2">
      <c r="A85" s="657"/>
      <c r="B85" s="559"/>
      <c r="C85" s="649" t="s">
        <v>1710</v>
      </c>
      <c r="D85" s="650"/>
      <c r="E85" s="650"/>
      <c r="F85" s="326"/>
      <c r="G85" s="338"/>
      <c r="H85" s="341"/>
    </row>
    <row r="86" spans="1:10" x14ac:dyDescent="0.2">
      <c r="A86" s="657"/>
      <c r="B86" s="483"/>
      <c r="C86" s="437" t="s">
        <v>1965</v>
      </c>
      <c r="D86" s="437"/>
      <c r="E86" s="418"/>
      <c r="F86" s="322" t="s">
        <v>22</v>
      </c>
      <c r="G86" s="450"/>
      <c r="H86" s="680"/>
      <c r="I86" s="275"/>
      <c r="J86" s="275"/>
    </row>
    <row r="87" spans="1:10" x14ac:dyDescent="0.2">
      <c r="A87" s="657"/>
      <c r="B87" s="483"/>
      <c r="C87" s="622"/>
      <c r="D87" s="622"/>
      <c r="E87" s="397"/>
      <c r="F87" s="207" t="s">
        <v>104</v>
      </c>
      <c r="G87" s="450"/>
      <c r="H87" s="656"/>
      <c r="I87" s="275"/>
      <c r="J87" s="275"/>
    </row>
    <row r="88" spans="1:10" x14ac:dyDescent="0.2">
      <c r="A88" s="657"/>
      <c r="B88" s="483"/>
      <c r="C88" s="622"/>
      <c r="D88" s="622"/>
      <c r="E88" s="397"/>
      <c r="F88" s="207" t="s">
        <v>26</v>
      </c>
      <c r="G88" s="451"/>
      <c r="H88" s="656"/>
      <c r="I88" s="275"/>
      <c r="J88" s="275"/>
    </row>
    <row r="89" spans="1:10" x14ac:dyDescent="0.2">
      <c r="A89" s="657"/>
      <c r="B89" s="483"/>
      <c r="C89" s="622" t="s">
        <v>1966</v>
      </c>
      <c r="D89" s="622"/>
      <c r="E89" s="397"/>
      <c r="F89" s="207" t="s">
        <v>681</v>
      </c>
      <c r="G89" s="449"/>
      <c r="H89" s="655"/>
    </row>
    <row r="90" spans="1:10" x14ac:dyDescent="0.2">
      <c r="A90" s="657"/>
      <c r="B90" s="483"/>
      <c r="C90" s="622"/>
      <c r="D90" s="622"/>
      <c r="E90" s="397"/>
      <c r="F90" s="207" t="s">
        <v>763</v>
      </c>
      <c r="G90" s="450"/>
      <c r="H90" s="655"/>
    </row>
    <row r="91" spans="1:10" x14ac:dyDescent="0.2">
      <c r="A91" s="657"/>
      <c r="B91" s="483"/>
      <c r="C91" s="622"/>
      <c r="D91" s="622"/>
      <c r="E91" s="397"/>
      <c r="F91" s="207" t="s">
        <v>26</v>
      </c>
      <c r="G91" s="451"/>
      <c r="H91" s="655"/>
    </row>
    <row r="92" spans="1:10" ht="15" customHeight="1" x14ac:dyDescent="0.2">
      <c r="A92" s="657"/>
      <c r="B92" s="483"/>
      <c r="C92" s="622" t="s">
        <v>764</v>
      </c>
      <c r="D92" s="429" t="s">
        <v>765</v>
      </c>
      <c r="E92" s="431"/>
      <c r="F92" s="207" t="s">
        <v>39</v>
      </c>
      <c r="G92" s="449"/>
      <c r="H92" s="655"/>
    </row>
    <row r="93" spans="1:10" x14ac:dyDescent="0.2">
      <c r="A93" s="657"/>
      <c r="B93" s="483"/>
      <c r="C93" s="622"/>
      <c r="D93" s="432"/>
      <c r="E93" s="434"/>
      <c r="F93" s="207" t="s">
        <v>104</v>
      </c>
      <c r="G93" s="450"/>
      <c r="H93" s="655"/>
    </row>
    <row r="94" spans="1:10" x14ac:dyDescent="0.2">
      <c r="A94" s="657"/>
      <c r="B94" s="483"/>
      <c r="C94" s="622"/>
      <c r="D94" s="435"/>
      <c r="E94" s="437"/>
      <c r="F94" s="207" t="s">
        <v>26</v>
      </c>
      <c r="G94" s="451"/>
      <c r="H94" s="655"/>
    </row>
    <row r="95" spans="1:10" ht="15" customHeight="1" x14ac:dyDescent="0.2">
      <c r="A95" s="657"/>
      <c r="B95" s="483"/>
      <c r="C95" s="622"/>
      <c r="D95" s="429" t="s">
        <v>766</v>
      </c>
      <c r="E95" s="431"/>
      <c r="F95" s="207" t="s">
        <v>39</v>
      </c>
      <c r="G95" s="449"/>
      <c r="H95" s="655"/>
    </row>
    <row r="96" spans="1:10" x14ac:dyDescent="0.2">
      <c r="A96" s="657"/>
      <c r="B96" s="483"/>
      <c r="C96" s="622"/>
      <c r="D96" s="432"/>
      <c r="E96" s="434"/>
      <c r="F96" s="207" t="s">
        <v>104</v>
      </c>
      <c r="G96" s="450"/>
      <c r="H96" s="655"/>
    </row>
    <row r="97" spans="1:9" x14ac:dyDescent="0.2">
      <c r="A97" s="657"/>
      <c r="B97" s="484"/>
      <c r="C97" s="622"/>
      <c r="D97" s="435"/>
      <c r="E97" s="437"/>
      <c r="F97" s="207" t="s">
        <v>26</v>
      </c>
      <c r="G97" s="451"/>
      <c r="H97" s="655"/>
    </row>
    <row r="98" spans="1:9" ht="16.5" customHeight="1" x14ac:dyDescent="0.2">
      <c r="A98" s="186"/>
      <c r="B98" s="24"/>
      <c r="C98" s="527" t="s">
        <v>106</v>
      </c>
      <c r="D98" s="527"/>
      <c r="E98" s="527"/>
      <c r="F98" s="38" t="s">
        <v>34</v>
      </c>
      <c r="G98" s="133">
        <f>SUM(G86:G97)/3</f>
        <v>0</v>
      </c>
      <c r="H98" s="187"/>
    </row>
    <row r="99" spans="1:9" ht="39" customHeight="1" x14ac:dyDescent="0.2">
      <c r="A99" s="657" t="s">
        <v>1077</v>
      </c>
      <c r="B99" s="645" t="s">
        <v>1078</v>
      </c>
      <c r="C99" s="469" t="s">
        <v>1967</v>
      </c>
      <c r="D99" s="470"/>
      <c r="E99" s="471"/>
      <c r="F99" s="622"/>
      <c r="G99" s="604"/>
      <c r="H99" s="676"/>
    </row>
    <row r="100" spans="1:9" ht="16.5" customHeight="1" x14ac:dyDescent="0.2">
      <c r="A100" s="657"/>
      <c r="B100" s="559"/>
      <c r="C100" s="649" t="s">
        <v>1715</v>
      </c>
      <c r="D100" s="650"/>
      <c r="E100" s="651"/>
      <c r="F100" s="622"/>
      <c r="G100" s="604"/>
      <c r="H100" s="676"/>
    </row>
    <row r="101" spans="1:9" x14ac:dyDescent="0.2">
      <c r="A101" s="657"/>
      <c r="B101" s="483"/>
      <c r="C101" s="677" t="s">
        <v>1079</v>
      </c>
      <c r="D101" s="677"/>
      <c r="E101" s="629"/>
      <c r="F101" s="207" t="s">
        <v>770</v>
      </c>
      <c r="G101" s="449"/>
      <c r="H101" s="655"/>
    </row>
    <row r="102" spans="1:9" ht="28.5" x14ac:dyDescent="0.2">
      <c r="A102" s="657"/>
      <c r="B102" s="483"/>
      <c r="C102" s="623"/>
      <c r="D102" s="623"/>
      <c r="E102" s="404"/>
      <c r="F102" s="207" t="s">
        <v>771</v>
      </c>
      <c r="G102" s="450"/>
      <c r="H102" s="655"/>
    </row>
    <row r="103" spans="1:9" ht="28.5" x14ac:dyDescent="0.2">
      <c r="A103" s="657"/>
      <c r="B103" s="483"/>
      <c r="C103" s="623"/>
      <c r="D103" s="623"/>
      <c r="E103" s="404"/>
      <c r="F103" s="207" t="s">
        <v>772</v>
      </c>
      <c r="G103" s="450"/>
      <c r="H103" s="655"/>
    </row>
    <row r="104" spans="1:9" x14ac:dyDescent="0.2">
      <c r="A104" s="657"/>
      <c r="B104" s="483"/>
      <c r="C104" s="623"/>
      <c r="D104" s="623"/>
      <c r="E104" s="404"/>
      <c r="F104" s="207" t="s">
        <v>26</v>
      </c>
      <c r="G104" s="451"/>
      <c r="H104" s="655"/>
    </row>
    <row r="105" spans="1:9" x14ac:dyDescent="0.2">
      <c r="A105" s="657"/>
      <c r="B105" s="483"/>
      <c r="C105" s="659" t="s">
        <v>1968</v>
      </c>
      <c r="D105" s="659"/>
      <c r="E105" s="660"/>
      <c r="F105" s="207" t="s">
        <v>774</v>
      </c>
      <c r="G105" s="449"/>
      <c r="H105" s="655"/>
      <c r="I105" s="501"/>
    </row>
    <row r="106" spans="1:9" ht="28.5" x14ac:dyDescent="0.2">
      <c r="A106" s="657"/>
      <c r="B106" s="483"/>
      <c r="C106" s="659"/>
      <c r="D106" s="659"/>
      <c r="E106" s="660"/>
      <c r="F106" s="207" t="s">
        <v>775</v>
      </c>
      <c r="G106" s="450"/>
      <c r="H106" s="655"/>
      <c r="I106" s="501"/>
    </row>
    <row r="107" spans="1:9" ht="42.75" x14ac:dyDescent="0.2">
      <c r="A107" s="657"/>
      <c r="B107" s="483"/>
      <c r="C107" s="659"/>
      <c r="D107" s="659"/>
      <c r="E107" s="660"/>
      <c r="F107" s="207" t="s">
        <v>776</v>
      </c>
      <c r="G107" s="450"/>
      <c r="H107" s="655"/>
      <c r="I107" s="501"/>
    </row>
    <row r="108" spans="1:9" x14ac:dyDescent="0.2">
      <c r="A108" s="657"/>
      <c r="B108" s="483"/>
      <c r="C108" s="659"/>
      <c r="D108" s="659"/>
      <c r="E108" s="660"/>
      <c r="F108" s="207" t="s">
        <v>26</v>
      </c>
      <c r="G108" s="451"/>
      <c r="H108" s="655"/>
      <c r="I108" s="501"/>
    </row>
    <row r="109" spans="1:9" x14ac:dyDescent="0.2">
      <c r="A109" s="657"/>
      <c r="B109" s="483"/>
      <c r="C109" s="623" t="s">
        <v>1080</v>
      </c>
      <c r="D109" s="623"/>
      <c r="E109" s="404"/>
      <c r="F109" s="207" t="s">
        <v>681</v>
      </c>
      <c r="G109" s="449"/>
      <c r="H109" s="655"/>
    </row>
    <row r="110" spans="1:9" x14ac:dyDescent="0.2">
      <c r="A110" s="657"/>
      <c r="B110" s="483"/>
      <c r="C110" s="623"/>
      <c r="D110" s="623"/>
      <c r="E110" s="404"/>
      <c r="F110" s="207" t="s">
        <v>778</v>
      </c>
      <c r="G110" s="450"/>
      <c r="H110" s="655"/>
    </row>
    <row r="111" spans="1:9" ht="28.5" x14ac:dyDescent="0.2">
      <c r="A111" s="657"/>
      <c r="B111" s="483"/>
      <c r="C111" s="623"/>
      <c r="D111" s="623"/>
      <c r="E111" s="404"/>
      <c r="F111" s="207" t="s">
        <v>779</v>
      </c>
      <c r="G111" s="450"/>
      <c r="H111" s="655"/>
    </row>
    <row r="112" spans="1:9" x14ac:dyDescent="0.2">
      <c r="A112" s="657"/>
      <c r="B112" s="484"/>
      <c r="C112" s="623"/>
      <c r="D112" s="623"/>
      <c r="E112" s="404"/>
      <c r="F112" s="207" t="s">
        <v>26</v>
      </c>
      <c r="G112" s="451"/>
      <c r="H112" s="655"/>
    </row>
    <row r="113" spans="1:10" ht="16.5" customHeight="1" x14ac:dyDescent="0.2">
      <c r="A113" s="186"/>
      <c r="B113" s="25"/>
      <c r="C113" s="402" t="s">
        <v>483</v>
      </c>
      <c r="D113" s="402"/>
      <c r="E113" s="402"/>
      <c r="F113" s="38" t="s">
        <v>34</v>
      </c>
      <c r="G113" s="133">
        <f>SUM(G101:G112)/3</f>
        <v>0</v>
      </c>
      <c r="H113" s="187"/>
    </row>
    <row r="114" spans="1:10" ht="39" customHeight="1" x14ac:dyDescent="0.2">
      <c r="A114" s="455" t="s">
        <v>1081</v>
      </c>
      <c r="B114" s="397" t="s">
        <v>1969</v>
      </c>
      <c r="C114" s="419" t="s">
        <v>1717</v>
      </c>
      <c r="D114" s="420"/>
      <c r="E114" s="421"/>
      <c r="F114" s="249"/>
      <c r="G114" s="253"/>
      <c r="H114" s="255"/>
      <c r="I114" s="251"/>
    </row>
    <row r="115" spans="1:10" x14ac:dyDescent="0.2">
      <c r="A115" s="455"/>
      <c r="B115" s="397"/>
      <c r="C115" s="404" t="s">
        <v>1970</v>
      </c>
      <c r="D115" s="404"/>
      <c r="E115" s="404"/>
      <c r="F115" s="207" t="s">
        <v>22</v>
      </c>
      <c r="G115" s="398"/>
      <c r="H115" s="655"/>
    </row>
    <row r="116" spans="1:10" x14ac:dyDescent="0.2">
      <c r="A116" s="455"/>
      <c r="B116" s="397"/>
      <c r="C116" s="404"/>
      <c r="D116" s="404"/>
      <c r="E116" s="404"/>
      <c r="F116" s="207" t="s">
        <v>781</v>
      </c>
      <c r="G116" s="398"/>
      <c r="H116" s="655"/>
    </row>
    <row r="117" spans="1:10" x14ac:dyDescent="0.2">
      <c r="A117" s="455"/>
      <c r="B117" s="397"/>
      <c r="C117" s="404"/>
      <c r="D117" s="404"/>
      <c r="E117" s="404"/>
      <c r="F117" s="207" t="s">
        <v>26</v>
      </c>
      <c r="G117" s="398"/>
      <c r="H117" s="655"/>
    </row>
    <row r="118" spans="1:10" x14ac:dyDescent="0.2">
      <c r="A118" s="455"/>
      <c r="B118" s="397"/>
      <c r="C118" s="660" t="s">
        <v>1176</v>
      </c>
      <c r="D118" s="660"/>
      <c r="E118" s="660"/>
      <c r="F118" s="207" t="s">
        <v>22</v>
      </c>
      <c r="G118" s="449"/>
      <c r="H118" s="655"/>
      <c r="I118" s="501"/>
    </row>
    <row r="119" spans="1:10" ht="28.5" x14ac:dyDescent="0.2">
      <c r="A119" s="455"/>
      <c r="B119" s="397"/>
      <c r="C119" s="660"/>
      <c r="D119" s="660"/>
      <c r="E119" s="660"/>
      <c r="F119" s="207" t="s">
        <v>783</v>
      </c>
      <c r="G119" s="450"/>
      <c r="H119" s="655"/>
      <c r="I119" s="501"/>
    </row>
    <row r="120" spans="1:10" x14ac:dyDescent="0.2">
      <c r="A120" s="455"/>
      <c r="B120" s="397"/>
      <c r="C120" s="660"/>
      <c r="D120" s="660"/>
      <c r="E120" s="660"/>
      <c r="F120" s="207" t="s">
        <v>784</v>
      </c>
      <c r="G120" s="450"/>
      <c r="H120" s="655"/>
      <c r="I120" s="501"/>
    </row>
    <row r="121" spans="1:10" x14ac:dyDescent="0.2">
      <c r="A121" s="455"/>
      <c r="B121" s="397"/>
      <c r="C121" s="660"/>
      <c r="D121" s="660"/>
      <c r="E121" s="660"/>
      <c r="F121" s="207" t="s">
        <v>26</v>
      </c>
      <c r="G121" s="451"/>
      <c r="H121" s="655"/>
      <c r="I121" s="501"/>
    </row>
    <row r="122" spans="1:10" ht="16.5" customHeight="1" x14ac:dyDescent="0.2">
      <c r="A122" s="186"/>
      <c r="B122" s="38"/>
      <c r="C122" s="402" t="s">
        <v>1082</v>
      </c>
      <c r="D122" s="402"/>
      <c r="E122" s="402"/>
      <c r="F122" s="38" t="s">
        <v>195</v>
      </c>
      <c r="G122" s="133">
        <f>SUM(G115:G121)/2</f>
        <v>0</v>
      </c>
      <c r="H122" s="187"/>
    </row>
    <row r="123" spans="1:10" ht="35.1" customHeight="1" x14ac:dyDescent="0.2">
      <c r="A123" s="405" t="s">
        <v>113</v>
      </c>
      <c r="B123" s="406"/>
      <c r="C123" s="406"/>
      <c r="D123" s="406"/>
      <c r="E123" s="406"/>
      <c r="F123" s="406"/>
      <c r="G123" s="806"/>
      <c r="H123" s="807"/>
    </row>
    <row r="124" spans="1:10" ht="47.25" customHeight="1" x14ac:dyDescent="0.2">
      <c r="A124" s="657" t="s">
        <v>1083</v>
      </c>
      <c r="B124" s="482" t="s">
        <v>1971</v>
      </c>
      <c r="C124" s="419" t="s">
        <v>1084</v>
      </c>
      <c r="D124" s="420"/>
      <c r="E124" s="421"/>
      <c r="F124" s="249"/>
      <c r="G124" s="253"/>
      <c r="H124" s="255"/>
    </row>
    <row r="125" spans="1:10" x14ac:dyDescent="0.2">
      <c r="A125" s="657"/>
      <c r="B125" s="483"/>
      <c r="C125" s="659" t="s">
        <v>1972</v>
      </c>
      <c r="D125" s="659"/>
      <c r="E125" s="660"/>
      <c r="F125" s="207" t="s">
        <v>166</v>
      </c>
      <c r="G125" s="449"/>
      <c r="H125" s="656"/>
      <c r="I125" s="275"/>
      <c r="J125" s="275"/>
    </row>
    <row r="126" spans="1:10" x14ac:dyDescent="0.2">
      <c r="A126" s="657"/>
      <c r="B126" s="483"/>
      <c r="C126" s="659"/>
      <c r="D126" s="659"/>
      <c r="E126" s="660"/>
      <c r="F126" s="207" t="s">
        <v>1085</v>
      </c>
      <c r="G126" s="450"/>
      <c r="H126" s="656"/>
      <c r="I126" s="275"/>
      <c r="J126" s="275"/>
    </row>
    <row r="127" spans="1:10" ht="28.5" x14ac:dyDescent="0.2">
      <c r="A127" s="657"/>
      <c r="B127" s="483"/>
      <c r="C127" s="659"/>
      <c r="D127" s="659"/>
      <c r="E127" s="660"/>
      <c r="F127" s="207" t="s">
        <v>1086</v>
      </c>
      <c r="G127" s="450"/>
      <c r="H127" s="656"/>
      <c r="I127" s="275"/>
      <c r="J127" s="275"/>
    </row>
    <row r="128" spans="1:10" x14ac:dyDescent="0.2">
      <c r="A128" s="657"/>
      <c r="B128" s="483"/>
      <c r="C128" s="659"/>
      <c r="D128" s="659"/>
      <c r="E128" s="660"/>
      <c r="F128" s="207" t="s">
        <v>26</v>
      </c>
      <c r="G128" s="451"/>
      <c r="H128" s="656"/>
      <c r="I128" s="275"/>
      <c r="J128" s="275"/>
    </row>
    <row r="129" spans="1:10" x14ac:dyDescent="0.2">
      <c r="A129" s="657"/>
      <c r="B129" s="483"/>
      <c r="C129" s="664" t="s">
        <v>1973</v>
      </c>
      <c r="D129" s="665"/>
      <c r="E129" s="666"/>
      <c r="F129" s="256" t="s">
        <v>307</v>
      </c>
      <c r="G129" s="449"/>
      <c r="H129" s="678"/>
      <c r="I129" s="658"/>
      <c r="J129" s="275"/>
    </row>
    <row r="130" spans="1:10" ht="42.75" x14ac:dyDescent="0.2">
      <c r="A130" s="657"/>
      <c r="B130" s="483"/>
      <c r="C130" s="667"/>
      <c r="D130" s="668"/>
      <c r="E130" s="669"/>
      <c r="F130" s="300" t="s">
        <v>1166</v>
      </c>
      <c r="G130" s="450"/>
      <c r="H130" s="679"/>
      <c r="I130" s="658"/>
      <c r="J130" s="275"/>
    </row>
    <row r="131" spans="1:10" x14ac:dyDescent="0.2">
      <c r="A131" s="657"/>
      <c r="B131" s="483"/>
      <c r="C131" s="667"/>
      <c r="D131" s="668"/>
      <c r="E131" s="669"/>
      <c r="F131" s="300" t="s">
        <v>1165</v>
      </c>
      <c r="G131" s="450"/>
      <c r="H131" s="679"/>
      <c r="I131" s="658"/>
      <c r="J131" s="275"/>
    </row>
    <row r="132" spans="1:10" x14ac:dyDescent="0.2">
      <c r="A132" s="657"/>
      <c r="B132" s="483"/>
      <c r="C132" s="670"/>
      <c r="D132" s="671"/>
      <c r="E132" s="672"/>
      <c r="F132" s="300" t="s">
        <v>26</v>
      </c>
      <c r="G132" s="451"/>
      <c r="H132" s="680"/>
      <c r="I132" s="658"/>
      <c r="J132" s="275"/>
    </row>
    <row r="133" spans="1:10" x14ac:dyDescent="0.2">
      <c r="A133" s="657"/>
      <c r="B133" s="483"/>
      <c r="C133" s="659" t="s">
        <v>1974</v>
      </c>
      <c r="D133" s="659"/>
      <c r="E133" s="660"/>
      <c r="F133" s="207" t="s">
        <v>307</v>
      </c>
      <c r="G133" s="449"/>
      <c r="H133" s="656"/>
      <c r="I133" s="658"/>
      <c r="J133" s="275"/>
    </row>
    <row r="134" spans="1:10" ht="28.5" x14ac:dyDescent="0.2">
      <c r="A134" s="657"/>
      <c r="B134" s="483"/>
      <c r="C134" s="659"/>
      <c r="D134" s="659"/>
      <c r="E134" s="660"/>
      <c r="F134" s="207" t="s">
        <v>1087</v>
      </c>
      <c r="G134" s="450"/>
      <c r="H134" s="656"/>
      <c r="I134" s="658"/>
      <c r="J134" s="275"/>
    </row>
    <row r="135" spans="1:10" x14ac:dyDescent="0.2">
      <c r="A135" s="657"/>
      <c r="B135" s="483"/>
      <c r="C135" s="659"/>
      <c r="D135" s="659"/>
      <c r="E135" s="660"/>
      <c r="F135" s="207" t="s">
        <v>1088</v>
      </c>
      <c r="G135" s="450"/>
      <c r="H135" s="656"/>
      <c r="I135" s="658"/>
      <c r="J135" s="275"/>
    </row>
    <row r="136" spans="1:10" x14ac:dyDescent="0.2">
      <c r="A136" s="657"/>
      <c r="B136" s="483"/>
      <c r="C136" s="659"/>
      <c r="D136" s="659"/>
      <c r="E136" s="660"/>
      <c r="F136" s="207" t="s">
        <v>26</v>
      </c>
      <c r="G136" s="451"/>
      <c r="H136" s="656"/>
      <c r="I136" s="658"/>
      <c r="J136" s="275"/>
    </row>
    <row r="137" spans="1:10" x14ac:dyDescent="0.2">
      <c r="A137" s="657"/>
      <c r="B137" s="483"/>
      <c r="C137" s="623" t="s">
        <v>1975</v>
      </c>
      <c r="D137" s="623"/>
      <c r="E137" s="404"/>
      <c r="F137" s="207" t="s">
        <v>166</v>
      </c>
      <c r="G137" s="449"/>
      <c r="H137" s="656"/>
      <c r="I137" s="658"/>
      <c r="J137" s="275"/>
    </row>
    <row r="138" spans="1:10" x14ac:dyDescent="0.2">
      <c r="A138" s="657"/>
      <c r="B138" s="483"/>
      <c r="C138" s="623"/>
      <c r="D138" s="623"/>
      <c r="E138" s="404"/>
      <c r="F138" s="207" t="s">
        <v>288</v>
      </c>
      <c r="G138" s="450"/>
      <c r="H138" s="656"/>
      <c r="I138" s="658"/>
      <c r="J138" s="275"/>
    </row>
    <row r="139" spans="1:10" x14ac:dyDescent="0.2">
      <c r="A139" s="657"/>
      <c r="B139" s="484"/>
      <c r="C139" s="623"/>
      <c r="D139" s="623"/>
      <c r="E139" s="404"/>
      <c r="F139" s="207" t="s">
        <v>26</v>
      </c>
      <c r="G139" s="451"/>
      <c r="H139" s="656"/>
      <c r="I139" s="658"/>
      <c r="J139" s="275"/>
    </row>
    <row r="140" spans="1:10" ht="16.5" customHeight="1" x14ac:dyDescent="0.2">
      <c r="A140" s="186"/>
      <c r="B140" s="24"/>
      <c r="C140" s="402" t="s">
        <v>1089</v>
      </c>
      <c r="D140" s="402"/>
      <c r="E140" s="402"/>
      <c r="F140" s="257" t="s">
        <v>58</v>
      </c>
      <c r="G140" s="238"/>
      <c r="H140" s="187"/>
    </row>
    <row r="141" spans="1:10" ht="39" customHeight="1" x14ac:dyDescent="0.2">
      <c r="A141" s="689" t="s">
        <v>1977</v>
      </c>
      <c r="B141" s="482" t="s">
        <v>1090</v>
      </c>
      <c r="C141" s="652" t="s">
        <v>1976</v>
      </c>
      <c r="D141" s="653"/>
      <c r="E141" s="654"/>
      <c r="F141" s="249"/>
      <c r="G141" s="253"/>
      <c r="H141" s="255"/>
    </row>
    <row r="142" spans="1:10" x14ac:dyDescent="0.2">
      <c r="A142" s="690"/>
      <c r="B142" s="483"/>
      <c r="C142" s="659" t="s">
        <v>1978</v>
      </c>
      <c r="D142" s="659"/>
      <c r="E142" s="660"/>
      <c r="F142" s="207" t="s">
        <v>22</v>
      </c>
      <c r="G142" s="449"/>
      <c r="H142" s="655"/>
    </row>
    <row r="143" spans="1:10" ht="28.5" x14ac:dyDescent="0.2">
      <c r="A143" s="690"/>
      <c r="B143" s="483"/>
      <c r="C143" s="659"/>
      <c r="D143" s="659"/>
      <c r="E143" s="660"/>
      <c r="F143" s="207" t="s">
        <v>1091</v>
      </c>
      <c r="G143" s="450"/>
      <c r="H143" s="655"/>
    </row>
    <row r="144" spans="1:10" x14ac:dyDescent="0.2">
      <c r="A144" s="690"/>
      <c r="B144" s="483"/>
      <c r="C144" s="659"/>
      <c r="D144" s="659"/>
      <c r="E144" s="660"/>
      <c r="F144" s="207" t="s">
        <v>26</v>
      </c>
      <c r="G144" s="451"/>
      <c r="H144" s="655"/>
    </row>
    <row r="145" spans="1:9" x14ac:dyDescent="0.2">
      <c r="A145" s="690"/>
      <c r="B145" s="483"/>
      <c r="C145" s="659" t="s">
        <v>1979</v>
      </c>
      <c r="D145" s="659"/>
      <c r="E145" s="660"/>
      <c r="F145" s="240" t="s">
        <v>1092</v>
      </c>
      <c r="G145" s="449"/>
      <c r="H145" s="655"/>
      <c r="I145" s="496"/>
    </row>
    <row r="146" spans="1:9" x14ac:dyDescent="0.2">
      <c r="A146" s="690"/>
      <c r="B146" s="483"/>
      <c r="C146" s="659"/>
      <c r="D146" s="659"/>
      <c r="E146" s="660"/>
      <c r="F146" s="240" t="s">
        <v>1093</v>
      </c>
      <c r="G146" s="450"/>
      <c r="H146" s="655"/>
      <c r="I146" s="496"/>
    </row>
    <row r="147" spans="1:9" x14ac:dyDescent="0.2">
      <c r="A147" s="690"/>
      <c r="B147" s="483"/>
      <c r="C147" s="659"/>
      <c r="D147" s="659"/>
      <c r="E147" s="660"/>
      <c r="F147" s="240" t="s">
        <v>1094</v>
      </c>
      <c r="G147" s="450"/>
      <c r="H147" s="655"/>
      <c r="I147" s="496"/>
    </row>
    <row r="148" spans="1:9" x14ac:dyDescent="0.2">
      <c r="A148" s="690"/>
      <c r="B148" s="483"/>
      <c r="C148" s="659"/>
      <c r="D148" s="659"/>
      <c r="E148" s="660"/>
      <c r="F148" s="240" t="s">
        <v>26</v>
      </c>
      <c r="G148" s="451"/>
      <c r="H148" s="655"/>
      <c r="I148" s="496"/>
    </row>
    <row r="149" spans="1:9" x14ac:dyDescent="0.2">
      <c r="A149" s="690"/>
      <c r="B149" s="483"/>
      <c r="C149" s="623" t="s">
        <v>1164</v>
      </c>
      <c r="D149" s="623"/>
      <c r="E149" s="404"/>
      <c r="F149" s="207" t="s">
        <v>22</v>
      </c>
      <c r="G149" s="449"/>
      <c r="H149" s="655"/>
    </row>
    <row r="150" spans="1:9" x14ac:dyDescent="0.2">
      <c r="A150" s="690"/>
      <c r="B150" s="483"/>
      <c r="C150" s="623"/>
      <c r="D150" s="623"/>
      <c r="E150" s="404"/>
      <c r="F150" s="207" t="s">
        <v>1095</v>
      </c>
      <c r="G150" s="450"/>
      <c r="H150" s="655"/>
    </row>
    <row r="151" spans="1:9" x14ac:dyDescent="0.2">
      <c r="A151" s="690"/>
      <c r="B151" s="483"/>
      <c r="C151" s="623"/>
      <c r="D151" s="623"/>
      <c r="E151" s="404"/>
      <c r="F151" s="207" t="s">
        <v>100</v>
      </c>
      <c r="G151" s="450"/>
      <c r="H151" s="655"/>
    </row>
    <row r="152" spans="1:9" x14ac:dyDescent="0.2">
      <c r="A152" s="691"/>
      <c r="B152" s="484"/>
      <c r="C152" s="623"/>
      <c r="D152" s="623"/>
      <c r="E152" s="404"/>
      <c r="F152" s="207" t="s">
        <v>26</v>
      </c>
      <c r="G152" s="451"/>
      <c r="H152" s="655"/>
    </row>
    <row r="153" spans="1:9" ht="15" customHeight="1" x14ac:dyDescent="0.2">
      <c r="A153" s="186"/>
      <c r="B153" s="24"/>
      <c r="C153" s="402" t="s">
        <v>2009</v>
      </c>
      <c r="D153" s="402"/>
      <c r="E153" s="402"/>
      <c r="F153" s="38" t="s">
        <v>34</v>
      </c>
      <c r="G153" s="133">
        <f>SUM(G142:G152)/3</f>
        <v>0</v>
      </c>
      <c r="H153" s="187"/>
    </row>
    <row r="154" spans="1:9" ht="39" customHeight="1" x14ac:dyDescent="0.2">
      <c r="A154" s="657" t="s">
        <v>1096</v>
      </c>
      <c r="B154" s="482" t="s">
        <v>1980</v>
      </c>
      <c r="C154" s="419" t="s">
        <v>1981</v>
      </c>
      <c r="D154" s="420"/>
      <c r="E154" s="421"/>
      <c r="F154" s="249"/>
      <c r="G154" s="253"/>
      <c r="H154" s="255"/>
    </row>
    <row r="155" spans="1:9" x14ac:dyDescent="0.2">
      <c r="A155" s="657"/>
      <c r="B155" s="483"/>
      <c r="C155" s="623" t="s">
        <v>1097</v>
      </c>
      <c r="D155" s="623"/>
      <c r="E155" s="404"/>
      <c r="F155" s="207" t="s">
        <v>22</v>
      </c>
      <c r="G155" s="449"/>
      <c r="H155" s="656"/>
    </row>
    <row r="156" spans="1:9" x14ac:dyDescent="0.2">
      <c r="A156" s="657"/>
      <c r="B156" s="483"/>
      <c r="C156" s="623"/>
      <c r="D156" s="623"/>
      <c r="E156" s="404"/>
      <c r="F156" s="207" t="s">
        <v>54</v>
      </c>
      <c r="G156" s="450"/>
      <c r="H156" s="656"/>
    </row>
    <row r="157" spans="1:9" x14ac:dyDescent="0.2">
      <c r="A157" s="657"/>
      <c r="B157" s="483"/>
      <c r="C157" s="623"/>
      <c r="D157" s="623"/>
      <c r="E157" s="404"/>
      <c r="F157" s="207" t="s">
        <v>26</v>
      </c>
      <c r="G157" s="451"/>
      <c r="H157" s="656"/>
    </row>
    <row r="158" spans="1:9" x14ac:dyDescent="0.2">
      <c r="A158" s="657"/>
      <c r="B158" s="483"/>
      <c r="C158" s="623" t="s">
        <v>1982</v>
      </c>
      <c r="D158" s="623"/>
      <c r="E158" s="404"/>
      <c r="F158" s="207" t="s">
        <v>774</v>
      </c>
      <c r="G158" s="449"/>
      <c r="H158" s="655"/>
    </row>
    <row r="159" spans="1:9" x14ac:dyDescent="0.2">
      <c r="A159" s="657"/>
      <c r="B159" s="483"/>
      <c r="C159" s="623"/>
      <c r="D159" s="623"/>
      <c r="E159" s="404"/>
      <c r="F159" s="207" t="s">
        <v>823</v>
      </c>
      <c r="G159" s="450"/>
      <c r="H159" s="655"/>
    </row>
    <row r="160" spans="1:9" x14ac:dyDescent="0.2">
      <c r="A160" s="657"/>
      <c r="B160" s="483"/>
      <c r="C160" s="623"/>
      <c r="D160" s="623"/>
      <c r="E160" s="404"/>
      <c r="F160" s="207" t="s">
        <v>824</v>
      </c>
      <c r="G160" s="450"/>
      <c r="H160" s="655"/>
    </row>
    <row r="161" spans="1:8" x14ac:dyDescent="0.2">
      <c r="A161" s="657"/>
      <c r="B161" s="483"/>
      <c r="C161" s="623"/>
      <c r="D161" s="623"/>
      <c r="E161" s="404"/>
      <c r="F161" s="207" t="s">
        <v>26</v>
      </c>
      <c r="G161" s="451"/>
      <c r="H161" s="655"/>
    </row>
    <row r="162" spans="1:8" x14ac:dyDescent="0.2">
      <c r="A162" s="657"/>
      <c r="B162" s="483"/>
      <c r="C162" s="623" t="s">
        <v>1983</v>
      </c>
      <c r="D162" s="623"/>
      <c r="E162" s="404"/>
      <c r="F162" s="207" t="s">
        <v>774</v>
      </c>
      <c r="G162" s="449"/>
      <c r="H162" s="655"/>
    </row>
    <row r="163" spans="1:8" x14ac:dyDescent="0.2">
      <c r="A163" s="657"/>
      <c r="B163" s="483"/>
      <c r="C163" s="623"/>
      <c r="D163" s="623"/>
      <c r="E163" s="404"/>
      <c r="F163" s="207" t="s">
        <v>823</v>
      </c>
      <c r="G163" s="450"/>
      <c r="H163" s="655"/>
    </row>
    <row r="164" spans="1:8" x14ac:dyDescent="0.2">
      <c r="A164" s="657"/>
      <c r="B164" s="483"/>
      <c r="C164" s="623"/>
      <c r="D164" s="623"/>
      <c r="E164" s="404"/>
      <c r="F164" s="207" t="s">
        <v>1984</v>
      </c>
      <c r="G164" s="450"/>
      <c r="H164" s="655"/>
    </row>
    <row r="165" spans="1:8" x14ac:dyDescent="0.2">
      <c r="A165" s="657"/>
      <c r="B165" s="483"/>
      <c r="C165" s="623"/>
      <c r="D165" s="623"/>
      <c r="E165" s="404"/>
      <c r="F165" s="207" t="s">
        <v>26</v>
      </c>
      <c r="G165" s="451"/>
      <c r="H165" s="655"/>
    </row>
    <row r="166" spans="1:8" x14ac:dyDescent="0.2">
      <c r="A166" s="657"/>
      <c r="B166" s="483"/>
      <c r="C166" s="623" t="s">
        <v>1098</v>
      </c>
      <c r="D166" s="623"/>
      <c r="E166" s="404"/>
      <c r="F166" s="207" t="s">
        <v>22</v>
      </c>
      <c r="G166" s="449"/>
      <c r="H166" s="655"/>
    </row>
    <row r="167" spans="1:8" ht="28.5" x14ac:dyDescent="0.2">
      <c r="A167" s="657"/>
      <c r="B167" s="483"/>
      <c r="C167" s="623"/>
      <c r="D167" s="623"/>
      <c r="E167" s="404"/>
      <c r="F167" s="207" t="s">
        <v>826</v>
      </c>
      <c r="G167" s="450"/>
      <c r="H167" s="655"/>
    </row>
    <row r="168" spans="1:8" ht="28.5" x14ac:dyDescent="0.2">
      <c r="A168" s="657"/>
      <c r="B168" s="483"/>
      <c r="C168" s="623"/>
      <c r="D168" s="623"/>
      <c r="E168" s="404"/>
      <c r="F168" s="207" t="s">
        <v>827</v>
      </c>
      <c r="G168" s="450"/>
      <c r="H168" s="655"/>
    </row>
    <row r="169" spans="1:8" x14ac:dyDescent="0.2">
      <c r="A169" s="657"/>
      <c r="B169" s="484"/>
      <c r="C169" s="623"/>
      <c r="D169" s="623"/>
      <c r="E169" s="404"/>
      <c r="F169" s="207" t="s">
        <v>26</v>
      </c>
      <c r="G169" s="451"/>
      <c r="H169" s="655"/>
    </row>
    <row r="170" spans="1:8" x14ac:dyDescent="0.2">
      <c r="A170" s="186"/>
      <c r="B170" s="24"/>
      <c r="C170" s="402" t="s">
        <v>828</v>
      </c>
      <c r="D170" s="402"/>
      <c r="E170" s="402"/>
      <c r="F170" s="38" t="s">
        <v>58</v>
      </c>
      <c r="G170" s="133">
        <f>SUM(G155:G169)/4</f>
        <v>0</v>
      </c>
      <c r="H170" s="187"/>
    </row>
    <row r="171" spans="1:8" ht="39" customHeight="1" x14ac:dyDescent="0.2">
      <c r="A171" s="657" t="s">
        <v>1099</v>
      </c>
      <c r="B171" s="482" t="s">
        <v>1100</v>
      </c>
      <c r="C171" s="421" t="s">
        <v>1985</v>
      </c>
      <c r="D171" s="421"/>
      <c r="E171" s="401"/>
      <c r="F171" s="207"/>
      <c r="G171" s="217"/>
      <c r="H171" s="237"/>
    </row>
    <row r="172" spans="1:8" x14ac:dyDescent="0.2">
      <c r="A172" s="657"/>
      <c r="B172" s="483"/>
      <c r="C172" s="622" t="s">
        <v>1986</v>
      </c>
      <c r="D172" s="622"/>
      <c r="E172" s="397"/>
      <c r="F172" s="207" t="s">
        <v>1101</v>
      </c>
      <c r="G172" s="449"/>
      <c r="H172" s="655"/>
    </row>
    <row r="173" spans="1:8" x14ac:dyDescent="0.2">
      <c r="A173" s="657"/>
      <c r="B173" s="483"/>
      <c r="C173" s="622"/>
      <c r="D173" s="622"/>
      <c r="E173" s="397"/>
      <c r="F173" s="207" t="s">
        <v>1102</v>
      </c>
      <c r="G173" s="450"/>
      <c r="H173" s="655"/>
    </row>
    <row r="174" spans="1:8" x14ac:dyDescent="0.2">
      <c r="A174" s="657"/>
      <c r="B174" s="483"/>
      <c r="C174" s="622"/>
      <c r="D174" s="622"/>
      <c r="E174" s="397"/>
      <c r="F174" s="207" t="s">
        <v>1103</v>
      </c>
      <c r="G174" s="450"/>
      <c r="H174" s="655"/>
    </row>
    <row r="175" spans="1:8" x14ac:dyDescent="0.2">
      <c r="A175" s="657"/>
      <c r="B175" s="483"/>
      <c r="C175" s="622"/>
      <c r="D175" s="622"/>
      <c r="E175" s="397"/>
      <c r="F175" s="207" t="s">
        <v>26</v>
      </c>
      <c r="G175" s="451"/>
      <c r="H175" s="655"/>
    </row>
    <row r="176" spans="1:8" ht="15" customHeight="1" x14ac:dyDescent="0.2">
      <c r="A176" s="657"/>
      <c r="B176" s="483"/>
      <c r="C176" s="622" t="s">
        <v>1104</v>
      </c>
      <c r="D176" s="456" t="s">
        <v>1105</v>
      </c>
      <c r="E176" s="622"/>
      <c r="F176" s="207" t="s">
        <v>28</v>
      </c>
      <c r="G176" s="206"/>
      <c r="H176" s="236"/>
    </row>
    <row r="177" spans="1:9" ht="15" customHeight="1" x14ac:dyDescent="0.2">
      <c r="A177" s="657"/>
      <c r="B177" s="483"/>
      <c r="C177" s="622"/>
      <c r="D177" s="456" t="s">
        <v>1106</v>
      </c>
      <c r="E177" s="622"/>
      <c r="F177" s="207" t="s">
        <v>28</v>
      </c>
      <c r="G177" s="206"/>
      <c r="H177" s="236"/>
    </row>
    <row r="178" spans="1:9" ht="15" customHeight="1" x14ac:dyDescent="0.2">
      <c r="A178" s="657"/>
      <c r="B178" s="483"/>
      <c r="C178" s="622"/>
      <c r="D178" s="456" t="s">
        <v>1987</v>
      </c>
      <c r="E178" s="622"/>
      <c r="F178" s="207" t="s">
        <v>28</v>
      </c>
      <c r="G178" s="206"/>
      <c r="H178" s="236"/>
    </row>
    <row r="179" spans="1:9" ht="15" customHeight="1" x14ac:dyDescent="0.2">
      <c r="A179" s="657"/>
      <c r="B179" s="483"/>
      <c r="C179" s="622"/>
      <c r="D179" s="456" t="s">
        <v>1988</v>
      </c>
      <c r="E179" s="622"/>
      <c r="F179" s="207" t="s">
        <v>244</v>
      </c>
      <c r="G179" s="206"/>
      <c r="H179" s="236"/>
    </row>
    <row r="180" spans="1:9" x14ac:dyDescent="0.2">
      <c r="A180" s="657"/>
      <c r="B180" s="483"/>
      <c r="C180" s="622" t="s">
        <v>1107</v>
      </c>
      <c r="D180" s="622"/>
      <c r="E180" s="397"/>
      <c r="F180" s="207" t="s">
        <v>22</v>
      </c>
      <c r="G180" s="449"/>
      <c r="H180" s="655"/>
    </row>
    <row r="181" spans="1:9" x14ac:dyDescent="0.2">
      <c r="A181" s="657"/>
      <c r="B181" s="483"/>
      <c r="C181" s="622"/>
      <c r="D181" s="622"/>
      <c r="E181" s="397"/>
      <c r="F181" s="207" t="s">
        <v>1108</v>
      </c>
      <c r="G181" s="450"/>
      <c r="H181" s="655"/>
    </row>
    <row r="182" spans="1:9" x14ac:dyDescent="0.2">
      <c r="A182" s="657"/>
      <c r="B182" s="484"/>
      <c r="C182" s="622"/>
      <c r="D182" s="622"/>
      <c r="E182" s="397"/>
      <c r="F182" s="207" t="s">
        <v>26</v>
      </c>
      <c r="G182" s="451"/>
      <c r="H182" s="655"/>
    </row>
    <row r="183" spans="1:9" ht="16.5" customHeight="1" x14ac:dyDescent="0.2">
      <c r="A183" s="186"/>
      <c r="B183" s="24"/>
      <c r="C183" s="402" t="s">
        <v>1109</v>
      </c>
      <c r="D183" s="402"/>
      <c r="E183" s="402"/>
      <c r="F183" s="38" t="s">
        <v>34</v>
      </c>
      <c r="G183" s="133">
        <f>SUM(G172:G182)/3</f>
        <v>0</v>
      </c>
      <c r="H183" s="187"/>
    </row>
    <row r="184" spans="1:9" ht="24.95" customHeight="1" x14ac:dyDescent="0.2">
      <c r="A184" s="657" t="s">
        <v>1110</v>
      </c>
      <c r="B184" s="482" t="s">
        <v>1989</v>
      </c>
      <c r="C184" s="419" t="s">
        <v>1111</v>
      </c>
      <c r="D184" s="420"/>
      <c r="E184" s="421"/>
      <c r="F184" s="321"/>
      <c r="G184" s="332"/>
      <c r="H184" s="330"/>
    </row>
    <row r="185" spans="1:9" x14ac:dyDescent="0.2">
      <c r="A185" s="657"/>
      <c r="B185" s="483"/>
      <c r="C185" s="623" t="s">
        <v>1112</v>
      </c>
      <c r="D185" s="623"/>
      <c r="E185" s="404"/>
      <c r="F185" s="207" t="s">
        <v>1113</v>
      </c>
      <c r="G185" s="449"/>
      <c r="H185" s="655"/>
    </row>
    <row r="186" spans="1:9" x14ac:dyDescent="0.2">
      <c r="A186" s="657"/>
      <c r="B186" s="483"/>
      <c r="C186" s="623"/>
      <c r="D186" s="623"/>
      <c r="E186" s="404"/>
      <c r="F186" s="207" t="s">
        <v>1095</v>
      </c>
      <c r="G186" s="450"/>
      <c r="H186" s="655"/>
    </row>
    <row r="187" spans="1:9" ht="14.25" customHeight="1" x14ac:dyDescent="0.2">
      <c r="A187" s="657"/>
      <c r="B187" s="483"/>
      <c r="C187" s="623"/>
      <c r="D187" s="623"/>
      <c r="E187" s="404"/>
      <c r="F187" s="207" t="s">
        <v>1114</v>
      </c>
      <c r="G187" s="450"/>
      <c r="H187" s="655"/>
    </row>
    <row r="188" spans="1:9" x14ac:dyDescent="0.2">
      <c r="A188" s="657"/>
      <c r="B188" s="483"/>
      <c r="C188" s="623"/>
      <c r="D188" s="623"/>
      <c r="E188" s="404"/>
      <c r="F188" s="207" t="s">
        <v>26</v>
      </c>
      <c r="G188" s="451"/>
      <c r="H188" s="655"/>
    </row>
    <row r="189" spans="1:9" x14ac:dyDescent="0.2">
      <c r="A189" s="657"/>
      <c r="B189" s="483"/>
      <c r="C189" s="623" t="s">
        <v>1990</v>
      </c>
      <c r="D189" s="623"/>
      <c r="E189" s="404"/>
      <c r="F189" s="207" t="s">
        <v>22</v>
      </c>
      <c r="G189" s="449"/>
      <c r="H189" s="655"/>
    </row>
    <row r="190" spans="1:9" x14ac:dyDescent="0.2">
      <c r="A190" s="657"/>
      <c r="B190" s="483"/>
      <c r="C190" s="623"/>
      <c r="D190" s="623"/>
      <c r="E190" s="404"/>
      <c r="F190" s="207" t="s">
        <v>1115</v>
      </c>
      <c r="G190" s="450"/>
      <c r="H190" s="655"/>
    </row>
    <row r="191" spans="1:9" x14ac:dyDescent="0.2">
      <c r="A191" s="657"/>
      <c r="B191" s="483"/>
      <c r="C191" s="623"/>
      <c r="D191" s="623"/>
      <c r="E191" s="404"/>
      <c r="F191" s="207" t="s">
        <v>26</v>
      </c>
      <c r="G191" s="451"/>
      <c r="H191" s="655"/>
    </row>
    <row r="192" spans="1:9" x14ac:dyDescent="0.2">
      <c r="A192" s="657"/>
      <c r="B192" s="483"/>
      <c r="C192" s="623" t="s">
        <v>1991</v>
      </c>
      <c r="D192" s="623"/>
      <c r="E192" s="404"/>
      <c r="F192" s="207" t="s">
        <v>1116</v>
      </c>
      <c r="G192" s="449"/>
      <c r="H192" s="656"/>
      <c r="I192" s="275"/>
    </row>
    <row r="193" spans="1:9" ht="28.5" customHeight="1" x14ac:dyDescent="0.2">
      <c r="A193" s="657"/>
      <c r="B193" s="483"/>
      <c r="C193" s="623"/>
      <c r="D193" s="623"/>
      <c r="E193" s="404"/>
      <c r="F193" s="207" t="s">
        <v>1117</v>
      </c>
      <c r="G193" s="450"/>
      <c r="H193" s="656"/>
      <c r="I193" s="496"/>
    </row>
    <row r="194" spans="1:9" ht="14.25" customHeight="1" x14ac:dyDescent="0.2">
      <c r="A194" s="657"/>
      <c r="B194" s="483"/>
      <c r="C194" s="623"/>
      <c r="D194" s="623"/>
      <c r="E194" s="404"/>
      <c r="F194" s="207" t="s">
        <v>1118</v>
      </c>
      <c r="G194" s="450"/>
      <c r="H194" s="656"/>
      <c r="I194" s="496"/>
    </row>
    <row r="195" spans="1:9" x14ac:dyDescent="0.2">
      <c r="A195" s="657"/>
      <c r="B195" s="483"/>
      <c r="C195" s="623"/>
      <c r="D195" s="623"/>
      <c r="E195" s="404"/>
      <c r="F195" s="207" t="s">
        <v>26</v>
      </c>
      <c r="G195" s="451"/>
      <c r="H195" s="656"/>
      <c r="I195" s="496"/>
    </row>
    <row r="196" spans="1:9" ht="14.25" customHeight="1" x14ac:dyDescent="0.2">
      <c r="A196" s="657"/>
      <c r="B196" s="483"/>
      <c r="C196" s="623" t="s">
        <v>1992</v>
      </c>
      <c r="D196" s="623"/>
      <c r="E196" s="404"/>
      <c r="F196" s="207" t="s">
        <v>22</v>
      </c>
      <c r="G196" s="449"/>
      <c r="H196" s="656"/>
      <c r="I196" s="496"/>
    </row>
    <row r="197" spans="1:9" x14ac:dyDescent="0.2">
      <c r="A197" s="657"/>
      <c r="B197" s="483"/>
      <c r="C197" s="623"/>
      <c r="D197" s="623"/>
      <c r="E197" s="404"/>
      <c r="F197" s="207" t="s">
        <v>167</v>
      </c>
      <c r="G197" s="450"/>
      <c r="H197" s="656"/>
      <c r="I197" s="496"/>
    </row>
    <row r="198" spans="1:9" x14ac:dyDescent="0.2">
      <c r="A198" s="657"/>
      <c r="B198" s="484"/>
      <c r="C198" s="623"/>
      <c r="D198" s="623"/>
      <c r="E198" s="404"/>
      <c r="F198" s="207" t="s">
        <v>26</v>
      </c>
      <c r="G198" s="451"/>
      <c r="H198" s="656"/>
      <c r="I198" s="496"/>
    </row>
    <row r="199" spans="1:9" ht="16.5" customHeight="1" x14ac:dyDescent="0.2">
      <c r="A199" s="186"/>
      <c r="B199" s="25"/>
      <c r="C199" s="402" t="s">
        <v>188</v>
      </c>
      <c r="D199" s="402"/>
      <c r="E199" s="402"/>
      <c r="F199" s="38" t="s">
        <v>1119</v>
      </c>
      <c r="G199" s="133">
        <f>SUM(G185:G198)/4</f>
        <v>0</v>
      </c>
      <c r="H199" s="187"/>
    </row>
    <row r="200" spans="1:9" ht="35.1" customHeight="1" x14ac:dyDescent="0.2">
      <c r="A200" s="405" t="s">
        <v>196</v>
      </c>
      <c r="B200" s="406"/>
      <c r="C200" s="406"/>
      <c r="D200" s="406"/>
      <c r="E200" s="406"/>
      <c r="F200" s="406"/>
      <c r="G200" s="806"/>
      <c r="H200" s="807"/>
    </row>
    <row r="201" spans="1:9" ht="39" customHeight="1" x14ac:dyDescent="0.2">
      <c r="A201" s="413" t="s">
        <v>1120</v>
      </c>
      <c r="B201" s="482" t="s">
        <v>1993</v>
      </c>
      <c r="C201" s="421" t="s">
        <v>1994</v>
      </c>
      <c r="D201" s="421"/>
      <c r="E201" s="401"/>
      <c r="F201" s="207"/>
      <c r="G201" s="217"/>
      <c r="H201" s="237"/>
    </row>
    <row r="202" spans="1:9" x14ac:dyDescent="0.2">
      <c r="A202" s="414"/>
      <c r="B202" s="483"/>
      <c r="C202" s="623" t="s">
        <v>1995</v>
      </c>
      <c r="D202" s="623"/>
      <c r="E202" s="404"/>
      <c r="F202" s="207" t="s">
        <v>1121</v>
      </c>
      <c r="G202" s="449"/>
      <c r="H202" s="656"/>
    </row>
    <row r="203" spans="1:9" ht="28.5" x14ac:dyDescent="0.2">
      <c r="A203" s="414"/>
      <c r="B203" s="483"/>
      <c r="C203" s="623"/>
      <c r="D203" s="623"/>
      <c r="E203" s="404"/>
      <c r="F203" s="207" t="s">
        <v>1122</v>
      </c>
      <c r="G203" s="450"/>
      <c r="H203" s="656"/>
    </row>
    <row r="204" spans="1:9" ht="28.5" x14ac:dyDescent="0.2">
      <c r="A204" s="414"/>
      <c r="B204" s="483"/>
      <c r="C204" s="623"/>
      <c r="D204" s="623"/>
      <c r="E204" s="404"/>
      <c r="F204" s="207" t="s">
        <v>1123</v>
      </c>
      <c r="G204" s="450"/>
      <c r="H204" s="656"/>
    </row>
    <row r="205" spans="1:9" x14ac:dyDescent="0.2">
      <c r="A205" s="414"/>
      <c r="B205" s="483"/>
      <c r="C205" s="623"/>
      <c r="D205" s="623"/>
      <c r="E205" s="404"/>
      <c r="F205" s="207" t="s">
        <v>26</v>
      </c>
      <c r="G205" s="451"/>
      <c r="H205" s="656"/>
    </row>
    <row r="206" spans="1:9" x14ac:dyDescent="0.2">
      <c r="A206" s="414"/>
      <c r="B206" s="483"/>
      <c r="C206" s="623" t="s">
        <v>1124</v>
      </c>
      <c r="D206" s="623"/>
      <c r="E206" s="404"/>
      <c r="F206" s="207" t="s">
        <v>22</v>
      </c>
      <c r="G206" s="449"/>
      <c r="H206" s="655"/>
    </row>
    <row r="207" spans="1:9" x14ac:dyDescent="0.2">
      <c r="A207" s="414"/>
      <c r="B207" s="483"/>
      <c r="C207" s="623"/>
      <c r="D207" s="623"/>
      <c r="E207" s="404"/>
      <c r="F207" s="207" t="s">
        <v>288</v>
      </c>
      <c r="G207" s="450"/>
      <c r="H207" s="655"/>
    </row>
    <row r="208" spans="1:9" x14ac:dyDescent="0.2">
      <c r="A208" s="414"/>
      <c r="B208" s="483"/>
      <c r="C208" s="623"/>
      <c r="D208" s="623"/>
      <c r="E208" s="404"/>
      <c r="F208" s="207" t="s">
        <v>26</v>
      </c>
      <c r="G208" s="451"/>
      <c r="H208" s="655"/>
    </row>
    <row r="209" spans="1:9" x14ac:dyDescent="0.2">
      <c r="A209" s="414"/>
      <c r="B209" s="483"/>
      <c r="C209" s="623" t="s">
        <v>1125</v>
      </c>
      <c r="D209" s="623"/>
      <c r="E209" s="404"/>
      <c r="F209" s="207" t="s">
        <v>22</v>
      </c>
      <c r="G209" s="449"/>
      <c r="H209" s="655"/>
    </row>
    <row r="210" spans="1:9" ht="28.5" x14ac:dyDescent="0.2">
      <c r="A210" s="414"/>
      <c r="B210" s="483"/>
      <c r="C210" s="623"/>
      <c r="D210" s="623"/>
      <c r="E210" s="404"/>
      <c r="F210" s="207" t="s">
        <v>1126</v>
      </c>
      <c r="G210" s="450"/>
      <c r="H210" s="655"/>
    </row>
    <row r="211" spans="1:9" x14ac:dyDescent="0.2">
      <c r="A211" s="414"/>
      <c r="B211" s="483"/>
      <c r="C211" s="623"/>
      <c r="D211" s="623"/>
      <c r="E211" s="404"/>
      <c r="F211" s="207" t="s">
        <v>26</v>
      </c>
      <c r="G211" s="451"/>
      <c r="H211" s="655"/>
    </row>
    <row r="212" spans="1:9" ht="14.25" customHeight="1" x14ac:dyDescent="0.2">
      <c r="A212" s="692"/>
      <c r="B212" s="694"/>
      <c r="C212" s="659" t="s">
        <v>1996</v>
      </c>
      <c r="D212" s="659"/>
      <c r="E212" s="660"/>
      <c r="F212" s="240" t="s">
        <v>22</v>
      </c>
      <c r="G212" s="449"/>
      <c r="H212" s="646"/>
      <c r="I212" s="496"/>
    </row>
    <row r="213" spans="1:9" x14ac:dyDescent="0.2">
      <c r="A213" s="692"/>
      <c r="B213" s="694"/>
      <c r="C213" s="659"/>
      <c r="D213" s="659"/>
      <c r="E213" s="660"/>
      <c r="F213" s="240" t="s">
        <v>54</v>
      </c>
      <c r="G213" s="450"/>
      <c r="H213" s="647"/>
      <c r="I213" s="496"/>
    </row>
    <row r="214" spans="1:9" x14ac:dyDescent="0.2">
      <c r="A214" s="693"/>
      <c r="B214" s="695"/>
      <c r="C214" s="659"/>
      <c r="D214" s="659"/>
      <c r="E214" s="660"/>
      <c r="F214" s="240" t="s">
        <v>1163</v>
      </c>
      <c r="G214" s="451"/>
      <c r="H214" s="648"/>
      <c r="I214" s="496"/>
    </row>
    <row r="215" spans="1:9" ht="16.5" customHeight="1" x14ac:dyDescent="0.2">
      <c r="A215" s="186"/>
      <c r="B215" s="25"/>
      <c r="C215" s="402" t="s">
        <v>1127</v>
      </c>
      <c r="D215" s="402"/>
      <c r="E215" s="402"/>
      <c r="F215" s="241" t="s">
        <v>58</v>
      </c>
      <c r="G215" s="342">
        <f>SUM(G202:G214)/4</f>
        <v>0</v>
      </c>
      <c r="H215" s="187"/>
    </row>
    <row r="216" spans="1:9" ht="39" customHeight="1" x14ac:dyDescent="0.2">
      <c r="A216" s="657" t="s">
        <v>839</v>
      </c>
      <c r="B216" s="482" t="s">
        <v>1997</v>
      </c>
      <c r="C216" s="421" t="s">
        <v>1128</v>
      </c>
      <c r="D216" s="421"/>
      <c r="E216" s="401"/>
      <c r="F216" s="207"/>
      <c r="G216" s="217"/>
      <c r="H216" s="237"/>
    </row>
    <row r="217" spans="1:9" x14ac:dyDescent="0.2">
      <c r="A217" s="657"/>
      <c r="B217" s="483"/>
      <c r="C217" s="622" t="s">
        <v>1129</v>
      </c>
      <c r="D217" s="622"/>
      <c r="E217" s="397"/>
      <c r="F217" s="207" t="s">
        <v>166</v>
      </c>
      <c r="G217" s="449"/>
      <c r="H217" s="655"/>
    </row>
    <row r="218" spans="1:9" x14ac:dyDescent="0.2">
      <c r="A218" s="657"/>
      <c r="B218" s="483"/>
      <c r="C218" s="622"/>
      <c r="D218" s="622"/>
      <c r="E218" s="397"/>
      <c r="F218" s="207" t="s">
        <v>1130</v>
      </c>
      <c r="G218" s="450"/>
      <c r="H218" s="655"/>
    </row>
    <row r="219" spans="1:9" x14ac:dyDescent="0.2">
      <c r="A219" s="657"/>
      <c r="B219" s="483"/>
      <c r="C219" s="622"/>
      <c r="D219" s="622"/>
      <c r="E219" s="397"/>
      <c r="F219" s="207" t="s">
        <v>1131</v>
      </c>
      <c r="G219" s="450"/>
      <c r="H219" s="655"/>
    </row>
    <row r="220" spans="1:9" x14ac:dyDescent="0.2">
      <c r="A220" s="657"/>
      <c r="B220" s="483"/>
      <c r="C220" s="622"/>
      <c r="D220" s="622"/>
      <c r="E220" s="397"/>
      <c r="F220" s="207" t="s">
        <v>26</v>
      </c>
      <c r="G220" s="451"/>
      <c r="H220" s="655"/>
    </row>
    <row r="221" spans="1:9" ht="14.25" customHeight="1" x14ac:dyDescent="0.2">
      <c r="A221" s="657"/>
      <c r="B221" s="483"/>
      <c r="C221" s="622" t="s">
        <v>1132</v>
      </c>
      <c r="D221" s="456" t="s">
        <v>1133</v>
      </c>
      <c r="E221" s="622"/>
      <c r="F221" s="207" t="s">
        <v>28</v>
      </c>
      <c r="G221" s="206"/>
      <c r="H221" s="236"/>
    </row>
    <row r="222" spans="1:9" ht="28.5" customHeight="1" x14ac:dyDescent="0.2">
      <c r="A222" s="657"/>
      <c r="B222" s="483"/>
      <c r="C222" s="622"/>
      <c r="D222" s="456" t="s">
        <v>1998</v>
      </c>
      <c r="E222" s="622"/>
      <c r="F222" s="207" t="s">
        <v>28</v>
      </c>
      <c r="G222" s="206"/>
      <c r="H222" s="236"/>
    </row>
    <row r="223" spans="1:9" ht="14.25" customHeight="1" x14ac:dyDescent="0.2">
      <c r="A223" s="657"/>
      <c r="B223" s="483"/>
      <c r="C223" s="622"/>
      <c r="D223" s="456" t="s">
        <v>1999</v>
      </c>
      <c r="E223" s="622"/>
      <c r="F223" s="207" t="s">
        <v>28</v>
      </c>
      <c r="G223" s="206"/>
      <c r="H223" s="236"/>
    </row>
    <row r="224" spans="1:9" ht="14.25" customHeight="1" x14ac:dyDescent="0.2">
      <c r="A224" s="657"/>
      <c r="B224" s="484"/>
      <c r="C224" s="622"/>
      <c r="D224" s="456" t="s">
        <v>1134</v>
      </c>
      <c r="E224" s="622"/>
      <c r="F224" s="207" t="s">
        <v>244</v>
      </c>
      <c r="G224" s="206"/>
      <c r="H224" s="236"/>
    </row>
    <row r="225" spans="1:8" ht="16.5" customHeight="1" x14ac:dyDescent="0.2">
      <c r="A225" s="186"/>
      <c r="B225" s="24"/>
      <c r="C225" s="402" t="s">
        <v>200</v>
      </c>
      <c r="D225" s="402"/>
      <c r="E225" s="402"/>
      <c r="F225" s="38" t="s">
        <v>195</v>
      </c>
      <c r="G225" s="133">
        <f>SUM(G217:G224)/2</f>
        <v>0</v>
      </c>
      <c r="H225" s="187"/>
    </row>
    <row r="226" spans="1:8" ht="39" customHeight="1" x14ac:dyDescent="0.2">
      <c r="A226" s="657" t="s">
        <v>842</v>
      </c>
      <c r="B226" s="482" t="s">
        <v>1135</v>
      </c>
      <c r="C226" s="419" t="s">
        <v>2000</v>
      </c>
      <c r="D226" s="420"/>
      <c r="E226" s="421"/>
      <c r="F226" s="249"/>
      <c r="G226" s="253"/>
      <c r="H226" s="255"/>
    </row>
    <row r="227" spans="1:8" ht="15" customHeight="1" x14ac:dyDescent="0.2">
      <c r="A227" s="657"/>
      <c r="B227" s="483"/>
      <c r="C227" s="622" t="s">
        <v>1136</v>
      </c>
      <c r="D227" s="429" t="s">
        <v>1137</v>
      </c>
      <c r="E227" s="431"/>
      <c r="F227" s="207" t="s">
        <v>1138</v>
      </c>
      <c r="G227" s="586"/>
      <c r="H227" s="673"/>
    </row>
    <row r="228" spans="1:8" x14ac:dyDescent="0.2">
      <c r="A228" s="657"/>
      <c r="B228" s="483"/>
      <c r="C228" s="622"/>
      <c r="D228" s="435"/>
      <c r="E228" s="437"/>
      <c r="F228" s="207" t="s">
        <v>1139</v>
      </c>
      <c r="G228" s="587"/>
      <c r="H228" s="675"/>
    </row>
    <row r="229" spans="1:8" ht="14.25" customHeight="1" x14ac:dyDescent="0.2">
      <c r="A229" s="657"/>
      <c r="B229" s="483"/>
      <c r="C229" s="622"/>
      <c r="D229" s="429" t="s">
        <v>2001</v>
      </c>
      <c r="E229" s="431"/>
      <c r="F229" s="207" t="s">
        <v>1138</v>
      </c>
      <c r="G229" s="586"/>
      <c r="H229" s="673"/>
    </row>
    <row r="230" spans="1:8" x14ac:dyDescent="0.2">
      <c r="A230" s="657"/>
      <c r="B230" s="483"/>
      <c r="C230" s="622"/>
      <c r="D230" s="432"/>
      <c r="E230" s="434"/>
      <c r="F230" s="207" t="s">
        <v>1140</v>
      </c>
      <c r="G230" s="595"/>
      <c r="H230" s="674"/>
    </row>
    <row r="231" spans="1:8" ht="14.25" customHeight="1" x14ac:dyDescent="0.2">
      <c r="A231" s="657"/>
      <c r="B231" s="483"/>
      <c r="C231" s="622"/>
      <c r="D231" s="435"/>
      <c r="E231" s="437"/>
      <c r="F231" s="207" t="s">
        <v>1141</v>
      </c>
      <c r="G231" s="587"/>
      <c r="H231" s="675"/>
    </row>
    <row r="232" spans="1:8" ht="15" customHeight="1" x14ac:dyDescent="0.2">
      <c r="A232" s="657"/>
      <c r="B232" s="483"/>
      <c r="C232" s="622"/>
      <c r="D232" s="429" t="s">
        <v>1142</v>
      </c>
      <c r="E232" s="431"/>
      <c r="F232" s="207" t="s">
        <v>1138</v>
      </c>
      <c r="G232" s="586"/>
      <c r="H232" s="673"/>
    </row>
    <row r="233" spans="1:8" x14ac:dyDescent="0.2">
      <c r="A233" s="657"/>
      <c r="B233" s="483"/>
      <c r="C233" s="622"/>
      <c r="D233" s="435"/>
      <c r="E233" s="437"/>
      <c r="F233" s="207" t="s">
        <v>1139</v>
      </c>
      <c r="G233" s="587"/>
      <c r="H233" s="675"/>
    </row>
    <row r="234" spans="1:8" ht="14.25" customHeight="1" x14ac:dyDescent="0.2">
      <c r="A234" s="657"/>
      <c r="B234" s="483"/>
      <c r="C234" s="622"/>
      <c r="D234" s="429" t="s">
        <v>1143</v>
      </c>
      <c r="E234" s="431"/>
      <c r="F234" s="207" t="s">
        <v>1138</v>
      </c>
      <c r="G234" s="586"/>
      <c r="H234" s="673"/>
    </row>
    <row r="235" spans="1:8" x14ac:dyDescent="0.2">
      <c r="A235" s="657"/>
      <c r="B235" s="483"/>
      <c r="C235" s="622"/>
      <c r="D235" s="432"/>
      <c r="E235" s="434"/>
      <c r="F235" s="207" t="s">
        <v>1144</v>
      </c>
      <c r="G235" s="595"/>
      <c r="H235" s="674"/>
    </row>
    <row r="236" spans="1:8" x14ac:dyDescent="0.2">
      <c r="A236" s="657"/>
      <c r="B236" s="484"/>
      <c r="C236" s="622"/>
      <c r="D236" s="435"/>
      <c r="E236" s="437"/>
      <c r="F236" s="207" t="s">
        <v>26</v>
      </c>
      <c r="G236" s="587"/>
      <c r="H236" s="675"/>
    </row>
    <row r="237" spans="1:8" ht="16.5" customHeight="1" x14ac:dyDescent="0.2">
      <c r="A237" s="153"/>
      <c r="B237" s="25"/>
      <c r="C237" s="402" t="s">
        <v>209</v>
      </c>
      <c r="D237" s="402"/>
      <c r="E237" s="402"/>
      <c r="F237" s="2" t="s">
        <v>486</v>
      </c>
      <c r="G237" s="133">
        <f>SUM(G227:G236)</f>
        <v>0</v>
      </c>
      <c r="H237" s="180"/>
    </row>
    <row r="238" spans="1:8" x14ac:dyDescent="0.2">
      <c r="A238" s="175"/>
      <c r="B238" s="188"/>
      <c r="H238" s="182"/>
    </row>
    <row r="239" spans="1:8" ht="15" thickBot="1" x14ac:dyDescent="0.25">
      <c r="A239" s="175"/>
      <c r="H239" s="182"/>
    </row>
    <row r="240" spans="1:8" ht="15.75" thickBot="1" x14ac:dyDescent="0.3">
      <c r="A240" s="609" t="s">
        <v>10</v>
      </c>
      <c r="B240" s="610"/>
      <c r="C240" s="610"/>
      <c r="D240" s="610"/>
      <c r="E240" s="610"/>
      <c r="F240" s="611"/>
      <c r="H240" s="182"/>
    </row>
    <row r="241" spans="1:8" ht="46.5" customHeight="1" thickBot="1" x14ac:dyDescent="0.25">
      <c r="A241" s="87"/>
      <c r="B241" s="88" t="s">
        <v>14</v>
      </c>
      <c r="C241" s="88" t="s">
        <v>78</v>
      </c>
      <c r="D241" s="88" t="s">
        <v>113</v>
      </c>
      <c r="E241" s="89" t="s">
        <v>196</v>
      </c>
      <c r="H241" s="182"/>
    </row>
    <row r="242" spans="1:8" ht="28.5" x14ac:dyDescent="0.2">
      <c r="A242" s="308" t="s">
        <v>2002</v>
      </c>
      <c r="B242" s="114">
        <f>$G$18</f>
        <v>0</v>
      </c>
      <c r="C242" s="91"/>
      <c r="D242" s="91"/>
      <c r="E242" s="92"/>
      <c r="H242" s="182"/>
    </row>
    <row r="243" spans="1:8" ht="28.5" x14ac:dyDescent="0.2">
      <c r="A243" s="48" t="s">
        <v>2003</v>
      </c>
      <c r="B243" s="115">
        <f>$G$28</f>
        <v>0</v>
      </c>
      <c r="C243" s="66"/>
      <c r="D243" s="66"/>
      <c r="E243" s="67"/>
      <c r="H243" s="182"/>
    </row>
    <row r="244" spans="1:8" x14ac:dyDescent="0.2">
      <c r="A244" s="48" t="s">
        <v>1145</v>
      </c>
      <c r="B244" s="115">
        <f>$G$40</f>
        <v>0</v>
      </c>
      <c r="C244" s="66"/>
      <c r="D244" s="66"/>
      <c r="E244" s="67"/>
      <c r="H244" s="182"/>
    </row>
    <row r="245" spans="1:8" x14ac:dyDescent="0.2">
      <c r="A245" s="49" t="s">
        <v>863</v>
      </c>
      <c r="B245" s="107"/>
      <c r="C245" s="116">
        <f>$G$50</f>
        <v>0</v>
      </c>
      <c r="D245" s="68"/>
      <c r="E245" s="69"/>
      <c r="H245" s="182"/>
    </row>
    <row r="246" spans="1:8" x14ac:dyDescent="0.2">
      <c r="A246" s="49" t="s">
        <v>221</v>
      </c>
      <c r="B246" s="107"/>
      <c r="C246" s="116">
        <f>$G$63</f>
        <v>0</v>
      </c>
      <c r="D246" s="68"/>
      <c r="E246" s="69"/>
      <c r="H246" s="182"/>
    </row>
    <row r="247" spans="1:8" ht="28.5" x14ac:dyDescent="0.2">
      <c r="A247" s="49" t="s">
        <v>222</v>
      </c>
      <c r="B247" s="107"/>
      <c r="C247" s="116">
        <f>$G$83</f>
        <v>0</v>
      </c>
      <c r="D247" s="68"/>
      <c r="E247" s="69"/>
      <c r="H247" s="182"/>
    </row>
    <row r="248" spans="1:8" x14ac:dyDescent="0.2">
      <c r="A248" s="49" t="s">
        <v>223</v>
      </c>
      <c r="B248" s="107"/>
      <c r="C248" s="116">
        <f>$G$98</f>
        <v>0</v>
      </c>
      <c r="D248" s="68"/>
      <c r="E248" s="69"/>
      <c r="H248" s="182"/>
    </row>
    <row r="249" spans="1:8" x14ac:dyDescent="0.2">
      <c r="A249" s="49" t="s">
        <v>224</v>
      </c>
      <c r="B249" s="107"/>
      <c r="C249" s="116">
        <f>$G$113</f>
        <v>0</v>
      </c>
      <c r="D249" s="68"/>
      <c r="E249" s="69"/>
      <c r="H249" s="182"/>
    </row>
    <row r="250" spans="1:8" x14ac:dyDescent="0.2">
      <c r="A250" s="49" t="s">
        <v>1146</v>
      </c>
      <c r="B250" s="107"/>
      <c r="C250" s="116">
        <f>$G$122</f>
        <v>0</v>
      </c>
      <c r="D250" s="68"/>
      <c r="E250" s="69"/>
      <c r="H250" s="182"/>
    </row>
    <row r="251" spans="1:8" ht="28.5" x14ac:dyDescent="0.2">
      <c r="A251" s="73" t="s">
        <v>1147</v>
      </c>
      <c r="B251" s="108"/>
      <c r="C251" s="74"/>
      <c r="D251" s="117">
        <f>$G$140</f>
        <v>0</v>
      </c>
      <c r="E251" s="75"/>
      <c r="H251" s="182"/>
    </row>
    <row r="252" spans="1:8" x14ac:dyDescent="0.2">
      <c r="A252" s="73" t="s">
        <v>2004</v>
      </c>
      <c r="B252" s="108"/>
      <c r="C252" s="74"/>
      <c r="D252" s="117">
        <f>$G$153</f>
        <v>0</v>
      </c>
      <c r="E252" s="75"/>
      <c r="H252" s="182"/>
    </row>
    <row r="253" spans="1:8" x14ac:dyDescent="0.2">
      <c r="A253" s="73" t="s">
        <v>867</v>
      </c>
      <c r="B253" s="108"/>
      <c r="C253" s="74"/>
      <c r="D253" s="117">
        <f>$G$170</f>
        <v>0</v>
      </c>
      <c r="E253" s="75"/>
      <c r="H253" s="182"/>
    </row>
    <row r="254" spans="1:8" x14ac:dyDescent="0.2">
      <c r="A254" s="73" t="s">
        <v>1148</v>
      </c>
      <c r="B254" s="108"/>
      <c r="C254" s="74"/>
      <c r="D254" s="117">
        <f>$G$183</f>
        <v>0</v>
      </c>
      <c r="E254" s="75"/>
      <c r="H254" s="182"/>
    </row>
    <row r="255" spans="1:8" x14ac:dyDescent="0.2">
      <c r="A255" s="73" t="s">
        <v>232</v>
      </c>
      <c r="B255" s="108"/>
      <c r="C255" s="74"/>
      <c r="D255" s="117">
        <f>$G$199</f>
        <v>0</v>
      </c>
      <c r="E255" s="75"/>
      <c r="H255" s="182"/>
    </row>
    <row r="256" spans="1:8" x14ac:dyDescent="0.2">
      <c r="A256" s="50" t="s">
        <v>1149</v>
      </c>
      <c r="B256" s="109"/>
      <c r="C256" s="78"/>
      <c r="D256" s="78"/>
      <c r="E256" s="53">
        <f>$G$215</f>
        <v>0</v>
      </c>
      <c r="H256" s="182"/>
    </row>
    <row r="257" spans="1:8" ht="28.5" x14ac:dyDescent="0.2">
      <c r="A257" s="50" t="s">
        <v>234</v>
      </c>
      <c r="B257" s="109"/>
      <c r="C257" s="78"/>
      <c r="D257" s="78"/>
      <c r="E257" s="53">
        <f>$G$225</f>
        <v>0</v>
      </c>
      <c r="H257" s="182"/>
    </row>
    <row r="258" spans="1:8" ht="43.5" thickBot="1" x14ac:dyDescent="0.25">
      <c r="A258" s="51" t="s">
        <v>235</v>
      </c>
      <c r="B258" s="110"/>
      <c r="C258" s="79"/>
      <c r="D258" s="79"/>
      <c r="E258" s="54">
        <f>$G$237</f>
        <v>0</v>
      </c>
      <c r="H258" s="182"/>
    </row>
    <row r="259" spans="1:8" x14ac:dyDescent="0.2">
      <c r="A259" s="175"/>
      <c r="H259" s="182"/>
    </row>
    <row r="260" spans="1:8" x14ac:dyDescent="0.2">
      <c r="A260" s="175"/>
      <c r="H260" s="182"/>
    </row>
    <row r="261" spans="1:8" x14ac:dyDescent="0.2">
      <c r="A261" s="175"/>
      <c r="H261" s="182"/>
    </row>
    <row r="262" spans="1:8" x14ac:dyDescent="0.2">
      <c r="A262" s="175"/>
      <c r="H262" s="182"/>
    </row>
    <row r="263" spans="1:8" x14ac:dyDescent="0.2">
      <c r="A263" s="175"/>
      <c r="H263" s="182"/>
    </row>
    <row r="264" spans="1:8" ht="15" thickBot="1" x14ac:dyDescent="0.25">
      <c r="A264" s="176"/>
      <c r="B264" s="183"/>
      <c r="C264" s="166"/>
      <c r="D264" s="166"/>
      <c r="E264" s="166"/>
      <c r="F264" s="166"/>
      <c r="G264" s="178"/>
      <c r="H264" s="184"/>
    </row>
  </sheetData>
  <sheetProtection algorithmName="SHA-512" hashValue="zEp8G18MSUIEdKLdcHg09H9DrihKUustU+2dqmF4jvUkGnbQTLk1H/54OuJkVVuTC9KBHrJpKkWG4agCTr44AQ==" saltValue="eFuKM+dDNV72XYX4PRluhg==" spinCount="100000" sheet="1" formatCells="0" formatColumns="0" formatRows="0" insertColumns="0" insertRows="0" insertHyperlinks="0" deleteColumns="0" deleteRows="0" sort="0" autoFilter="0" pivotTables="0"/>
  <mergeCells count="275">
    <mergeCell ref="A3:F3"/>
    <mergeCell ref="A41:F41"/>
    <mergeCell ref="A123:F123"/>
    <mergeCell ref="A200:F200"/>
    <mergeCell ref="D229:E231"/>
    <mergeCell ref="D232:E233"/>
    <mergeCell ref="D234:E236"/>
    <mergeCell ref="D95:E97"/>
    <mergeCell ref="D176:E176"/>
    <mergeCell ref="D177:E177"/>
    <mergeCell ref="D178:E178"/>
    <mergeCell ref="D179:E179"/>
    <mergeCell ref="D221:E221"/>
    <mergeCell ref="D222:E222"/>
    <mergeCell ref="D223:E223"/>
    <mergeCell ref="D224:E224"/>
    <mergeCell ref="C215:E215"/>
    <mergeCell ref="C105:E108"/>
    <mergeCell ref="C155:E157"/>
    <mergeCell ref="C227:C236"/>
    <mergeCell ref="D10:E10"/>
    <mergeCell ref="D11:E11"/>
    <mergeCell ref="D12:E12"/>
    <mergeCell ref="D13:E13"/>
    <mergeCell ref="D27:E27"/>
    <mergeCell ref="D26:E26"/>
    <mergeCell ref="D25:E25"/>
    <mergeCell ref="D24:E24"/>
    <mergeCell ref="D46:E46"/>
    <mergeCell ref="A42:A49"/>
    <mergeCell ref="C85:E85"/>
    <mergeCell ref="B19:B27"/>
    <mergeCell ref="A141:A152"/>
    <mergeCell ref="A84:A97"/>
    <mergeCell ref="A240:F240"/>
    <mergeCell ref="B29:B39"/>
    <mergeCell ref="B42:B49"/>
    <mergeCell ref="B226:B236"/>
    <mergeCell ref="B216:B224"/>
    <mergeCell ref="B171:B182"/>
    <mergeCell ref="B154:B169"/>
    <mergeCell ref="B141:B152"/>
    <mergeCell ref="B124:B139"/>
    <mergeCell ref="C109:E112"/>
    <mergeCell ref="F99:F100"/>
    <mergeCell ref="A201:A214"/>
    <mergeCell ref="B201:B214"/>
    <mergeCell ref="C149:E152"/>
    <mergeCell ref="C237:E237"/>
    <mergeCell ref="A171:A182"/>
    <mergeCell ref="C171:E171"/>
    <mergeCell ref="C172:E175"/>
    <mergeCell ref="C183:E183"/>
    <mergeCell ref="A184:A198"/>
    <mergeCell ref="C24:C27"/>
    <mergeCell ref="C20:E23"/>
    <mergeCell ref="B4:B17"/>
    <mergeCell ref="G217:G220"/>
    <mergeCell ref="G52:G54"/>
    <mergeCell ref="G55:G58"/>
    <mergeCell ref="A4:A17"/>
    <mergeCell ref="C113:E113"/>
    <mergeCell ref="A114:A121"/>
    <mergeCell ref="B114:B121"/>
    <mergeCell ref="A99:A112"/>
    <mergeCell ref="C55:E58"/>
    <mergeCell ref="A64:A82"/>
    <mergeCell ref="C64:E64"/>
    <mergeCell ref="B99:B112"/>
    <mergeCell ref="B64:B82"/>
    <mergeCell ref="B51:B62"/>
    <mergeCell ref="A19:A27"/>
    <mergeCell ref="C28:E28"/>
    <mergeCell ref="C185:E188"/>
    <mergeCell ref="G145:G148"/>
    <mergeCell ref="G149:G152"/>
    <mergeCell ref="C145:E148"/>
    <mergeCell ref="A124:A139"/>
    <mergeCell ref="A51:A62"/>
    <mergeCell ref="C65:C69"/>
    <mergeCell ref="H89:H91"/>
    <mergeCell ref="H5:H9"/>
    <mergeCell ref="H14:H17"/>
    <mergeCell ref="C50:E50"/>
    <mergeCell ref="C42:E42"/>
    <mergeCell ref="C43:E45"/>
    <mergeCell ref="C40:E40"/>
    <mergeCell ref="H43:H45"/>
    <mergeCell ref="C46:C49"/>
    <mergeCell ref="A29:A39"/>
    <mergeCell ref="G20:G23"/>
    <mergeCell ref="G30:G32"/>
    <mergeCell ref="G33:G35"/>
    <mergeCell ref="G36:G39"/>
    <mergeCell ref="G43:G45"/>
    <mergeCell ref="H30:H32"/>
    <mergeCell ref="H33:H35"/>
    <mergeCell ref="H36:H39"/>
    <mergeCell ref="C30:E32"/>
    <mergeCell ref="C33:E35"/>
    <mergeCell ref="C36:E39"/>
    <mergeCell ref="H20:H23"/>
    <mergeCell ref="C52:E54"/>
    <mergeCell ref="H52:H54"/>
    <mergeCell ref="H92:H94"/>
    <mergeCell ref="H65:H69"/>
    <mergeCell ref="C70:C74"/>
    <mergeCell ref="H70:H74"/>
    <mergeCell ref="C75:E78"/>
    <mergeCell ref="C86:E88"/>
    <mergeCell ref="H86:H88"/>
    <mergeCell ref="C89:E91"/>
    <mergeCell ref="G86:G88"/>
    <mergeCell ref="G79:G82"/>
    <mergeCell ref="C63:E63"/>
    <mergeCell ref="D47:E47"/>
    <mergeCell ref="D48:E48"/>
    <mergeCell ref="D49:E49"/>
    <mergeCell ref="D59:E59"/>
    <mergeCell ref="D60:E60"/>
    <mergeCell ref="D61:E61"/>
    <mergeCell ref="D62:E62"/>
    <mergeCell ref="H95:H97"/>
    <mergeCell ref="G89:G91"/>
    <mergeCell ref="G92:G94"/>
    <mergeCell ref="G95:G97"/>
    <mergeCell ref="H55:H58"/>
    <mergeCell ref="C59:C62"/>
    <mergeCell ref="C83:E83"/>
    <mergeCell ref="C92:C97"/>
    <mergeCell ref="D65:E65"/>
    <mergeCell ref="D66:E66"/>
    <mergeCell ref="D67:E67"/>
    <mergeCell ref="D68:E68"/>
    <mergeCell ref="D69:E69"/>
    <mergeCell ref="D70:E70"/>
    <mergeCell ref="D71:E71"/>
    <mergeCell ref="D72:E72"/>
    <mergeCell ref="D73:E73"/>
    <mergeCell ref="D74:E74"/>
    <mergeCell ref="D92:E94"/>
    <mergeCell ref="H109:H112"/>
    <mergeCell ref="G99:G100"/>
    <mergeCell ref="G101:G104"/>
    <mergeCell ref="C140:E140"/>
    <mergeCell ref="C125:E128"/>
    <mergeCell ref="H125:H128"/>
    <mergeCell ref="C133:E136"/>
    <mergeCell ref="H133:H136"/>
    <mergeCell ref="C137:E139"/>
    <mergeCell ref="C122:E122"/>
    <mergeCell ref="C115:E117"/>
    <mergeCell ref="H115:H117"/>
    <mergeCell ref="C118:E121"/>
    <mergeCell ref="H118:H121"/>
    <mergeCell ref="G115:G117"/>
    <mergeCell ref="G118:G121"/>
    <mergeCell ref="G129:G132"/>
    <mergeCell ref="H129:H132"/>
    <mergeCell ref="H232:H233"/>
    <mergeCell ref="H105:H108"/>
    <mergeCell ref="H99:H100"/>
    <mergeCell ref="C101:E104"/>
    <mergeCell ref="D227:E228"/>
    <mergeCell ref="H234:H236"/>
    <mergeCell ref="G227:G228"/>
    <mergeCell ref="G229:G231"/>
    <mergeCell ref="C221:C224"/>
    <mergeCell ref="G189:G191"/>
    <mergeCell ref="G192:G195"/>
    <mergeCell ref="G196:G198"/>
    <mergeCell ref="H217:H220"/>
    <mergeCell ref="C201:E201"/>
    <mergeCell ref="G232:G233"/>
    <mergeCell ref="C225:E225"/>
    <mergeCell ref="C212:E214"/>
    <mergeCell ref="G212:G214"/>
    <mergeCell ref="A216:A224"/>
    <mergeCell ref="H189:H191"/>
    <mergeCell ref="C216:E216"/>
    <mergeCell ref="C217:E220"/>
    <mergeCell ref="H227:H228"/>
    <mergeCell ref="H206:H208"/>
    <mergeCell ref="C209:E211"/>
    <mergeCell ref="H229:H231"/>
    <mergeCell ref="A226:A236"/>
    <mergeCell ref="G234:G236"/>
    <mergeCell ref="H155:H157"/>
    <mergeCell ref="C158:E161"/>
    <mergeCell ref="H172:H175"/>
    <mergeCell ref="C202:E205"/>
    <mergeCell ref="H202:H205"/>
    <mergeCell ref="C206:E208"/>
    <mergeCell ref="H209:H211"/>
    <mergeCell ref="C192:E195"/>
    <mergeCell ref="H192:H195"/>
    <mergeCell ref="C196:E198"/>
    <mergeCell ref="H166:H169"/>
    <mergeCell ref="C170:E170"/>
    <mergeCell ref="G172:G175"/>
    <mergeCell ref="G180:G182"/>
    <mergeCell ref="H185:H188"/>
    <mergeCell ref="G202:G205"/>
    <mergeCell ref="G206:G208"/>
    <mergeCell ref="G209:G211"/>
    <mergeCell ref="G185:G188"/>
    <mergeCell ref="C2:E2"/>
    <mergeCell ref="C5:E9"/>
    <mergeCell ref="C10:C13"/>
    <mergeCell ref="C14:E17"/>
    <mergeCell ref="C18:E18"/>
    <mergeCell ref="C19:E19"/>
    <mergeCell ref="G137:G139"/>
    <mergeCell ref="C129:E132"/>
    <mergeCell ref="G105:G108"/>
    <mergeCell ref="G109:G112"/>
    <mergeCell ref="G125:G128"/>
    <mergeCell ref="G133:G136"/>
    <mergeCell ref="C98:E98"/>
    <mergeCell ref="C4:E4"/>
    <mergeCell ref="G5:G9"/>
    <mergeCell ref="G14:G17"/>
    <mergeCell ref="H75:H78"/>
    <mergeCell ref="C79:E82"/>
    <mergeCell ref="H79:H82"/>
    <mergeCell ref="G65:G69"/>
    <mergeCell ref="G70:G74"/>
    <mergeCell ref="G75:G78"/>
    <mergeCell ref="H101:H104"/>
    <mergeCell ref="I44:I49"/>
    <mergeCell ref="I56:I62"/>
    <mergeCell ref="I105:I108"/>
    <mergeCell ref="A154:A169"/>
    <mergeCell ref="C189:E191"/>
    <mergeCell ref="C166:E169"/>
    <mergeCell ref="I118:I121"/>
    <mergeCell ref="I129:I139"/>
    <mergeCell ref="I145:I148"/>
    <mergeCell ref="C153:E153"/>
    <mergeCell ref="C176:C179"/>
    <mergeCell ref="H142:H144"/>
    <mergeCell ref="H145:H148"/>
    <mergeCell ref="C154:E154"/>
    <mergeCell ref="H149:H152"/>
    <mergeCell ref="G142:G144"/>
    <mergeCell ref="H137:H139"/>
    <mergeCell ref="C142:E144"/>
    <mergeCell ref="G155:G157"/>
    <mergeCell ref="G158:G161"/>
    <mergeCell ref="G162:G165"/>
    <mergeCell ref="G166:G169"/>
    <mergeCell ref="C180:E182"/>
    <mergeCell ref="H180:H182"/>
    <mergeCell ref="A1:H1"/>
    <mergeCell ref="B84:B97"/>
    <mergeCell ref="C84:E84"/>
    <mergeCell ref="B184:B198"/>
    <mergeCell ref="C184:E184"/>
    <mergeCell ref="H212:H214"/>
    <mergeCell ref="I193:I198"/>
    <mergeCell ref="C226:E226"/>
    <mergeCell ref="C124:E124"/>
    <mergeCell ref="C29:E29"/>
    <mergeCell ref="C51:E51"/>
    <mergeCell ref="C99:E99"/>
    <mergeCell ref="C100:E100"/>
    <mergeCell ref="C114:E114"/>
    <mergeCell ref="C141:E141"/>
    <mergeCell ref="I212:I214"/>
    <mergeCell ref="H158:H161"/>
    <mergeCell ref="C162:E165"/>
    <mergeCell ref="H162:H165"/>
    <mergeCell ref="H196:H198"/>
    <mergeCell ref="C199:E199"/>
    <mergeCell ref="I36:I39"/>
  </mergeCells>
  <conditionalFormatting sqref="G5:G17 G20:G27 G30:G39 G43:G49 G52:G62 G65:G82 G86:G97 G101:G112 G115:G121 G125:G129 G142:G152 G155:G169 G172:G182 G185:G198 G202:G212 G217:G224 G227:G236 G133:G139">
    <cfRule type="expression" priority="1">
      <formula>COUNTIF($G$229,"Complete")=3</formula>
    </cfRule>
    <cfRule type="cellIs" dxfId="1" priority="2" operator="greaterThan">
      <formula>0</formula>
    </cfRule>
    <cfRule type="containsText" dxfId="0" priority="3" operator="containsText" text="0">
      <formula>NOT(ISERROR(SEARCH("0",G5)))</formula>
    </cfRule>
  </conditionalFormatting>
  <dataValidations count="10">
    <dataValidation type="list" allowBlank="1" showInputMessage="1" showErrorMessage="1" sqref="G92:G97" xr:uid="{00000000-0002-0000-0000-000008000000}">
      <formula1>$X$2:$X$5</formula1>
    </dataValidation>
    <dataValidation type="list" allowBlank="1" showInputMessage="1" showErrorMessage="1" sqref="G229:G231" xr:uid="{00000000-0002-0000-0000-000007000000}">
      <formula1>$AA$2:$AA$6</formula1>
    </dataValidation>
    <dataValidation type="list" allowBlank="1" showInputMessage="1" showErrorMessage="1" sqref="G227:G228 G232:G236" xr:uid="{00000000-0002-0000-0000-000006000000}">
      <formula1>$Z$2:$Z$5</formula1>
    </dataValidation>
    <dataValidation type="list" allowBlank="1" showInputMessage="1" showErrorMessage="1" sqref="G65:G74" xr:uid="{00000000-0002-0000-0000-000005000000}">
      <formula1>$O$2:$O$7</formula1>
    </dataValidation>
    <dataValidation type="list" allowBlank="1" showInputMessage="1" showErrorMessage="1" sqref="G43:G45 G206:G212 G196:G198 G89:G91 G137:G139 G142:G144 G155:G157 G180:G182 G189:G191 G52:G54" xr:uid="{00000000-0002-0000-0000-000004000000}">
      <formula1>$S$2:$S$5</formula1>
    </dataValidation>
    <dataValidation type="list" allowBlank="1" showInputMessage="1" showErrorMessage="1" errorTitle="Please select from the dropdown " sqref="G30 G33 G115" xr:uid="{00000000-0002-0000-0000-000003000000}">
      <formula1>$R$2:$R$5</formula1>
    </dataValidation>
    <dataValidation type="list" allowBlank="1" showInputMessage="1" showErrorMessage="1" sqref="G5:G9" xr:uid="{00000000-0002-0000-0000-000002000000}">
      <formula1>$Q$2:$Q$6</formula1>
    </dataValidation>
    <dataValidation type="list" allowBlank="1" showInputMessage="1" showErrorMessage="1" sqref="G10:G13 G24:G27 G46:G49 G59:G62 G176:G179 G221:G224" xr:uid="{00000000-0002-0000-0000-000001000000}">
      <formula1>$T$2:$T$4</formula1>
    </dataValidation>
    <dataValidation type="list" allowBlank="1" showInputMessage="1" showErrorMessage="1" errorTitle="Please select from the dropdown " sqref="G14:G17 G133:G136 G125:G129 G20:G23 G36:G39 G55:G58 G75:G82 G101:G112 G118:G121 G145:G152 G158:G169 G172:G175 G185:G188 G192:G195 G202:G205 G217:G220" xr:uid="{00000000-0002-0000-0000-000000000000}">
      <formula1>$Q$2:$Q$6</formula1>
    </dataValidation>
    <dataValidation type="list" allowBlank="1" showInputMessage="1" showErrorMessage="1" sqref="G86:G88" xr:uid="{55602C78-FB60-48B2-AD18-F3ADA00C12FD}">
      <formula1>$R$2:$R$5</formula1>
    </dataValidation>
  </dataValidations>
  <pageMargins left="0.25" right="0.25" top="0.75" bottom="0.75" header="0.3" footer="0.3"/>
  <pageSetup scale="41"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fitToPage="1"/>
  </sheetPr>
  <dimension ref="A1:AA174"/>
  <sheetViews>
    <sheetView topLeftCell="A64" zoomScale="60" zoomScaleNormal="60" zoomScaleSheetLayoutView="100" zoomScalePageLayoutView="115" workbookViewId="0">
      <selection activeCell="AG79" sqref="AG79"/>
    </sheetView>
  </sheetViews>
  <sheetFormatPr baseColWidth="10" defaultColWidth="8.85546875" defaultRowHeight="15" x14ac:dyDescent="0.25"/>
  <sheetData>
    <row r="1" spans="1:27" ht="15" customHeight="1" x14ac:dyDescent="0.25">
      <c r="A1" s="384" t="s">
        <v>13</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6"/>
    </row>
    <row r="2" spans="1:27" ht="15" customHeight="1" x14ac:dyDescent="0.25">
      <c r="A2" s="387"/>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9"/>
    </row>
    <row r="3" spans="1:27" ht="15" customHeight="1" thickBot="1" x14ac:dyDescent="0.3">
      <c r="A3" s="390"/>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2"/>
    </row>
    <row r="4" spans="1:27" x14ac:dyDescent="0.25">
      <c r="A4" s="127"/>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26"/>
    </row>
    <row r="5" spans="1:27" x14ac:dyDescent="0.25">
      <c r="A5" s="127"/>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26"/>
    </row>
    <row r="6" spans="1:27" x14ac:dyDescent="0.25">
      <c r="A6" s="127"/>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26"/>
    </row>
    <row r="7" spans="1:27" x14ac:dyDescent="0.25">
      <c r="A7" s="127"/>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26"/>
    </row>
    <row r="8" spans="1:27" x14ac:dyDescent="0.25">
      <c r="A8" s="127"/>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26"/>
    </row>
    <row r="9" spans="1:27" x14ac:dyDescent="0.25">
      <c r="A9" s="127"/>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26"/>
    </row>
    <row r="10" spans="1:27" x14ac:dyDescent="0.25">
      <c r="A10" s="127"/>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26"/>
    </row>
    <row r="11" spans="1:27" x14ac:dyDescent="0.25">
      <c r="A11" s="127"/>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26"/>
    </row>
    <row r="12" spans="1:27" x14ac:dyDescent="0.25">
      <c r="A12" s="127"/>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26"/>
    </row>
    <row r="13" spans="1:27" x14ac:dyDescent="0.25">
      <c r="A13" s="127"/>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26"/>
    </row>
    <row r="14" spans="1:27" x14ac:dyDescent="0.25">
      <c r="A14" s="127"/>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26"/>
    </row>
    <row r="15" spans="1:27" x14ac:dyDescent="0.25">
      <c r="A15" s="127"/>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26"/>
    </row>
    <row r="16" spans="1:27" x14ac:dyDescent="0.25">
      <c r="A16" s="127"/>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26"/>
    </row>
    <row r="17" spans="1:27" x14ac:dyDescent="0.25">
      <c r="A17" s="127"/>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26"/>
    </row>
    <row r="18" spans="1:27" x14ac:dyDescent="0.25">
      <c r="A18" s="127"/>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26"/>
    </row>
    <row r="19" spans="1:27" x14ac:dyDescent="0.25">
      <c r="A19" s="127"/>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26"/>
    </row>
    <row r="20" spans="1:27" x14ac:dyDescent="0.25">
      <c r="A20" s="127"/>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26"/>
    </row>
    <row r="21" spans="1:27" x14ac:dyDescent="0.25">
      <c r="A21" s="127"/>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26"/>
    </row>
    <row r="22" spans="1:27" x14ac:dyDescent="0.25">
      <c r="A22" s="127"/>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26"/>
    </row>
    <row r="23" spans="1:27" x14ac:dyDescent="0.25">
      <c r="A23" s="127"/>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26"/>
    </row>
    <row r="24" spans="1:27" x14ac:dyDescent="0.25">
      <c r="A24" s="127"/>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26"/>
    </row>
    <row r="25" spans="1:27" x14ac:dyDescent="0.25">
      <c r="A25" s="127"/>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26"/>
    </row>
    <row r="26" spans="1:27" x14ac:dyDescent="0.25">
      <c r="A26" s="127"/>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26"/>
    </row>
    <row r="27" spans="1:27" x14ac:dyDescent="0.25">
      <c r="A27" s="12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26"/>
    </row>
    <row r="28" spans="1:27" x14ac:dyDescent="0.25">
      <c r="A28" s="127"/>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26"/>
    </row>
    <row r="29" spans="1:27" x14ac:dyDescent="0.25">
      <c r="A29" s="127"/>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26"/>
    </row>
    <row r="30" spans="1:27" x14ac:dyDescent="0.25">
      <c r="A30" s="127"/>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26"/>
    </row>
    <row r="31" spans="1:27" x14ac:dyDescent="0.25">
      <c r="A31" s="127"/>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26"/>
    </row>
    <row r="32" spans="1:27" x14ac:dyDescent="0.25">
      <c r="A32" s="127"/>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26"/>
    </row>
    <row r="33" spans="1:27" x14ac:dyDescent="0.25">
      <c r="A33" s="127"/>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26"/>
    </row>
    <row r="34" spans="1:27" x14ac:dyDescent="0.25">
      <c r="A34" s="127"/>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26"/>
    </row>
    <row r="35" spans="1:27" x14ac:dyDescent="0.25">
      <c r="A35" s="127"/>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26"/>
    </row>
    <row r="36" spans="1:27" x14ac:dyDescent="0.25">
      <c r="A36" s="127"/>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26"/>
    </row>
    <row r="37" spans="1:27" x14ac:dyDescent="0.25">
      <c r="A37" s="12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26"/>
    </row>
    <row r="38" spans="1:27" x14ac:dyDescent="0.25">
      <c r="A38" s="127"/>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26"/>
    </row>
    <row r="39" spans="1:27" x14ac:dyDescent="0.25">
      <c r="A39" s="127"/>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26"/>
    </row>
    <row r="40" spans="1:27" x14ac:dyDescent="0.25">
      <c r="A40" s="127"/>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26"/>
    </row>
    <row r="41" spans="1:27" x14ac:dyDescent="0.25">
      <c r="A41" s="12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26"/>
    </row>
    <row r="42" spans="1:27" x14ac:dyDescent="0.25">
      <c r="A42" s="127"/>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26"/>
    </row>
    <row r="43" spans="1:27" x14ac:dyDescent="0.25">
      <c r="A43" s="127"/>
      <c r="B43" s="131"/>
      <c r="C43" s="131"/>
      <c r="D43" s="131"/>
      <c r="E43" s="131"/>
      <c r="F43" s="1"/>
      <c r="G43" s="131"/>
      <c r="H43" s="131"/>
      <c r="I43" s="131"/>
      <c r="J43" s="131"/>
      <c r="K43" s="131"/>
      <c r="L43" s="131"/>
      <c r="M43" s="131"/>
      <c r="N43" s="131"/>
      <c r="O43" s="131"/>
      <c r="P43" s="131"/>
      <c r="Q43" s="131"/>
      <c r="R43" s="131"/>
      <c r="S43" s="131"/>
      <c r="T43" s="131"/>
      <c r="U43" s="131"/>
      <c r="V43" s="131"/>
      <c r="W43" s="131"/>
      <c r="X43" s="131"/>
      <c r="Y43" s="131"/>
      <c r="Z43" s="131"/>
      <c r="AA43" s="126"/>
    </row>
    <row r="44" spans="1:27" x14ac:dyDescent="0.25">
      <c r="A44" s="127"/>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26"/>
    </row>
    <row r="45" spans="1:27" x14ac:dyDescent="0.25">
      <c r="A45" s="127"/>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26"/>
    </row>
    <row r="46" spans="1:27" x14ac:dyDescent="0.25">
      <c r="A46" s="127"/>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26"/>
    </row>
    <row r="47" spans="1:27" x14ac:dyDescent="0.25">
      <c r="A47" s="127"/>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26"/>
    </row>
    <row r="48" spans="1:27" x14ac:dyDescent="0.25">
      <c r="A48" s="127"/>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26"/>
    </row>
    <row r="49" spans="1:27" x14ac:dyDescent="0.25">
      <c r="A49" s="127"/>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26"/>
    </row>
    <row r="50" spans="1:27" x14ac:dyDescent="0.25">
      <c r="A50" s="127"/>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26"/>
    </row>
    <row r="51" spans="1:27" x14ac:dyDescent="0.25">
      <c r="A51" s="127"/>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26"/>
    </row>
    <row r="52" spans="1:27" x14ac:dyDescent="0.25">
      <c r="A52" s="127"/>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26"/>
    </row>
    <row r="53" spans="1:27" x14ac:dyDescent="0.25">
      <c r="A53" s="127"/>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26"/>
    </row>
    <row r="54" spans="1:27" x14ac:dyDescent="0.25">
      <c r="A54" s="127"/>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26"/>
    </row>
    <row r="55" spans="1:27" x14ac:dyDescent="0.25">
      <c r="A55" s="127"/>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26"/>
    </row>
    <row r="56" spans="1:27" x14ac:dyDescent="0.25">
      <c r="A56" s="127"/>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26"/>
    </row>
    <row r="57" spans="1:27" x14ac:dyDescent="0.25">
      <c r="A57" s="127"/>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26"/>
    </row>
    <row r="58" spans="1:27" x14ac:dyDescent="0.25">
      <c r="A58" s="127"/>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26"/>
    </row>
    <row r="59" spans="1:27" x14ac:dyDescent="0.25">
      <c r="A59" s="127"/>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26"/>
    </row>
    <row r="60" spans="1:27" x14ac:dyDescent="0.25">
      <c r="A60" s="127"/>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26"/>
    </row>
    <row r="61" spans="1:27" x14ac:dyDescent="0.25">
      <c r="A61" s="127"/>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26"/>
    </row>
    <row r="62" spans="1:27" x14ac:dyDescent="0.25">
      <c r="A62" s="127"/>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26"/>
    </row>
    <row r="63" spans="1:27" x14ac:dyDescent="0.25">
      <c r="A63" s="127"/>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26"/>
    </row>
    <row r="64" spans="1:27" x14ac:dyDescent="0.25">
      <c r="A64" s="127"/>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26"/>
    </row>
    <row r="65" spans="1:27" x14ac:dyDescent="0.25">
      <c r="A65" s="127"/>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26"/>
    </row>
    <row r="66" spans="1:27" x14ac:dyDescent="0.25">
      <c r="A66" s="127"/>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26"/>
    </row>
    <row r="67" spans="1:27" x14ac:dyDescent="0.25">
      <c r="A67" s="127"/>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26"/>
    </row>
    <row r="68" spans="1:27" x14ac:dyDescent="0.25">
      <c r="A68" s="127"/>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26"/>
    </row>
    <row r="69" spans="1:27" x14ac:dyDescent="0.25">
      <c r="A69" s="127"/>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26"/>
    </row>
    <row r="70" spans="1:27" x14ac:dyDescent="0.25">
      <c r="A70" s="127"/>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26"/>
    </row>
    <row r="71" spans="1:27" x14ac:dyDescent="0.25">
      <c r="A71" s="127"/>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26"/>
    </row>
    <row r="72" spans="1:27" x14ac:dyDescent="0.25">
      <c r="A72" s="127"/>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26"/>
    </row>
    <row r="73" spans="1:27" x14ac:dyDescent="0.25">
      <c r="A73" s="127"/>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26"/>
    </row>
    <row r="74" spans="1:27" x14ac:dyDescent="0.25">
      <c r="A74" s="127"/>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26"/>
    </row>
    <row r="75" spans="1:27" x14ac:dyDescent="0.25">
      <c r="A75" s="127"/>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26"/>
    </row>
    <row r="76" spans="1:27" x14ac:dyDescent="0.25">
      <c r="A76" s="127"/>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26"/>
    </row>
    <row r="77" spans="1:27" x14ac:dyDescent="0.25">
      <c r="A77" s="127"/>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26"/>
    </row>
    <row r="78" spans="1:27" x14ac:dyDescent="0.25">
      <c r="A78" s="127"/>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26"/>
    </row>
    <row r="79" spans="1:27" x14ac:dyDescent="0.25">
      <c r="A79" s="127"/>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26"/>
    </row>
    <row r="80" spans="1:27" x14ac:dyDescent="0.25">
      <c r="A80" s="127"/>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26"/>
    </row>
    <row r="81" spans="1:27" x14ac:dyDescent="0.25">
      <c r="A81" s="127"/>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26"/>
    </row>
    <row r="82" spans="1:27" x14ac:dyDescent="0.25">
      <c r="A82" s="127"/>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26"/>
    </row>
    <row r="83" spans="1:27" x14ac:dyDescent="0.25">
      <c r="A83" s="127"/>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26"/>
    </row>
    <row r="84" spans="1:27" x14ac:dyDescent="0.25">
      <c r="A84" s="127"/>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26"/>
    </row>
    <row r="85" spans="1:27" x14ac:dyDescent="0.25">
      <c r="A85" s="127"/>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26"/>
    </row>
    <row r="86" spans="1:27" x14ac:dyDescent="0.25">
      <c r="A86" s="127"/>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26"/>
    </row>
    <row r="87" spans="1:27" x14ac:dyDescent="0.25">
      <c r="A87" s="127"/>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26"/>
    </row>
    <row r="88" spans="1:27" x14ac:dyDescent="0.25">
      <c r="A88" s="127"/>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26"/>
    </row>
    <row r="89" spans="1:27" x14ac:dyDescent="0.25">
      <c r="A89" s="127"/>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26"/>
    </row>
    <row r="90" spans="1:27" x14ac:dyDescent="0.25">
      <c r="A90" s="127"/>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26"/>
    </row>
    <row r="91" spans="1:27" x14ac:dyDescent="0.25">
      <c r="A91" s="127"/>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26"/>
    </row>
    <row r="92" spans="1:27" x14ac:dyDescent="0.25">
      <c r="A92" s="127"/>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26"/>
    </row>
    <row r="93" spans="1:27" x14ac:dyDescent="0.25">
      <c r="A93" s="127"/>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26"/>
    </row>
    <row r="94" spans="1:27" x14ac:dyDescent="0.25">
      <c r="A94" s="127"/>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26"/>
    </row>
    <row r="95" spans="1:27" x14ac:dyDescent="0.25">
      <c r="A95" s="127"/>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26"/>
    </row>
    <row r="96" spans="1:27" x14ac:dyDescent="0.25">
      <c r="A96" s="127"/>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26"/>
    </row>
    <row r="97" spans="1:27" x14ac:dyDescent="0.25">
      <c r="A97" s="127"/>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26"/>
    </row>
    <row r="98" spans="1:27" x14ac:dyDescent="0.25">
      <c r="A98" s="127"/>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26"/>
    </row>
    <row r="99" spans="1:27" x14ac:dyDescent="0.25">
      <c r="A99" s="127"/>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26"/>
    </row>
    <row r="100" spans="1:27" x14ac:dyDescent="0.25">
      <c r="A100" s="127"/>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26"/>
    </row>
    <row r="101" spans="1:27" x14ac:dyDescent="0.25">
      <c r="A101" s="127"/>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26"/>
    </row>
    <row r="102" spans="1:27" x14ac:dyDescent="0.25">
      <c r="A102" s="127"/>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26"/>
    </row>
    <row r="103" spans="1:27" x14ac:dyDescent="0.25">
      <c r="A103" s="127"/>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26"/>
    </row>
    <row r="104" spans="1:27" x14ac:dyDescent="0.25">
      <c r="A104" s="127"/>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26"/>
    </row>
    <row r="105" spans="1:27" x14ac:dyDescent="0.25">
      <c r="A105" s="127"/>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26"/>
    </row>
    <row r="106" spans="1:27" x14ac:dyDescent="0.25">
      <c r="A106" s="127"/>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26"/>
    </row>
    <row r="107" spans="1:27" x14ac:dyDescent="0.25">
      <c r="A107" s="127"/>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26"/>
    </row>
    <row r="108" spans="1:27" x14ac:dyDescent="0.25">
      <c r="A108" s="127"/>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26"/>
    </row>
    <row r="109" spans="1:27" x14ac:dyDescent="0.25">
      <c r="A109" s="127"/>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26"/>
    </row>
    <row r="110" spans="1:27" x14ac:dyDescent="0.25">
      <c r="A110" s="127"/>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26"/>
    </row>
    <row r="111" spans="1:27" x14ac:dyDescent="0.25">
      <c r="A111" s="127"/>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26"/>
    </row>
    <row r="112" spans="1:27" x14ac:dyDescent="0.25">
      <c r="A112" s="127"/>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26"/>
    </row>
    <row r="113" spans="1:27" x14ac:dyDescent="0.25">
      <c r="A113" s="127"/>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26"/>
    </row>
    <row r="114" spans="1:27" x14ac:dyDescent="0.25">
      <c r="A114" s="127"/>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26"/>
    </row>
    <row r="115" spans="1:27" x14ac:dyDescent="0.25">
      <c r="A115" s="127"/>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26"/>
    </row>
    <row r="116" spans="1:27" x14ac:dyDescent="0.25">
      <c r="A116" s="127"/>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26"/>
    </row>
    <row r="117" spans="1:27" x14ac:dyDescent="0.25">
      <c r="A117" s="127"/>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26"/>
    </row>
    <row r="118" spans="1:27" x14ac:dyDescent="0.25">
      <c r="A118" s="127"/>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26"/>
    </row>
    <row r="119" spans="1:27" x14ac:dyDescent="0.25">
      <c r="A119" s="127"/>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26"/>
    </row>
    <row r="120" spans="1:27" x14ac:dyDescent="0.25">
      <c r="A120" s="127"/>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26"/>
    </row>
    <row r="121" spans="1:27" x14ac:dyDescent="0.25">
      <c r="A121" s="127"/>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26"/>
    </row>
    <row r="122" spans="1:27" x14ac:dyDescent="0.25">
      <c r="A122" s="127"/>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26"/>
    </row>
    <row r="123" spans="1:27" x14ac:dyDescent="0.25">
      <c r="A123" s="127"/>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26"/>
    </row>
    <row r="124" spans="1:27" x14ac:dyDescent="0.25">
      <c r="A124" s="127"/>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26"/>
    </row>
    <row r="125" spans="1:27" x14ac:dyDescent="0.25">
      <c r="A125" s="127"/>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26"/>
    </row>
    <row r="126" spans="1:27" x14ac:dyDescent="0.25">
      <c r="A126" s="127"/>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26"/>
    </row>
    <row r="127" spans="1:27" x14ac:dyDescent="0.25">
      <c r="A127" s="127"/>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26"/>
    </row>
    <row r="128" spans="1:27" x14ac:dyDescent="0.25">
      <c r="A128" s="127"/>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26"/>
    </row>
    <row r="129" spans="1:27" x14ac:dyDescent="0.25">
      <c r="A129" s="127"/>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26"/>
    </row>
    <row r="130" spans="1:27" x14ac:dyDescent="0.25">
      <c r="A130" s="127"/>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26"/>
    </row>
    <row r="131" spans="1:27" x14ac:dyDescent="0.25">
      <c r="A131" s="127"/>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26"/>
    </row>
    <row r="132" spans="1:27" x14ac:dyDescent="0.25">
      <c r="A132" s="127"/>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26"/>
    </row>
    <row r="133" spans="1:27" x14ac:dyDescent="0.25">
      <c r="A133" s="127"/>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26"/>
    </row>
    <row r="134" spans="1:27" x14ac:dyDescent="0.25">
      <c r="A134" s="127"/>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26"/>
    </row>
    <row r="135" spans="1:27" x14ac:dyDescent="0.25">
      <c r="A135" s="127"/>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26"/>
    </row>
    <row r="136" spans="1:27" x14ac:dyDescent="0.25">
      <c r="A136" s="127"/>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26"/>
    </row>
    <row r="137" spans="1:27" x14ac:dyDescent="0.25">
      <c r="A137" s="127"/>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26"/>
    </row>
    <row r="138" spans="1:27" x14ac:dyDescent="0.25">
      <c r="A138" s="127"/>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26"/>
    </row>
    <row r="139" spans="1:27" x14ac:dyDescent="0.25">
      <c r="A139" s="127"/>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26"/>
    </row>
    <row r="140" spans="1:27" x14ac:dyDescent="0.25">
      <c r="A140" s="127"/>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26"/>
    </row>
    <row r="141" spans="1:27" x14ac:dyDescent="0.25">
      <c r="A141" s="127"/>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26"/>
    </row>
    <row r="142" spans="1:27" x14ac:dyDescent="0.25">
      <c r="A142" s="127"/>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26"/>
    </row>
    <row r="143" spans="1:27" x14ac:dyDescent="0.25">
      <c r="A143" s="127"/>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26"/>
    </row>
    <row r="144" spans="1:27" x14ac:dyDescent="0.25">
      <c r="A144" s="127"/>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26"/>
    </row>
    <row r="145" spans="1:27" x14ac:dyDescent="0.25">
      <c r="A145" s="127"/>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26"/>
    </row>
    <row r="146" spans="1:27" x14ac:dyDescent="0.25">
      <c r="A146" s="127"/>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26"/>
    </row>
    <row r="147" spans="1:27" x14ac:dyDescent="0.25">
      <c r="A147" s="127"/>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26"/>
    </row>
    <row r="148" spans="1:27" x14ac:dyDescent="0.25">
      <c r="A148" s="127"/>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26"/>
    </row>
    <row r="149" spans="1:27" x14ac:dyDescent="0.25">
      <c r="A149" s="127"/>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26"/>
    </row>
    <row r="150" spans="1:27" x14ac:dyDescent="0.25">
      <c r="A150" s="127"/>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26"/>
    </row>
    <row r="151" spans="1:27" x14ac:dyDescent="0.25">
      <c r="A151" s="127"/>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26"/>
    </row>
    <row r="152" spans="1:27" x14ac:dyDescent="0.25">
      <c r="A152" s="127"/>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26"/>
    </row>
    <row r="153" spans="1:27" x14ac:dyDescent="0.25">
      <c r="A153" s="127"/>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26"/>
    </row>
    <row r="154" spans="1:27" x14ac:dyDescent="0.25">
      <c r="A154" s="127"/>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26"/>
    </row>
    <row r="155" spans="1:27" x14ac:dyDescent="0.25">
      <c r="A155" s="127"/>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26"/>
    </row>
    <row r="156" spans="1:27" x14ac:dyDescent="0.25">
      <c r="A156" s="127"/>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26"/>
    </row>
    <row r="157" spans="1:27" x14ac:dyDescent="0.25">
      <c r="A157" s="127"/>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26"/>
    </row>
    <row r="158" spans="1:27" x14ac:dyDescent="0.25">
      <c r="A158" s="127"/>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26"/>
    </row>
    <row r="159" spans="1:27" x14ac:dyDescent="0.25">
      <c r="A159" s="127"/>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26"/>
    </row>
    <row r="160" spans="1:27" x14ac:dyDescent="0.25">
      <c r="A160" s="127"/>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26"/>
    </row>
    <row r="161" spans="1:27" x14ac:dyDescent="0.25">
      <c r="A161" s="127"/>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26"/>
    </row>
    <row r="162" spans="1:27" x14ac:dyDescent="0.25">
      <c r="A162" s="127"/>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26"/>
    </row>
    <row r="163" spans="1:27" x14ac:dyDescent="0.25">
      <c r="A163" s="127"/>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26"/>
    </row>
    <row r="164" spans="1:27" x14ac:dyDescent="0.25">
      <c r="A164" s="127"/>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26"/>
    </row>
    <row r="165" spans="1:27" x14ac:dyDescent="0.25">
      <c r="A165" s="127"/>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26"/>
    </row>
    <row r="166" spans="1:27" x14ac:dyDescent="0.25">
      <c r="A166" s="127"/>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26"/>
    </row>
    <row r="167" spans="1:27" x14ac:dyDescent="0.25">
      <c r="A167" s="127"/>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26"/>
    </row>
    <row r="168" spans="1:27" x14ac:dyDescent="0.25">
      <c r="A168" s="127"/>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26"/>
    </row>
    <row r="169" spans="1:27" x14ac:dyDescent="0.25">
      <c r="A169" s="127"/>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26"/>
    </row>
    <row r="170" spans="1:27" x14ac:dyDescent="0.25">
      <c r="A170" s="127"/>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26"/>
    </row>
    <row r="171" spans="1:27" x14ac:dyDescent="0.25">
      <c r="A171" s="127"/>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26"/>
    </row>
    <row r="172" spans="1:27" x14ac:dyDescent="0.25">
      <c r="A172" s="127"/>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26"/>
    </row>
    <row r="173" spans="1:27" x14ac:dyDescent="0.25">
      <c r="A173" s="127"/>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26"/>
    </row>
    <row r="174" spans="1:27" ht="15.75" thickBot="1" x14ac:dyDescent="0.3">
      <c r="A174" s="128"/>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30"/>
    </row>
  </sheetData>
  <sheetProtection formatCells="0" formatColumns="0" formatRows="0" insertColumns="0" insertRows="0" insertHyperlinks="0" deleteColumns="0" deleteRows="0" sort="0" autoFilter="0" pivotTables="0"/>
  <mergeCells count="1">
    <mergeCell ref="A1:AA3"/>
  </mergeCells>
  <pageMargins left="0.25" right="0.25" top="0.75" bottom="0.75" header="0.3" footer="0.3"/>
  <pageSetup scale="55" fitToHeight="0" orientation="landscape" r:id="rId1"/>
  <rowBreaks count="2" manualBreakCount="2">
    <brk id="67" max="26" man="1"/>
    <brk id="133"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E406-97AC-4D6B-9363-5EE87D609E0C}">
  <dimension ref="B1:Y338"/>
  <sheetViews>
    <sheetView zoomScale="90" zoomScaleNormal="90" workbookViewId="0">
      <pane ySplit="3" topLeftCell="A300" activePane="bottomLeft" state="frozen"/>
      <selection activeCell="B1" sqref="B1"/>
      <selection pane="bottomLeft" activeCell="D305" sqref="D305:G307"/>
    </sheetView>
  </sheetViews>
  <sheetFormatPr baseColWidth="10" defaultColWidth="8.85546875" defaultRowHeight="15" x14ac:dyDescent="0.25"/>
  <cols>
    <col min="1" max="1" width="8.85546875" style="720"/>
    <col min="2" max="2" width="23.7109375" style="728" customWidth="1"/>
    <col min="3" max="3" width="36.7109375" style="741" customWidth="1"/>
    <col min="4" max="4" width="36.7109375" style="720" customWidth="1"/>
    <col min="5" max="6" width="16.7109375" style="720" customWidth="1"/>
    <col min="7" max="7" width="62.7109375" style="720" customWidth="1"/>
    <col min="8" max="8" width="33.7109375" style="720" customWidth="1"/>
    <col min="9" max="9" width="13.7109375" style="742" customWidth="1"/>
    <col min="10" max="10" width="44.7109375" style="783" customWidth="1"/>
    <col min="11" max="11" width="34" style="720" customWidth="1"/>
    <col min="12" max="12" width="8.85546875" style="720"/>
    <col min="13" max="13" width="6.7109375" style="720" hidden="1" customWidth="1"/>
    <col min="14" max="15" width="8.85546875" style="720" hidden="1" customWidth="1"/>
    <col min="16" max="16" width="9.140625" style="720" hidden="1" customWidth="1"/>
    <col min="17" max="17" width="9.28515625" style="720" hidden="1" customWidth="1"/>
    <col min="18" max="18" width="9.42578125" style="720" hidden="1" customWidth="1"/>
    <col min="19" max="19" width="9.28515625" style="720" hidden="1" customWidth="1"/>
    <col min="20" max="20" width="9.85546875" style="720" hidden="1" customWidth="1"/>
    <col min="21" max="21" width="8.7109375" style="720" hidden="1" customWidth="1"/>
    <col min="22" max="22" width="9.85546875" style="720" hidden="1" customWidth="1"/>
    <col min="23" max="23" width="8.5703125" style="720" hidden="1" customWidth="1"/>
    <col min="24" max="24" width="9.28515625" style="720" hidden="1" customWidth="1"/>
    <col min="25" max="25" width="3.85546875" style="720" hidden="1" customWidth="1"/>
    <col min="26" max="16384" width="8.85546875" style="720"/>
  </cols>
  <sheetData>
    <row r="1" spans="2:25" ht="51.95" customHeight="1" x14ac:dyDescent="0.25">
      <c r="B1" s="717" t="s">
        <v>3</v>
      </c>
      <c r="C1" s="718"/>
      <c r="D1" s="718"/>
      <c r="E1" s="718"/>
      <c r="F1" s="718"/>
      <c r="G1" s="718"/>
      <c r="H1" s="718"/>
      <c r="I1" s="718"/>
      <c r="J1" s="719"/>
    </row>
    <row r="2" spans="2:25" ht="35.1" customHeight="1" x14ac:dyDescent="0.25">
      <c r="B2" s="710" t="s">
        <v>14</v>
      </c>
      <c r="C2" s="711"/>
      <c r="D2" s="711"/>
      <c r="E2" s="711"/>
      <c r="F2" s="711"/>
      <c r="G2" s="711"/>
      <c r="H2" s="712"/>
      <c r="I2" s="785"/>
      <c r="J2" s="730"/>
    </row>
    <row r="3" spans="2:25" ht="24.95" customHeight="1" x14ac:dyDescent="0.25">
      <c r="B3" s="696" t="s">
        <v>15</v>
      </c>
      <c r="C3" s="697" t="s">
        <v>16</v>
      </c>
      <c r="D3" s="698" t="s">
        <v>17</v>
      </c>
      <c r="E3" s="698"/>
      <c r="F3" s="698"/>
      <c r="G3" s="698"/>
      <c r="H3" s="697" t="s">
        <v>18</v>
      </c>
      <c r="I3" s="370" t="s">
        <v>19</v>
      </c>
      <c r="J3" s="279" t="s">
        <v>20</v>
      </c>
      <c r="K3" s="721"/>
      <c r="N3" s="722"/>
      <c r="O3" s="722"/>
      <c r="P3" s="722"/>
      <c r="Q3" s="722"/>
      <c r="R3" s="722"/>
      <c r="S3" s="722"/>
      <c r="T3" s="722"/>
      <c r="U3" s="722"/>
      <c r="V3" s="722"/>
      <c r="W3" s="722"/>
      <c r="X3" s="722"/>
      <c r="Y3" s="722"/>
    </row>
    <row r="4" spans="2:25" ht="51.95" customHeight="1" x14ac:dyDescent="0.25">
      <c r="B4" s="699" t="s">
        <v>1191</v>
      </c>
      <c r="C4" s="700" t="s">
        <v>1227</v>
      </c>
      <c r="D4" s="701" t="s">
        <v>1225</v>
      </c>
      <c r="E4" s="701"/>
      <c r="F4" s="701"/>
      <c r="G4" s="701"/>
      <c r="H4" s="702"/>
      <c r="I4" s="723"/>
      <c r="J4" s="356"/>
      <c r="K4" s="724"/>
      <c r="N4" s="722">
        <v>0</v>
      </c>
      <c r="O4" s="722">
        <v>0</v>
      </c>
      <c r="P4" s="722">
        <v>0</v>
      </c>
      <c r="Q4" s="722">
        <v>0</v>
      </c>
      <c r="R4" s="722">
        <v>0</v>
      </c>
      <c r="S4" s="722">
        <v>0</v>
      </c>
      <c r="T4" s="722">
        <v>0</v>
      </c>
      <c r="U4" s="722">
        <v>0</v>
      </c>
      <c r="V4" s="725">
        <v>0</v>
      </c>
      <c r="W4" s="722">
        <v>0</v>
      </c>
      <c r="X4" s="722">
        <v>0</v>
      </c>
      <c r="Y4" s="725" t="s">
        <v>21</v>
      </c>
    </row>
    <row r="5" spans="2:25" x14ac:dyDescent="0.25">
      <c r="B5" s="699"/>
      <c r="C5" s="700"/>
      <c r="D5" s="703" t="s">
        <v>1226</v>
      </c>
      <c r="E5" s="703"/>
      <c r="F5" s="703"/>
      <c r="G5" s="703"/>
      <c r="H5" s="702" t="s">
        <v>22</v>
      </c>
      <c r="I5" s="398"/>
      <c r="J5" s="396"/>
      <c r="N5" s="722">
        <v>1</v>
      </c>
      <c r="O5" s="722">
        <v>2</v>
      </c>
      <c r="P5" s="722">
        <v>1</v>
      </c>
      <c r="Q5" s="722">
        <v>1</v>
      </c>
      <c r="R5" s="722">
        <v>2</v>
      </c>
      <c r="S5" s="722">
        <v>1</v>
      </c>
      <c r="T5" s="722">
        <v>0.5</v>
      </c>
      <c r="U5" s="722">
        <v>4</v>
      </c>
      <c r="V5" s="722">
        <v>2</v>
      </c>
      <c r="W5" s="722">
        <v>1</v>
      </c>
      <c r="X5" s="722">
        <v>1.5</v>
      </c>
      <c r="Y5" s="722" t="s">
        <v>23</v>
      </c>
    </row>
    <row r="6" spans="2:25" x14ac:dyDescent="0.25">
      <c r="B6" s="699"/>
      <c r="C6" s="700"/>
      <c r="D6" s="703"/>
      <c r="E6" s="703"/>
      <c r="F6" s="703"/>
      <c r="G6" s="703"/>
      <c r="H6" s="702" t="s">
        <v>24</v>
      </c>
      <c r="I6" s="398"/>
      <c r="J6" s="396"/>
      <c r="N6" s="722">
        <v>2</v>
      </c>
      <c r="O6" s="722">
        <v>3</v>
      </c>
      <c r="P6" s="722">
        <v>2</v>
      </c>
      <c r="Q6" s="722">
        <v>4</v>
      </c>
      <c r="R6" s="722">
        <v>4</v>
      </c>
      <c r="S6" s="722"/>
      <c r="T6" s="722"/>
      <c r="U6" s="722"/>
      <c r="V6" s="722"/>
      <c r="W6" s="722">
        <v>2</v>
      </c>
      <c r="X6" s="722"/>
      <c r="Y6" s="722"/>
    </row>
    <row r="7" spans="2:25" x14ac:dyDescent="0.25">
      <c r="B7" s="699"/>
      <c r="C7" s="700"/>
      <c r="D7" s="703"/>
      <c r="E7" s="703"/>
      <c r="F7" s="703"/>
      <c r="G7" s="703"/>
      <c r="H7" s="702" t="s">
        <v>25</v>
      </c>
      <c r="I7" s="398"/>
      <c r="J7" s="396"/>
      <c r="N7" s="722">
        <v>3</v>
      </c>
      <c r="O7" s="722">
        <v>4</v>
      </c>
      <c r="P7" s="722">
        <v>4</v>
      </c>
      <c r="Q7" s="722"/>
      <c r="R7" s="722"/>
      <c r="S7" s="722"/>
      <c r="T7" s="722"/>
      <c r="U7" s="722"/>
      <c r="V7" s="722"/>
      <c r="W7" s="722"/>
      <c r="X7" s="722"/>
      <c r="Y7" s="722"/>
    </row>
    <row r="8" spans="2:25" x14ac:dyDescent="0.25">
      <c r="B8" s="699"/>
      <c r="C8" s="700"/>
      <c r="D8" s="703"/>
      <c r="E8" s="703"/>
      <c r="F8" s="703"/>
      <c r="G8" s="703"/>
      <c r="H8" s="702" t="s">
        <v>26</v>
      </c>
      <c r="I8" s="398"/>
      <c r="J8" s="396"/>
      <c r="N8" s="722">
        <v>4</v>
      </c>
      <c r="O8" s="722"/>
      <c r="P8" s="722"/>
      <c r="Q8" s="722"/>
      <c r="R8" s="722"/>
      <c r="S8" s="722"/>
      <c r="T8" s="722"/>
      <c r="U8" s="722"/>
      <c r="V8" s="722"/>
      <c r="W8" s="722"/>
      <c r="X8" s="722"/>
      <c r="Y8" s="722"/>
    </row>
    <row r="9" spans="2:25" ht="33.75" customHeight="1" x14ac:dyDescent="0.25">
      <c r="B9" s="699"/>
      <c r="C9" s="700"/>
      <c r="D9" s="703" t="s">
        <v>1228</v>
      </c>
      <c r="E9" s="704" t="s">
        <v>27</v>
      </c>
      <c r="F9" s="704"/>
      <c r="G9" s="704"/>
      <c r="H9" s="702" t="s">
        <v>28</v>
      </c>
      <c r="I9" s="353"/>
      <c r="J9" s="356"/>
    </row>
    <row r="10" spans="2:25" x14ac:dyDescent="0.25">
      <c r="B10" s="699"/>
      <c r="C10" s="700"/>
      <c r="D10" s="703"/>
      <c r="E10" s="704" t="s">
        <v>29</v>
      </c>
      <c r="F10" s="704"/>
      <c r="G10" s="704"/>
      <c r="H10" s="702" t="s">
        <v>28</v>
      </c>
      <c r="I10" s="353"/>
      <c r="J10" s="356"/>
    </row>
    <row r="11" spans="2:25" x14ac:dyDescent="0.25">
      <c r="B11" s="699"/>
      <c r="C11" s="700"/>
      <c r="D11" s="703"/>
      <c r="E11" s="704" t="s">
        <v>30</v>
      </c>
      <c r="F11" s="704"/>
      <c r="G11" s="704"/>
      <c r="H11" s="702" t="s">
        <v>28</v>
      </c>
      <c r="I11" s="353"/>
      <c r="J11" s="356"/>
    </row>
    <row r="12" spans="2:25" x14ac:dyDescent="0.25">
      <c r="B12" s="699"/>
      <c r="C12" s="700"/>
      <c r="D12" s="703"/>
      <c r="E12" s="704" t="s">
        <v>1229</v>
      </c>
      <c r="F12" s="704"/>
      <c r="G12" s="704"/>
      <c r="H12" s="702" t="s">
        <v>31</v>
      </c>
      <c r="I12" s="353"/>
      <c r="J12" s="356"/>
    </row>
    <row r="13" spans="2:25" x14ac:dyDescent="0.25">
      <c r="B13" s="699"/>
      <c r="C13" s="700"/>
      <c r="D13" s="703" t="s">
        <v>1230</v>
      </c>
      <c r="E13" s="703"/>
      <c r="F13" s="703"/>
      <c r="G13" s="703"/>
      <c r="H13" s="702" t="s">
        <v>22</v>
      </c>
      <c r="I13" s="398"/>
      <c r="J13" s="396"/>
    </row>
    <row r="14" spans="2:25" x14ac:dyDescent="0.25">
      <c r="B14" s="699"/>
      <c r="C14" s="700"/>
      <c r="D14" s="703"/>
      <c r="E14" s="703"/>
      <c r="F14" s="703"/>
      <c r="G14" s="703"/>
      <c r="H14" s="702" t="s">
        <v>32</v>
      </c>
      <c r="I14" s="398"/>
      <c r="J14" s="396"/>
    </row>
    <row r="15" spans="2:25" x14ac:dyDescent="0.25">
      <c r="B15" s="699"/>
      <c r="C15" s="700"/>
      <c r="D15" s="703"/>
      <c r="E15" s="703"/>
      <c r="F15" s="703"/>
      <c r="G15" s="703"/>
      <c r="H15" s="702" t="s">
        <v>33</v>
      </c>
      <c r="I15" s="398"/>
      <c r="J15" s="396"/>
    </row>
    <row r="16" spans="2:25" x14ac:dyDescent="0.25">
      <c r="B16" s="699"/>
      <c r="C16" s="700"/>
      <c r="D16" s="703"/>
      <c r="E16" s="703"/>
      <c r="F16" s="703"/>
      <c r="G16" s="703"/>
      <c r="H16" s="702" t="s">
        <v>26</v>
      </c>
      <c r="I16" s="398"/>
      <c r="J16" s="396"/>
    </row>
    <row r="17" spans="2:10" x14ac:dyDescent="0.25">
      <c r="B17" s="705"/>
      <c r="C17" s="706"/>
      <c r="D17" s="707" t="s">
        <v>1363</v>
      </c>
      <c r="E17" s="707"/>
      <c r="F17" s="707"/>
      <c r="G17" s="707"/>
      <c r="H17" s="706" t="s">
        <v>34</v>
      </c>
      <c r="I17" s="726">
        <f>SUM(I5:I16)/3</f>
        <v>0</v>
      </c>
      <c r="J17" s="727"/>
    </row>
    <row r="18" spans="2:10" ht="39" customHeight="1" x14ac:dyDescent="0.25">
      <c r="B18" s="699" t="s">
        <v>1183</v>
      </c>
      <c r="C18" s="700" t="s">
        <v>1232</v>
      </c>
      <c r="D18" s="701" t="s">
        <v>1231</v>
      </c>
      <c r="E18" s="701"/>
      <c r="F18" s="701"/>
      <c r="G18" s="701"/>
      <c r="H18" s="702"/>
      <c r="I18" s="723"/>
      <c r="J18" s="356"/>
    </row>
    <row r="19" spans="2:10" x14ac:dyDescent="0.25">
      <c r="B19" s="699"/>
      <c r="C19" s="700"/>
      <c r="D19" s="703" t="s">
        <v>1236</v>
      </c>
      <c r="E19" s="703"/>
      <c r="F19" s="703"/>
      <c r="G19" s="703"/>
      <c r="H19" s="702" t="s">
        <v>22</v>
      </c>
      <c r="I19" s="398"/>
      <c r="J19" s="396"/>
    </row>
    <row r="20" spans="2:10" x14ac:dyDescent="0.25">
      <c r="B20" s="699"/>
      <c r="C20" s="700"/>
      <c r="D20" s="703"/>
      <c r="E20" s="703"/>
      <c r="F20" s="703"/>
      <c r="G20" s="703"/>
      <c r="H20" s="702" t="s">
        <v>35</v>
      </c>
      <c r="I20" s="398"/>
      <c r="J20" s="396"/>
    </row>
    <row r="21" spans="2:10" x14ac:dyDescent="0.25">
      <c r="B21" s="699"/>
      <c r="C21" s="700"/>
      <c r="D21" s="703"/>
      <c r="E21" s="703"/>
      <c r="F21" s="703"/>
      <c r="G21" s="703"/>
      <c r="H21" s="702" t="s">
        <v>26</v>
      </c>
      <c r="I21" s="398"/>
      <c r="J21" s="396"/>
    </row>
    <row r="22" spans="2:10" x14ac:dyDescent="0.25">
      <c r="B22" s="699"/>
      <c r="C22" s="700"/>
      <c r="D22" s="703" t="s">
        <v>36</v>
      </c>
      <c r="E22" s="703"/>
      <c r="F22" s="704" t="s">
        <v>1233</v>
      </c>
      <c r="G22" s="704"/>
      <c r="H22" s="702" t="s">
        <v>28</v>
      </c>
      <c r="I22" s="353"/>
      <c r="J22" s="356"/>
    </row>
    <row r="23" spans="2:10" x14ac:dyDescent="0.25">
      <c r="B23" s="699"/>
      <c r="C23" s="700"/>
      <c r="D23" s="703"/>
      <c r="E23" s="703"/>
      <c r="F23" s="704" t="s">
        <v>37</v>
      </c>
      <c r="G23" s="704"/>
      <c r="H23" s="702" t="s">
        <v>28</v>
      </c>
      <c r="I23" s="353"/>
      <c r="J23" s="356"/>
    </row>
    <row r="24" spans="2:10" x14ac:dyDescent="0.25">
      <c r="B24" s="699"/>
      <c r="C24" s="700"/>
      <c r="D24" s="703"/>
      <c r="E24" s="703"/>
      <c r="F24" s="704" t="s">
        <v>38</v>
      </c>
      <c r="G24" s="704"/>
      <c r="H24" s="702" t="s">
        <v>28</v>
      </c>
      <c r="I24" s="353"/>
      <c r="J24" s="356"/>
    </row>
    <row r="25" spans="2:10" x14ac:dyDescent="0.25">
      <c r="B25" s="699"/>
      <c r="C25" s="700"/>
      <c r="D25" s="703"/>
      <c r="E25" s="703"/>
      <c r="F25" s="704" t="s">
        <v>1234</v>
      </c>
      <c r="G25" s="704"/>
      <c r="H25" s="702" t="s">
        <v>28</v>
      </c>
      <c r="I25" s="353"/>
      <c r="J25" s="357"/>
    </row>
    <row r="26" spans="2:10" x14ac:dyDescent="0.25">
      <c r="B26" s="699"/>
      <c r="C26" s="700"/>
      <c r="D26" s="703" t="s">
        <v>1235</v>
      </c>
      <c r="E26" s="703"/>
      <c r="F26" s="704" t="s">
        <v>1237</v>
      </c>
      <c r="G26" s="704"/>
      <c r="H26" s="702" t="s">
        <v>22</v>
      </c>
      <c r="I26" s="398"/>
      <c r="J26" s="396"/>
    </row>
    <row r="27" spans="2:10" x14ac:dyDescent="0.25">
      <c r="B27" s="699"/>
      <c r="C27" s="700"/>
      <c r="D27" s="703"/>
      <c r="E27" s="703"/>
      <c r="F27" s="704" t="s">
        <v>1238</v>
      </c>
      <c r="G27" s="704"/>
      <c r="H27" s="702" t="s">
        <v>39</v>
      </c>
      <c r="I27" s="398"/>
      <c r="J27" s="396"/>
    </row>
    <row r="28" spans="2:10" x14ac:dyDescent="0.25">
      <c r="B28" s="699"/>
      <c r="C28" s="700"/>
      <c r="D28" s="703"/>
      <c r="E28" s="703"/>
      <c r="F28" s="704" t="s">
        <v>1239</v>
      </c>
      <c r="G28" s="704"/>
      <c r="H28" s="702" t="s">
        <v>28</v>
      </c>
      <c r="I28" s="398"/>
      <c r="J28" s="396"/>
    </row>
    <row r="29" spans="2:10" x14ac:dyDescent="0.25">
      <c r="B29" s="699"/>
      <c r="C29" s="700"/>
      <c r="D29" s="703"/>
      <c r="E29" s="703"/>
      <c r="F29" s="704" t="s">
        <v>1240</v>
      </c>
      <c r="G29" s="704"/>
      <c r="H29" s="702" t="s">
        <v>40</v>
      </c>
      <c r="I29" s="398"/>
      <c r="J29" s="396"/>
    </row>
    <row r="30" spans="2:10" x14ac:dyDescent="0.25">
      <c r="B30" s="705"/>
      <c r="C30" s="706"/>
      <c r="D30" s="707" t="s">
        <v>441</v>
      </c>
      <c r="E30" s="707"/>
      <c r="F30" s="707"/>
      <c r="G30" s="707"/>
      <c r="H30" s="706" t="s">
        <v>34</v>
      </c>
      <c r="I30" s="726">
        <f>SUM(I19:I29)/3</f>
        <v>0</v>
      </c>
      <c r="J30" s="727"/>
    </row>
    <row r="31" spans="2:10" ht="39" customHeight="1" x14ac:dyDescent="0.25">
      <c r="B31" s="699" t="s">
        <v>41</v>
      </c>
      <c r="C31" s="700" t="s">
        <v>1242</v>
      </c>
      <c r="D31" s="701" t="s">
        <v>1241</v>
      </c>
      <c r="E31" s="701"/>
      <c r="F31" s="701"/>
      <c r="G31" s="701"/>
      <c r="H31" s="702"/>
      <c r="I31" s="723"/>
      <c r="J31" s="356"/>
    </row>
    <row r="32" spans="2:10" ht="26.25" customHeight="1" x14ac:dyDescent="0.25">
      <c r="B32" s="699"/>
      <c r="C32" s="700"/>
      <c r="D32" s="704" t="s">
        <v>1243</v>
      </c>
      <c r="E32" s="704" t="s">
        <v>1244</v>
      </c>
      <c r="F32" s="704"/>
      <c r="G32" s="704"/>
      <c r="H32" s="702" t="s">
        <v>42</v>
      </c>
      <c r="I32" s="353"/>
      <c r="J32" s="356"/>
    </row>
    <row r="33" spans="2:11" ht="26.25" customHeight="1" x14ac:dyDescent="0.25">
      <c r="B33" s="699"/>
      <c r="C33" s="700"/>
      <c r="D33" s="704"/>
      <c r="E33" s="704" t="s">
        <v>43</v>
      </c>
      <c r="F33" s="704"/>
      <c r="G33" s="704"/>
      <c r="H33" s="702" t="s">
        <v>42</v>
      </c>
      <c r="I33" s="353"/>
      <c r="J33" s="356"/>
    </row>
    <row r="34" spans="2:11" ht="26.25" customHeight="1" x14ac:dyDescent="0.25">
      <c r="B34" s="699"/>
      <c r="C34" s="700"/>
      <c r="D34" s="704"/>
      <c r="E34" s="704" t="s">
        <v>44</v>
      </c>
      <c r="F34" s="704"/>
      <c r="G34" s="704"/>
      <c r="H34" s="702" t="s">
        <v>42</v>
      </c>
      <c r="I34" s="353"/>
      <c r="J34" s="356"/>
    </row>
    <row r="35" spans="2:11" ht="26.25" customHeight="1" x14ac:dyDescent="0.25">
      <c r="B35" s="699"/>
      <c r="C35" s="700"/>
      <c r="D35" s="704"/>
      <c r="E35" s="704" t="s">
        <v>45</v>
      </c>
      <c r="F35" s="704"/>
      <c r="G35" s="704"/>
      <c r="H35" s="702" t="s">
        <v>42</v>
      </c>
      <c r="I35" s="353"/>
      <c r="J35" s="356"/>
    </row>
    <row r="36" spans="2:11" ht="26.25" customHeight="1" x14ac:dyDescent="0.25">
      <c r="B36" s="699"/>
      <c r="C36" s="700"/>
      <c r="D36" s="704"/>
      <c r="E36" s="704" t="s">
        <v>46</v>
      </c>
      <c r="F36" s="704"/>
      <c r="G36" s="704"/>
      <c r="H36" s="702" t="s">
        <v>42</v>
      </c>
      <c r="I36" s="353"/>
      <c r="J36" s="356"/>
    </row>
    <row r="37" spans="2:11" ht="26.25" customHeight="1" x14ac:dyDescent="0.25">
      <c r="B37" s="699"/>
      <c r="C37" s="700"/>
      <c r="D37" s="704"/>
      <c r="E37" s="704" t="s">
        <v>47</v>
      </c>
      <c r="F37" s="704"/>
      <c r="G37" s="704"/>
      <c r="H37" s="702" t="s">
        <v>42</v>
      </c>
      <c r="I37" s="353"/>
      <c r="J37" s="356"/>
    </row>
    <row r="38" spans="2:11" ht="26.25" customHeight="1" x14ac:dyDescent="0.25">
      <c r="B38" s="699"/>
      <c r="C38" s="700"/>
      <c r="D38" s="704"/>
      <c r="E38" s="704" t="s">
        <v>48</v>
      </c>
      <c r="F38" s="704"/>
      <c r="G38" s="704"/>
      <c r="H38" s="702" t="s">
        <v>42</v>
      </c>
      <c r="I38" s="353"/>
      <c r="J38" s="356"/>
    </row>
    <row r="39" spans="2:11" x14ac:dyDescent="0.25">
      <c r="B39" s="699"/>
      <c r="C39" s="700"/>
      <c r="D39" s="704"/>
      <c r="E39" s="704" t="s">
        <v>49</v>
      </c>
      <c r="F39" s="704"/>
      <c r="G39" s="704"/>
      <c r="H39" s="700" t="s">
        <v>42</v>
      </c>
      <c r="I39" s="398"/>
      <c r="J39" s="407"/>
    </row>
    <row r="40" spans="2:11" ht="29.25" customHeight="1" x14ac:dyDescent="0.25">
      <c r="B40" s="699"/>
      <c r="C40" s="700"/>
      <c r="D40" s="704"/>
      <c r="E40" s="704"/>
      <c r="F40" s="704"/>
      <c r="G40" s="704"/>
      <c r="H40" s="700"/>
      <c r="I40" s="398"/>
      <c r="J40" s="407"/>
      <c r="K40" s="728"/>
    </row>
    <row r="41" spans="2:11" ht="28.5" x14ac:dyDescent="0.25">
      <c r="B41" s="705"/>
      <c r="C41" s="706"/>
      <c r="D41" s="707" t="s">
        <v>50</v>
      </c>
      <c r="E41" s="707"/>
      <c r="F41" s="707"/>
      <c r="G41" s="707"/>
      <c r="H41" s="708" t="s">
        <v>2043</v>
      </c>
      <c r="I41" s="726">
        <f>SUM(I32:I40)</f>
        <v>0</v>
      </c>
      <c r="J41" s="197"/>
    </row>
    <row r="42" spans="2:11" ht="39" customHeight="1" x14ac:dyDescent="0.25">
      <c r="B42" s="699" t="s">
        <v>51</v>
      </c>
      <c r="C42" s="700" t="s">
        <v>1246</v>
      </c>
      <c r="D42" s="701" t="s">
        <v>1245</v>
      </c>
      <c r="E42" s="701"/>
      <c r="F42" s="701"/>
      <c r="G42" s="701"/>
      <c r="H42" s="702"/>
      <c r="I42" s="723"/>
      <c r="J42" s="356"/>
    </row>
    <row r="43" spans="2:11" x14ac:dyDescent="0.25">
      <c r="B43" s="699"/>
      <c r="C43" s="700"/>
      <c r="D43" s="704" t="s">
        <v>52</v>
      </c>
      <c r="E43" s="704"/>
      <c r="F43" s="704"/>
      <c r="G43" s="704"/>
      <c r="H43" s="702" t="s">
        <v>22</v>
      </c>
      <c r="I43" s="398"/>
      <c r="J43" s="409"/>
    </row>
    <row r="44" spans="2:11" x14ac:dyDescent="0.25">
      <c r="B44" s="699"/>
      <c r="C44" s="700"/>
      <c r="D44" s="704"/>
      <c r="E44" s="704"/>
      <c r="F44" s="704"/>
      <c r="G44" s="704"/>
      <c r="H44" s="702" t="s">
        <v>53</v>
      </c>
      <c r="I44" s="398"/>
      <c r="J44" s="410"/>
    </row>
    <row r="45" spans="2:11" x14ac:dyDescent="0.25">
      <c r="B45" s="699"/>
      <c r="C45" s="700"/>
      <c r="D45" s="704"/>
      <c r="E45" s="704"/>
      <c r="F45" s="704"/>
      <c r="G45" s="704"/>
      <c r="H45" s="702" t="s">
        <v>26</v>
      </c>
      <c r="I45" s="398"/>
      <c r="J45" s="411"/>
    </row>
    <row r="46" spans="2:11" x14ac:dyDescent="0.25">
      <c r="B46" s="699"/>
      <c r="C46" s="700"/>
      <c r="D46" s="704" t="s">
        <v>1162</v>
      </c>
      <c r="E46" s="704"/>
      <c r="F46" s="704"/>
      <c r="G46" s="704"/>
      <c r="H46" s="702" t="s">
        <v>22</v>
      </c>
      <c r="I46" s="398"/>
      <c r="J46" s="408"/>
    </row>
    <row r="47" spans="2:11" x14ac:dyDescent="0.25">
      <c r="B47" s="699"/>
      <c r="C47" s="700"/>
      <c r="D47" s="704"/>
      <c r="E47" s="704"/>
      <c r="F47" s="704"/>
      <c r="G47" s="704"/>
      <c r="H47" s="702" t="s">
        <v>54</v>
      </c>
      <c r="I47" s="398"/>
      <c r="J47" s="408"/>
    </row>
    <row r="48" spans="2:11" x14ac:dyDescent="0.25">
      <c r="B48" s="699"/>
      <c r="C48" s="700"/>
      <c r="D48" s="704"/>
      <c r="E48" s="704"/>
      <c r="F48" s="704"/>
      <c r="G48" s="704"/>
      <c r="H48" s="702" t="s">
        <v>26</v>
      </c>
      <c r="I48" s="398"/>
      <c r="J48" s="408"/>
    </row>
    <row r="49" spans="2:11" x14ac:dyDescent="0.25">
      <c r="B49" s="699"/>
      <c r="C49" s="700"/>
      <c r="D49" s="704" t="s">
        <v>1247</v>
      </c>
      <c r="E49" s="704"/>
      <c r="F49" s="704"/>
      <c r="G49" s="704"/>
      <c r="H49" s="702" t="s">
        <v>22</v>
      </c>
      <c r="I49" s="398"/>
      <c r="J49" s="396"/>
    </row>
    <row r="50" spans="2:11" ht="28.5" x14ac:dyDescent="0.25">
      <c r="B50" s="699"/>
      <c r="C50" s="700"/>
      <c r="D50" s="704"/>
      <c r="E50" s="704"/>
      <c r="F50" s="704"/>
      <c r="G50" s="704"/>
      <c r="H50" s="702" t="s">
        <v>55</v>
      </c>
      <c r="I50" s="398"/>
      <c r="J50" s="396"/>
    </row>
    <row r="51" spans="2:11" x14ac:dyDescent="0.25">
      <c r="B51" s="699"/>
      <c r="C51" s="700"/>
      <c r="D51" s="704"/>
      <c r="E51" s="704"/>
      <c r="F51" s="704"/>
      <c r="G51" s="704"/>
      <c r="H51" s="702" t="s">
        <v>26</v>
      </c>
      <c r="I51" s="398"/>
      <c r="J51" s="396"/>
    </row>
    <row r="52" spans="2:11" x14ac:dyDescent="0.25">
      <c r="B52" s="699"/>
      <c r="C52" s="700"/>
      <c r="D52" s="704" t="s">
        <v>56</v>
      </c>
      <c r="E52" s="704"/>
      <c r="F52" s="704"/>
      <c r="G52" s="704"/>
      <c r="H52" s="702" t="s">
        <v>22</v>
      </c>
      <c r="I52" s="398"/>
      <c r="J52" s="396"/>
    </row>
    <row r="53" spans="2:11" ht="28.5" x14ac:dyDescent="0.25">
      <c r="B53" s="699"/>
      <c r="C53" s="700"/>
      <c r="D53" s="704"/>
      <c r="E53" s="704"/>
      <c r="F53" s="704"/>
      <c r="G53" s="704"/>
      <c r="H53" s="702" t="s">
        <v>55</v>
      </c>
      <c r="I53" s="398"/>
      <c r="J53" s="396"/>
    </row>
    <row r="54" spans="2:11" x14ac:dyDescent="0.25">
      <c r="B54" s="699"/>
      <c r="C54" s="700"/>
      <c r="D54" s="704"/>
      <c r="E54" s="704"/>
      <c r="F54" s="704"/>
      <c r="G54" s="704"/>
      <c r="H54" s="702" t="s">
        <v>26</v>
      </c>
      <c r="I54" s="398"/>
      <c r="J54" s="396"/>
    </row>
    <row r="55" spans="2:11" x14ac:dyDescent="0.25">
      <c r="B55" s="705"/>
      <c r="C55" s="706"/>
      <c r="D55" s="707" t="s">
        <v>57</v>
      </c>
      <c r="E55" s="707"/>
      <c r="F55" s="707"/>
      <c r="G55" s="707"/>
      <c r="H55" s="706" t="s">
        <v>58</v>
      </c>
      <c r="I55" s="726">
        <f>(I43+I46+I49+I52)/4</f>
        <v>0</v>
      </c>
      <c r="J55" s="727"/>
    </row>
    <row r="56" spans="2:11" ht="39" customHeight="1" x14ac:dyDescent="0.25">
      <c r="B56" s="699" t="s">
        <v>59</v>
      </c>
      <c r="C56" s="700" t="s">
        <v>1248</v>
      </c>
      <c r="D56" s="701" t="s">
        <v>1249</v>
      </c>
      <c r="E56" s="701"/>
      <c r="F56" s="701"/>
      <c r="G56" s="701"/>
      <c r="H56" s="702"/>
      <c r="I56" s="723"/>
      <c r="J56" s="356"/>
    </row>
    <row r="57" spans="2:11" x14ac:dyDescent="0.25">
      <c r="B57" s="699"/>
      <c r="C57" s="700"/>
      <c r="D57" s="704" t="s">
        <v>1250</v>
      </c>
      <c r="E57" s="704"/>
      <c r="F57" s="704"/>
      <c r="G57" s="704"/>
      <c r="H57" s="702" t="s">
        <v>22</v>
      </c>
      <c r="I57" s="398"/>
      <c r="J57" s="407"/>
      <c r="K57" s="729"/>
    </row>
    <row r="58" spans="2:11" x14ac:dyDescent="0.25">
      <c r="B58" s="699"/>
      <c r="C58" s="700"/>
      <c r="D58" s="704"/>
      <c r="E58" s="704"/>
      <c r="F58" s="704"/>
      <c r="G58" s="704"/>
      <c r="H58" s="702" t="s">
        <v>60</v>
      </c>
      <c r="I58" s="398"/>
      <c r="J58" s="407"/>
      <c r="K58" s="729"/>
    </row>
    <row r="59" spans="2:11" x14ac:dyDescent="0.25">
      <c r="B59" s="699"/>
      <c r="C59" s="700"/>
      <c r="D59" s="704"/>
      <c r="E59" s="704"/>
      <c r="F59" s="704"/>
      <c r="G59" s="704"/>
      <c r="H59" s="702" t="s">
        <v>26</v>
      </c>
      <c r="I59" s="398"/>
      <c r="J59" s="407"/>
      <c r="K59" s="729"/>
    </row>
    <row r="60" spans="2:11" x14ac:dyDescent="0.25">
      <c r="B60" s="699"/>
      <c r="C60" s="700"/>
      <c r="D60" s="704" t="s">
        <v>1251</v>
      </c>
      <c r="E60" s="704"/>
      <c r="F60" s="704"/>
      <c r="G60" s="709" t="s">
        <v>61</v>
      </c>
      <c r="H60" s="702" t="s">
        <v>40</v>
      </c>
      <c r="I60" s="398"/>
      <c r="J60" s="396"/>
    </row>
    <row r="61" spans="2:11" x14ac:dyDescent="0.25">
      <c r="B61" s="699"/>
      <c r="C61" s="700"/>
      <c r="D61" s="704"/>
      <c r="E61" s="704"/>
      <c r="F61" s="704"/>
      <c r="G61" s="709" t="s">
        <v>1252</v>
      </c>
      <c r="H61" s="702" t="s">
        <v>28</v>
      </c>
      <c r="I61" s="398"/>
      <c r="J61" s="396"/>
    </row>
    <row r="62" spans="2:11" x14ac:dyDescent="0.25">
      <c r="B62" s="699"/>
      <c r="C62" s="700"/>
      <c r="D62" s="704"/>
      <c r="E62" s="704"/>
      <c r="F62" s="704"/>
      <c r="G62" s="709" t="s">
        <v>1253</v>
      </c>
      <c r="H62" s="702" t="s">
        <v>39</v>
      </c>
      <c r="I62" s="398"/>
      <c r="J62" s="396"/>
    </row>
    <row r="63" spans="2:11" x14ac:dyDescent="0.25">
      <c r="B63" s="699"/>
      <c r="C63" s="700"/>
      <c r="D63" s="704"/>
      <c r="E63" s="704"/>
      <c r="F63" s="704"/>
      <c r="G63" s="709" t="s">
        <v>1254</v>
      </c>
      <c r="H63" s="702" t="s">
        <v>62</v>
      </c>
      <c r="I63" s="398"/>
      <c r="J63" s="396"/>
    </row>
    <row r="64" spans="2:11" x14ac:dyDescent="0.25">
      <c r="B64" s="699"/>
      <c r="C64" s="700"/>
      <c r="D64" s="704"/>
      <c r="E64" s="704"/>
      <c r="F64" s="704"/>
      <c r="G64" s="709" t="s">
        <v>63</v>
      </c>
      <c r="H64" s="702" t="s">
        <v>22</v>
      </c>
      <c r="I64" s="398"/>
      <c r="J64" s="396"/>
    </row>
    <row r="65" spans="2:10" x14ac:dyDescent="0.25">
      <c r="B65" s="699"/>
      <c r="C65" s="700"/>
      <c r="D65" s="704" t="s">
        <v>1256</v>
      </c>
      <c r="E65" s="704"/>
      <c r="F65" s="704"/>
      <c r="G65" s="704"/>
      <c r="H65" s="702" t="s">
        <v>22</v>
      </c>
      <c r="I65" s="398"/>
      <c r="J65" s="396"/>
    </row>
    <row r="66" spans="2:10" x14ac:dyDescent="0.25">
      <c r="B66" s="699"/>
      <c r="C66" s="700"/>
      <c r="D66" s="704"/>
      <c r="E66" s="704"/>
      <c r="F66" s="704"/>
      <c r="G66" s="704"/>
      <c r="H66" s="702" t="s">
        <v>1255</v>
      </c>
      <c r="I66" s="398"/>
      <c r="J66" s="396"/>
    </row>
    <row r="67" spans="2:10" x14ac:dyDescent="0.25">
      <c r="B67" s="699"/>
      <c r="C67" s="700"/>
      <c r="D67" s="704"/>
      <c r="E67" s="704"/>
      <c r="F67" s="704"/>
      <c r="G67" s="704"/>
      <c r="H67" s="702" t="s">
        <v>65</v>
      </c>
      <c r="I67" s="398"/>
      <c r="J67" s="396"/>
    </row>
    <row r="68" spans="2:10" x14ac:dyDescent="0.25">
      <c r="B68" s="699"/>
      <c r="C68" s="700"/>
      <c r="D68" s="704"/>
      <c r="E68" s="704"/>
      <c r="F68" s="704"/>
      <c r="G68" s="704"/>
      <c r="H68" s="702" t="s">
        <v>66</v>
      </c>
      <c r="I68" s="398"/>
      <c r="J68" s="396"/>
    </row>
    <row r="69" spans="2:10" x14ac:dyDescent="0.25">
      <c r="B69" s="705"/>
      <c r="C69" s="706"/>
      <c r="D69" s="707" t="s">
        <v>67</v>
      </c>
      <c r="E69" s="707"/>
      <c r="F69" s="707"/>
      <c r="G69" s="707"/>
      <c r="H69" s="706" t="s">
        <v>34</v>
      </c>
      <c r="I69" s="726">
        <f>(I57+I60+I65)/3</f>
        <v>0</v>
      </c>
      <c r="J69" s="727"/>
    </row>
    <row r="70" spans="2:10" ht="39" customHeight="1" x14ac:dyDescent="0.25">
      <c r="B70" s="699" t="s">
        <v>68</v>
      </c>
      <c r="C70" s="700" t="s">
        <v>69</v>
      </c>
      <c r="D70" s="701" t="s">
        <v>1257</v>
      </c>
      <c r="E70" s="701"/>
      <c r="F70" s="701"/>
      <c r="G70" s="701"/>
      <c r="H70" s="702"/>
      <c r="I70" s="723"/>
      <c r="J70" s="356"/>
    </row>
    <row r="71" spans="2:10" x14ac:dyDescent="0.25">
      <c r="B71" s="699"/>
      <c r="C71" s="700"/>
      <c r="D71" s="704" t="s">
        <v>1258</v>
      </c>
      <c r="E71" s="704"/>
      <c r="F71" s="704"/>
      <c r="G71" s="709" t="s">
        <v>70</v>
      </c>
      <c r="H71" s="702" t="s">
        <v>22</v>
      </c>
      <c r="I71" s="398"/>
      <c r="J71" s="396"/>
    </row>
    <row r="72" spans="2:10" x14ac:dyDescent="0.25">
      <c r="B72" s="699"/>
      <c r="C72" s="700"/>
      <c r="D72" s="704"/>
      <c r="E72" s="704"/>
      <c r="F72" s="704"/>
      <c r="G72" s="709" t="s">
        <v>71</v>
      </c>
      <c r="H72" s="702" t="s">
        <v>62</v>
      </c>
      <c r="I72" s="398"/>
      <c r="J72" s="396"/>
    </row>
    <row r="73" spans="2:10" x14ac:dyDescent="0.25">
      <c r="B73" s="699"/>
      <c r="C73" s="700"/>
      <c r="D73" s="704"/>
      <c r="E73" s="704"/>
      <c r="F73" s="704"/>
      <c r="G73" s="709" t="s">
        <v>72</v>
      </c>
      <c r="H73" s="702" t="s">
        <v>39</v>
      </c>
      <c r="I73" s="398"/>
      <c r="J73" s="396"/>
    </row>
    <row r="74" spans="2:10" x14ac:dyDescent="0.25">
      <c r="B74" s="699"/>
      <c r="C74" s="700"/>
      <c r="D74" s="704"/>
      <c r="E74" s="704"/>
      <c r="F74" s="704"/>
      <c r="G74" s="709" t="s">
        <v>73</v>
      </c>
      <c r="H74" s="702" t="s">
        <v>28</v>
      </c>
      <c r="I74" s="398"/>
      <c r="J74" s="396"/>
    </row>
    <row r="75" spans="2:10" x14ac:dyDescent="0.25">
      <c r="B75" s="699"/>
      <c r="C75" s="700"/>
      <c r="D75" s="704"/>
      <c r="E75" s="704"/>
      <c r="F75" s="704"/>
      <c r="G75" s="709" t="s">
        <v>74</v>
      </c>
      <c r="H75" s="702" t="s">
        <v>40</v>
      </c>
      <c r="I75" s="398"/>
      <c r="J75" s="396"/>
    </row>
    <row r="76" spans="2:10" x14ac:dyDescent="0.25">
      <c r="B76" s="699"/>
      <c r="C76" s="700"/>
      <c r="D76" s="704" t="s">
        <v>2044</v>
      </c>
      <c r="E76" s="704"/>
      <c r="F76" s="704"/>
      <c r="G76" s="704"/>
      <c r="H76" s="702" t="s">
        <v>22</v>
      </c>
      <c r="I76" s="398"/>
      <c r="J76" s="396"/>
    </row>
    <row r="77" spans="2:10" x14ac:dyDescent="0.25">
      <c r="B77" s="699"/>
      <c r="C77" s="700"/>
      <c r="D77" s="704"/>
      <c r="E77" s="704"/>
      <c r="F77" s="704"/>
      <c r="G77" s="704"/>
      <c r="H77" s="702" t="s">
        <v>75</v>
      </c>
      <c r="I77" s="398"/>
      <c r="J77" s="396"/>
    </row>
    <row r="78" spans="2:10" x14ac:dyDescent="0.25">
      <c r="B78" s="699"/>
      <c r="C78" s="700"/>
      <c r="D78" s="704"/>
      <c r="E78" s="704"/>
      <c r="F78" s="704"/>
      <c r="G78" s="704"/>
      <c r="H78" s="702" t="s">
        <v>26</v>
      </c>
      <c r="I78" s="398"/>
      <c r="J78" s="396"/>
    </row>
    <row r="79" spans="2:10" x14ac:dyDescent="0.25">
      <c r="B79" s="699"/>
      <c r="C79" s="700"/>
      <c r="D79" s="704" t="s">
        <v>1259</v>
      </c>
      <c r="E79" s="704"/>
      <c r="F79" s="704"/>
      <c r="G79" s="704"/>
      <c r="H79" s="702" t="s">
        <v>22</v>
      </c>
      <c r="I79" s="398"/>
      <c r="J79" s="396"/>
    </row>
    <row r="80" spans="2:10" x14ac:dyDescent="0.25">
      <c r="B80" s="699"/>
      <c r="C80" s="700"/>
      <c r="D80" s="704"/>
      <c r="E80" s="704"/>
      <c r="F80" s="704"/>
      <c r="G80" s="704"/>
      <c r="H80" s="702" t="s">
        <v>76</v>
      </c>
      <c r="I80" s="398"/>
      <c r="J80" s="396"/>
    </row>
    <row r="81" spans="2:11" x14ac:dyDescent="0.25">
      <c r="B81" s="699"/>
      <c r="C81" s="700"/>
      <c r="D81" s="704"/>
      <c r="E81" s="704"/>
      <c r="F81" s="704"/>
      <c r="G81" s="704"/>
      <c r="H81" s="702" t="s">
        <v>26</v>
      </c>
      <c r="I81" s="398"/>
      <c r="J81" s="396"/>
    </row>
    <row r="82" spans="2:11" x14ac:dyDescent="0.25">
      <c r="B82" s="705"/>
      <c r="C82" s="706"/>
      <c r="D82" s="707" t="s">
        <v>77</v>
      </c>
      <c r="E82" s="707"/>
      <c r="F82" s="707"/>
      <c r="G82" s="707"/>
      <c r="H82" s="706" t="s">
        <v>34</v>
      </c>
      <c r="I82" s="726">
        <f>(I71+I76+I79)/3</f>
        <v>0</v>
      </c>
      <c r="J82" s="727"/>
    </row>
    <row r="83" spans="2:11" ht="35.1" customHeight="1" x14ac:dyDescent="0.25">
      <c r="B83" s="710" t="s">
        <v>78</v>
      </c>
      <c r="C83" s="711"/>
      <c r="D83" s="711"/>
      <c r="E83" s="711"/>
      <c r="F83" s="711"/>
      <c r="G83" s="711"/>
      <c r="H83" s="711"/>
      <c r="I83" s="784"/>
      <c r="J83" s="730"/>
    </row>
    <row r="84" spans="2:11" ht="39" customHeight="1" x14ac:dyDescent="0.25">
      <c r="B84" s="699" t="s">
        <v>1184</v>
      </c>
      <c r="C84" s="700" t="s">
        <v>1260</v>
      </c>
      <c r="D84" s="701" t="s">
        <v>1267</v>
      </c>
      <c r="E84" s="701"/>
      <c r="F84" s="701"/>
      <c r="G84" s="701"/>
      <c r="H84" s="702"/>
      <c r="I84" s="723"/>
      <c r="J84" s="356"/>
    </row>
    <row r="85" spans="2:11" ht="15" customHeight="1" x14ac:dyDescent="0.25">
      <c r="B85" s="699"/>
      <c r="C85" s="700"/>
      <c r="D85" s="704" t="s">
        <v>1261</v>
      </c>
      <c r="E85" s="704"/>
      <c r="F85" s="704"/>
      <c r="G85" s="704"/>
      <c r="H85" s="702" t="s">
        <v>22</v>
      </c>
      <c r="I85" s="398"/>
      <c r="J85" s="396"/>
    </row>
    <row r="86" spans="2:11" x14ac:dyDescent="0.25">
      <c r="B86" s="699"/>
      <c r="C86" s="700"/>
      <c r="D86" s="704"/>
      <c r="E86" s="704"/>
      <c r="F86" s="704"/>
      <c r="G86" s="704"/>
      <c r="H86" s="702" t="s">
        <v>79</v>
      </c>
      <c r="I86" s="398"/>
      <c r="J86" s="396"/>
    </row>
    <row r="87" spans="2:11" x14ac:dyDescent="0.25">
      <c r="B87" s="699"/>
      <c r="C87" s="700"/>
      <c r="D87" s="704"/>
      <c r="E87" s="704"/>
      <c r="F87" s="704"/>
      <c r="G87" s="704"/>
      <c r="H87" s="702" t="s">
        <v>26</v>
      </c>
      <c r="I87" s="398"/>
      <c r="J87" s="396"/>
    </row>
    <row r="88" spans="2:11" ht="15" customHeight="1" x14ac:dyDescent="0.25">
      <c r="B88" s="699"/>
      <c r="C88" s="700"/>
      <c r="D88" s="704" t="s">
        <v>1262</v>
      </c>
      <c r="E88" s="704"/>
      <c r="F88" s="704"/>
      <c r="G88" s="704"/>
      <c r="H88" s="702" t="s">
        <v>22</v>
      </c>
      <c r="I88" s="398"/>
      <c r="J88" s="396"/>
    </row>
    <row r="89" spans="2:11" ht="28.5" x14ac:dyDescent="0.25">
      <c r="B89" s="699"/>
      <c r="C89" s="700"/>
      <c r="D89" s="704"/>
      <c r="E89" s="704"/>
      <c r="F89" s="704"/>
      <c r="G89" s="704"/>
      <c r="H89" s="702" t="s">
        <v>1265</v>
      </c>
      <c r="I89" s="398"/>
      <c r="J89" s="396"/>
    </row>
    <row r="90" spans="2:11" x14ac:dyDescent="0.25">
      <c r="B90" s="699"/>
      <c r="C90" s="700"/>
      <c r="D90" s="704"/>
      <c r="E90" s="704"/>
      <c r="F90" s="704"/>
      <c r="G90" s="704"/>
      <c r="H90" s="702" t="s">
        <v>1266</v>
      </c>
      <c r="I90" s="398"/>
      <c r="J90" s="396"/>
    </row>
    <row r="91" spans="2:11" x14ac:dyDescent="0.25">
      <c r="B91" s="699"/>
      <c r="C91" s="700"/>
      <c r="D91" s="704"/>
      <c r="E91" s="704"/>
      <c r="F91" s="704"/>
      <c r="G91" s="704"/>
      <c r="H91" s="702" t="s">
        <v>26</v>
      </c>
      <c r="I91" s="398"/>
      <c r="J91" s="396"/>
    </row>
    <row r="92" spans="2:11" ht="15" customHeight="1" x14ac:dyDescent="0.25">
      <c r="B92" s="699"/>
      <c r="C92" s="700"/>
      <c r="D92" s="704" t="s">
        <v>1263</v>
      </c>
      <c r="E92" s="704"/>
      <c r="F92" s="704"/>
      <c r="G92" s="704"/>
      <c r="H92" s="702" t="s">
        <v>22</v>
      </c>
      <c r="I92" s="398"/>
      <c r="J92" s="407"/>
      <c r="K92" s="731"/>
    </row>
    <row r="93" spans="2:11" x14ac:dyDescent="0.25">
      <c r="B93" s="699"/>
      <c r="C93" s="700"/>
      <c r="D93" s="704"/>
      <c r="E93" s="704"/>
      <c r="F93" s="704"/>
      <c r="G93" s="704"/>
      <c r="H93" s="702" t="s">
        <v>80</v>
      </c>
      <c r="I93" s="398"/>
      <c r="J93" s="407"/>
      <c r="K93" s="731"/>
    </row>
    <row r="94" spans="2:11" x14ac:dyDescent="0.25">
      <c r="B94" s="699"/>
      <c r="C94" s="700"/>
      <c r="D94" s="704"/>
      <c r="E94" s="704"/>
      <c r="F94" s="704"/>
      <c r="G94" s="704"/>
      <c r="H94" s="702" t="s">
        <v>26</v>
      </c>
      <c r="I94" s="398"/>
      <c r="J94" s="407"/>
      <c r="K94" s="731"/>
    </row>
    <row r="95" spans="2:11" ht="15" customHeight="1" x14ac:dyDescent="0.25">
      <c r="B95" s="699"/>
      <c r="C95" s="700"/>
      <c r="D95" s="704" t="s">
        <v>1264</v>
      </c>
      <c r="E95" s="704"/>
      <c r="F95" s="704"/>
      <c r="G95" s="704"/>
      <c r="H95" s="702" t="s">
        <v>22</v>
      </c>
      <c r="I95" s="398"/>
      <c r="J95" s="396"/>
    </row>
    <row r="96" spans="2:11" x14ac:dyDescent="0.25">
      <c r="B96" s="699"/>
      <c r="C96" s="700"/>
      <c r="D96" s="704"/>
      <c r="E96" s="704"/>
      <c r="F96" s="704"/>
      <c r="G96" s="704"/>
      <c r="H96" s="702" t="s">
        <v>81</v>
      </c>
      <c r="I96" s="398"/>
      <c r="J96" s="396"/>
    </row>
    <row r="97" spans="2:11" x14ac:dyDescent="0.25">
      <c r="B97" s="699"/>
      <c r="C97" s="700"/>
      <c r="D97" s="704"/>
      <c r="E97" s="704"/>
      <c r="F97" s="704"/>
      <c r="G97" s="704"/>
      <c r="H97" s="702" t="s">
        <v>26</v>
      </c>
      <c r="I97" s="398"/>
      <c r="J97" s="396"/>
    </row>
    <row r="98" spans="2:11" ht="35.25" customHeight="1" x14ac:dyDescent="0.25">
      <c r="B98" s="705"/>
      <c r="C98" s="706"/>
      <c r="D98" s="707" t="s">
        <v>2045</v>
      </c>
      <c r="E98" s="707"/>
      <c r="F98" s="707"/>
      <c r="G98" s="707"/>
      <c r="H98" s="706" t="s">
        <v>58</v>
      </c>
      <c r="I98" s="726">
        <f>(I85+I88+I92+I95)/4</f>
        <v>0</v>
      </c>
      <c r="J98" s="727"/>
    </row>
    <row r="99" spans="2:11" ht="39" customHeight="1" x14ac:dyDescent="0.25">
      <c r="B99" s="699" t="s">
        <v>82</v>
      </c>
      <c r="C99" s="700" t="s">
        <v>1268</v>
      </c>
      <c r="D99" s="701" t="s">
        <v>1269</v>
      </c>
      <c r="E99" s="701"/>
      <c r="F99" s="701"/>
      <c r="G99" s="701"/>
      <c r="H99" s="702"/>
      <c r="I99" s="723"/>
      <c r="J99" s="356"/>
    </row>
    <row r="100" spans="2:11" ht="15" customHeight="1" x14ac:dyDescent="0.25">
      <c r="B100" s="699"/>
      <c r="C100" s="700"/>
      <c r="D100" s="704" t="s">
        <v>83</v>
      </c>
      <c r="E100" s="704"/>
      <c r="F100" s="704"/>
      <c r="G100" s="704"/>
      <c r="H100" s="702" t="s">
        <v>22</v>
      </c>
      <c r="I100" s="398"/>
      <c r="J100" s="407"/>
      <c r="K100" s="731"/>
    </row>
    <row r="101" spans="2:11" ht="45" customHeight="1" x14ac:dyDescent="0.25">
      <c r="B101" s="699"/>
      <c r="C101" s="700"/>
      <c r="D101" s="704"/>
      <c r="E101" s="704"/>
      <c r="F101" s="704"/>
      <c r="G101" s="704"/>
      <c r="H101" s="702" t="s">
        <v>1271</v>
      </c>
      <c r="I101" s="398"/>
      <c r="J101" s="407"/>
      <c r="K101" s="731"/>
    </row>
    <row r="102" spans="2:11" x14ac:dyDescent="0.25">
      <c r="B102" s="699"/>
      <c r="C102" s="700"/>
      <c r="D102" s="704"/>
      <c r="E102" s="704"/>
      <c r="F102" s="704"/>
      <c r="G102" s="704"/>
      <c r="H102" s="702" t="s">
        <v>26</v>
      </c>
      <c r="I102" s="398"/>
      <c r="J102" s="407"/>
      <c r="K102" s="731"/>
    </row>
    <row r="103" spans="2:11" ht="30" customHeight="1" x14ac:dyDescent="0.25">
      <c r="B103" s="699"/>
      <c r="C103" s="700"/>
      <c r="D103" s="704" t="s">
        <v>1270</v>
      </c>
      <c r="E103" s="704"/>
      <c r="F103" s="704"/>
      <c r="G103" s="704"/>
      <c r="H103" s="702" t="s">
        <v>84</v>
      </c>
      <c r="I103" s="398"/>
      <c r="J103" s="396"/>
    </row>
    <row r="104" spans="2:11" x14ac:dyDescent="0.25">
      <c r="B104" s="699"/>
      <c r="C104" s="700"/>
      <c r="D104" s="704"/>
      <c r="E104" s="704"/>
      <c r="F104" s="704"/>
      <c r="G104" s="704"/>
      <c r="H104" s="702" t="s">
        <v>85</v>
      </c>
      <c r="I104" s="398"/>
      <c r="J104" s="396"/>
    </row>
    <row r="105" spans="2:11" x14ac:dyDescent="0.25">
      <c r="B105" s="699"/>
      <c r="C105" s="700"/>
      <c r="D105" s="704"/>
      <c r="E105" s="704"/>
      <c r="F105" s="704"/>
      <c r="G105" s="704"/>
      <c r="H105" s="702" t="s">
        <v>26</v>
      </c>
      <c r="I105" s="398"/>
      <c r="J105" s="396"/>
    </row>
    <row r="106" spans="2:11" x14ac:dyDescent="0.25">
      <c r="B106" s="699"/>
      <c r="C106" s="700"/>
      <c r="D106" s="704" t="s">
        <v>86</v>
      </c>
      <c r="E106" s="704" t="s">
        <v>87</v>
      </c>
      <c r="F106" s="704"/>
      <c r="G106" s="704"/>
      <c r="H106" s="702" t="s">
        <v>39</v>
      </c>
      <c r="I106" s="353"/>
      <c r="J106" s="356"/>
    </row>
    <row r="107" spans="2:11" x14ac:dyDescent="0.25">
      <c r="B107" s="699"/>
      <c r="C107" s="700"/>
      <c r="D107" s="704"/>
      <c r="E107" s="704" t="s">
        <v>88</v>
      </c>
      <c r="F107" s="704"/>
      <c r="G107" s="704"/>
      <c r="H107" s="702" t="s">
        <v>28</v>
      </c>
      <c r="I107" s="353"/>
      <c r="J107" s="356"/>
    </row>
    <row r="108" spans="2:11" x14ac:dyDescent="0.25">
      <c r="B108" s="699"/>
      <c r="C108" s="700"/>
      <c r="D108" s="704"/>
      <c r="E108" s="704" t="s">
        <v>89</v>
      </c>
      <c r="F108" s="704"/>
      <c r="G108" s="704"/>
      <c r="H108" s="702" t="s">
        <v>90</v>
      </c>
      <c r="I108" s="353"/>
      <c r="J108" s="356"/>
    </row>
    <row r="109" spans="2:11" ht="15" customHeight="1" x14ac:dyDescent="0.25">
      <c r="B109" s="705"/>
      <c r="C109" s="706"/>
      <c r="D109" s="707" t="s">
        <v>273</v>
      </c>
      <c r="E109" s="707"/>
      <c r="F109" s="707"/>
      <c r="G109" s="707"/>
      <c r="H109" s="706" t="s">
        <v>34</v>
      </c>
      <c r="I109" s="726">
        <f>SUM(I100:I108)/3</f>
        <v>0</v>
      </c>
      <c r="J109" s="727"/>
    </row>
    <row r="110" spans="2:11" ht="39" customHeight="1" x14ac:dyDescent="0.25">
      <c r="B110" s="699" t="s">
        <v>91</v>
      </c>
      <c r="C110" s="700" t="s">
        <v>92</v>
      </c>
      <c r="D110" s="701" t="s">
        <v>1272</v>
      </c>
      <c r="E110" s="701"/>
      <c r="F110" s="701"/>
      <c r="G110" s="701"/>
      <c r="H110" s="702"/>
      <c r="I110" s="723"/>
      <c r="J110" s="356"/>
    </row>
    <row r="111" spans="2:11" ht="15" customHeight="1" x14ac:dyDescent="0.25">
      <c r="B111" s="699"/>
      <c r="C111" s="700"/>
      <c r="D111" s="704" t="s">
        <v>93</v>
      </c>
      <c r="E111" s="704"/>
      <c r="F111" s="704"/>
      <c r="G111" s="709" t="s">
        <v>1273</v>
      </c>
      <c r="H111" s="702" t="s">
        <v>22</v>
      </c>
      <c r="I111" s="398"/>
      <c r="J111" s="408"/>
    </row>
    <row r="112" spans="2:11" x14ac:dyDescent="0.25">
      <c r="B112" s="699"/>
      <c r="C112" s="700"/>
      <c r="D112" s="704"/>
      <c r="E112" s="704"/>
      <c r="F112" s="704"/>
      <c r="G112" s="709" t="s">
        <v>1274</v>
      </c>
      <c r="H112" s="702" t="s">
        <v>62</v>
      </c>
      <c r="I112" s="398"/>
      <c r="J112" s="408"/>
    </row>
    <row r="113" spans="2:10" x14ac:dyDescent="0.25">
      <c r="B113" s="699"/>
      <c r="C113" s="700"/>
      <c r="D113" s="704"/>
      <c r="E113" s="704"/>
      <c r="F113" s="704"/>
      <c r="G113" s="709" t="s">
        <v>1275</v>
      </c>
      <c r="H113" s="702" t="s">
        <v>39</v>
      </c>
      <c r="I113" s="398"/>
      <c r="J113" s="408"/>
    </row>
    <row r="114" spans="2:10" x14ac:dyDescent="0.25">
      <c r="B114" s="699"/>
      <c r="C114" s="700"/>
      <c r="D114" s="704"/>
      <c r="E114" s="704"/>
      <c r="F114" s="704"/>
      <c r="G114" s="709" t="s">
        <v>1276</v>
      </c>
      <c r="H114" s="702" t="s">
        <v>28</v>
      </c>
      <c r="I114" s="398"/>
      <c r="J114" s="408"/>
    </row>
    <row r="115" spans="2:10" x14ac:dyDescent="0.25">
      <c r="B115" s="699"/>
      <c r="C115" s="700"/>
      <c r="D115" s="704"/>
      <c r="E115" s="704"/>
      <c r="F115" s="704"/>
      <c r="G115" s="709" t="s">
        <v>95</v>
      </c>
      <c r="H115" s="702" t="s">
        <v>40</v>
      </c>
      <c r="I115" s="398"/>
      <c r="J115" s="408"/>
    </row>
    <row r="116" spans="2:10" ht="15" customHeight="1" x14ac:dyDescent="0.25">
      <c r="B116" s="699"/>
      <c r="C116" s="700"/>
      <c r="D116" s="704" t="s">
        <v>96</v>
      </c>
      <c r="E116" s="704"/>
      <c r="F116" s="704"/>
      <c r="G116" s="709" t="s">
        <v>1277</v>
      </c>
      <c r="H116" s="702" t="s">
        <v>22</v>
      </c>
      <c r="I116" s="398"/>
      <c r="J116" s="408"/>
    </row>
    <row r="117" spans="2:10" x14ac:dyDescent="0.25">
      <c r="B117" s="699"/>
      <c r="C117" s="700"/>
      <c r="D117" s="704"/>
      <c r="E117" s="704"/>
      <c r="F117" s="704"/>
      <c r="G117" s="709" t="s">
        <v>1274</v>
      </c>
      <c r="H117" s="702" t="s">
        <v>62</v>
      </c>
      <c r="I117" s="398"/>
      <c r="J117" s="408"/>
    </row>
    <row r="118" spans="2:10" x14ac:dyDescent="0.25">
      <c r="B118" s="699"/>
      <c r="C118" s="700"/>
      <c r="D118" s="704"/>
      <c r="E118" s="704"/>
      <c r="F118" s="704"/>
      <c r="G118" s="709" t="s">
        <v>1275</v>
      </c>
      <c r="H118" s="702" t="s">
        <v>39</v>
      </c>
      <c r="I118" s="398"/>
      <c r="J118" s="408"/>
    </row>
    <row r="119" spans="2:10" x14ac:dyDescent="0.25">
      <c r="B119" s="699"/>
      <c r="C119" s="700"/>
      <c r="D119" s="704"/>
      <c r="E119" s="704"/>
      <c r="F119" s="704"/>
      <c r="G119" s="709" t="s">
        <v>1276</v>
      </c>
      <c r="H119" s="702" t="s">
        <v>28</v>
      </c>
      <c r="I119" s="398"/>
      <c r="J119" s="408"/>
    </row>
    <row r="120" spans="2:10" x14ac:dyDescent="0.25">
      <c r="B120" s="699"/>
      <c r="C120" s="700"/>
      <c r="D120" s="704"/>
      <c r="E120" s="704"/>
      <c r="F120" s="704"/>
      <c r="G120" s="709" t="s">
        <v>95</v>
      </c>
      <c r="H120" s="702" t="s">
        <v>40</v>
      </c>
      <c r="I120" s="398"/>
      <c r="J120" s="408"/>
    </row>
    <row r="121" spans="2:10" ht="15" customHeight="1" x14ac:dyDescent="0.25">
      <c r="B121" s="699"/>
      <c r="C121" s="700"/>
      <c r="D121" s="704" t="s">
        <v>97</v>
      </c>
      <c r="E121" s="704"/>
      <c r="F121" s="704"/>
      <c r="G121" s="704"/>
      <c r="H121" s="702" t="s">
        <v>22</v>
      </c>
      <c r="I121" s="398"/>
      <c r="J121" s="396"/>
    </row>
    <row r="122" spans="2:10" x14ac:dyDescent="0.25">
      <c r="B122" s="699"/>
      <c r="C122" s="700"/>
      <c r="D122" s="704"/>
      <c r="E122" s="704"/>
      <c r="F122" s="704"/>
      <c r="G122" s="704"/>
      <c r="H122" s="702" t="s">
        <v>98</v>
      </c>
      <c r="I122" s="398"/>
      <c r="J122" s="396"/>
    </row>
    <row r="123" spans="2:10" x14ac:dyDescent="0.25">
      <c r="B123" s="699"/>
      <c r="C123" s="700"/>
      <c r="D123" s="704"/>
      <c r="E123" s="704"/>
      <c r="F123" s="704"/>
      <c r="G123" s="704"/>
      <c r="H123" s="702" t="s">
        <v>26</v>
      </c>
      <c r="I123" s="398"/>
      <c r="J123" s="396"/>
    </row>
    <row r="124" spans="2:10" ht="15" customHeight="1" x14ac:dyDescent="0.25">
      <c r="B124" s="699"/>
      <c r="C124" s="700"/>
      <c r="D124" s="704" t="s">
        <v>99</v>
      </c>
      <c r="E124" s="704"/>
      <c r="F124" s="704"/>
      <c r="G124" s="704"/>
      <c r="H124" s="702" t="s">
        <v>22</v>
      </c>
      <c r="I124" s="398"/>
      <c r="J124" s="396"/>
    </row>
    <row r="125" spans="2:10" x14ac:dyDescent="0.25">
      <c r="B125" s="699"/>
      <c r="C125" s="700"/>
      <c r="D125" s="704"/>
      <c r="E125" s="704"/>
      <c r="F125" s="704"/>
      <c r="G125" s="704"/>
      <c r="H125" s="702" t="s">
        <v>98</v>
      </c>
      <c r="I125" s="398"/>
      <c r="J125" s="396"/>
    </row>
    <row r="126" spans="2:10" x14ac:dyDescent="0.25">
      <c r="B126" s="699"/>
      <c r="C126" s="700"/>
      <c r="D126" s="704"/>
      <c r="E126" s="704"/>
      <c r="F126" s="704"/>
      <c r="G126" s="704"/>
      <c r="H126" s="702" t="s">
        <v>100</v>
      </c>
      <c r="I126" s="398"/>
      <c r="J126" s="396"/>
    </row>
    <row r="127" spans="2:10" x14ac:dyDescent="0.25">
      <c r="B127" s="699"/>
      <c r="C127" s="700"/>
      <c r="D127" s="704"/>
      <c r="E127" s="704"/>
      <c r="F127" s="704"/>
      <c r="G127" s="704"/>
      <c r="H127" s="702" t="s">
        <v>26</v>
      </c>
      <c r="I127" s="398"/>
      <c r="J127" s="396"/>
    </row>
    <row r="128" spans="2:10" ht="15" customHeight="1" x14ac:dyDescent="0.25">
      <c r="B128" s="705"/>
      <c r="C128" s="706"/>
      <c r="D128" s="707" t="s">
        <v>101</v>
      </c>
      <c r="E128" s="707"/>
      <c r="F128" s="707"/>
      <c r="G128" s="707"/>
      <c r="H128" s="706" t="s">
        <v>58</v>
      </c>
      <c r="I128" s="726">
        <f>(I111+I116+I121+I124)/4</f>
        <v>0</v>
      </c>
      <c r="J128" s="727"/>
    </row>
    <row r="129" spans="2:10" ht="39" customHeight="1" x14ac:dyDescent="0.25">
      <c r="B129" s="699" t="s">
        <v>102</v>
      </c>
      <c r="C129" s="700" t="s">
        <v>103</v>
      </c>
      <c r="D129" s="701" t="s">
        <v>1278</v>
      </c>
      <c r="E129" s="701"/>
      <c r="F129" s="701"/>
      <c r="G129" s="701"/>
      <c r="H129" s="702"/>
      <c r="I129" s="723"/>
      <c r="J129" s="356"/>
    </row>
    <row r="130" spans="2:10" ht="15" customHeight="1" x14ac:dyDescent="0.25">
      <c r="B130" s="699"/>
      <c r="C130" s="700"/>
      <c r="D130" s="704" t="s">
        <v>2046</v>
      </c>
      <c r="E130" s="704"/>
      <c r="F130" s="704"/>
      <c r="G130" s="704"/>
      <c r="H130" s="702" t="s">
        <v>22</v>
      </c>
      <c r="I130" s="398"/>
      <c r="J130" s="396"/>
    </row>
    <row r="131" spans="2:10" x14ac:dyDescent="0.25">
      <c r="B131" s="699"/>
      <c r="C131" s="700"/>
      <c r="D131" s="704"/>
      <c r="E131" s="704"/>
      <c r="F131" s="704"/>
      <c r="G131" s="704"/>
      <c r="H131" s="702" t="s">
        <v>54</v>
      </c>
      <c r="I131" s="398"/>
      <c r="J131" s="396"/>
    </row>
    <row r="132" spans="2:10" x14ac:dyDescent="0.25">
      <c r="B132" s="699"/>
      <c r="C132" s="700"/>
      <c r="D132" s="704"/>
      <c r="E132" s="704"/>
      <c r="F132" s="704"/>
      <c r="G132" s="704"/>
      <c r="H132" s="702" t="s">
        <v>26</v>
      </c>
      <c r="I132" s="398"/>
      <c r="J132" s="396"/>
    </row>
    <row r="133" spans="2:10" ht="15" customHeight="1" x14ac:dyDescent="0.25">
      <c r="B133" s="699"/>
      <c r="C133" s="700"/>
      <c r="D133" s="704" t="s">
        <v>1279</v>
      </c>
      <c r="E133" s="704"/>
      <c r="F133" s="704"/>
      <c r="G133" s="704"/>
      <c r="H133" s="702" t="s">
        <v>22</v>
      </c>
      <c r="I133" s="398"/>
      <c r="J133" s="396"/>
    </row>
    <row r="134" spans="2:10" x14ac:dyDescent="0.25">
      <c r="B134" s="699"/>
      <c r="C134" s="700"/>
      <c r="D134" s="704"/>
      <c r="E134" s="704"/>
      <c r="F134" s="704"/>
      <c r="G134" s="704"/>
      <c r="H134" s="702" t="s">
        <v>104</v>
      </c>
      <c r="I134" s="398"/>
      <c r="J134" s="396"/>
    </row>
    <row r="135" spans="2:10" x14ac:dyDescent="0.25">
      <c r="B135" s="699"/>
      <c r="C135" s="700"/>
      <c r="D135" s="704"/>
      <c r="E135" s="704"/>
      <c r="F135" s="704"/>
      <c r="G135" s="704"/>
      <c r="H135" s="702" t="s">
        <v>26</v>
      </c>
      <c r="I135" s="398"/>
      <c r="J135" s="396"/>
    </row>
    <row r="136" spans="2:10" ht="15" customHeight="1" x14ac:dyDescent="0.25">
      <c r="B136" s="699"/>
      <c r="C136" s="700"/>
      <c r="D136" s="704" t="s">
        <v>1280</v>
      </c>
      <c r="E136" s="704"/>
      <c r="F136" s="704"/>
      <c r="G136" s="704"/>
      <c r="H136" s="702" t="s">
        <v>22</v>
      </c>
      <c r="I136" s="398"/>
      <c r="J136" s="396"/>
    </row>
    <row r="137" spans="2:10" x14ac:dyDescent="0.25">
      <c r="B137" s="699"/>
      <c r="C137" s="700"/>
      <c r="D137" s="704"/>
      <c r="E137" s="704"/>
      <c r="F137" s="704"/>
      <c r="G137" s="704"/>
      <c r="H137" s="702" t="s">
        <v>105</v>
      </c>
      <c r="I137" s="398"/>
      <c r="J137" s="396"/>
    </row>
    <row r="138" spans="2:10" x14ac:dyDescent="0.25">
      <c r="B138" s="699"/>
      <c r="C138" s="700"/>
      <c r="D138" s="704"/>
      <c r="E138" s="704"/>
      <c r="F138" s="704"/>
      <c r="G138" s="704"/>
      <c r="H138" s="702" t="s">
        <v>26</v>
      </c>
      <c r="I138" s="398"/>
      <c r="J138" s="396"/>
    </row>
    <row r="139" spans="2:10" x14ac:dyDescent="0.25">
      <c r="B139" s="705"/>
      <c r="C139" s="706"/>
      <c r="D139" s="707" t="s">
        <v>106</v>
      </c>
      <c r="E139" s="707"/>
      <c r="F139" s="707"/>
      <c r="G139" s="707"/>
      <c r="H139" s="706" t="s">
        <v>34</v>
      </c>
      <c r="I139" s="726">
        <f>(I130+I133+I136)/3</f>
        <v>0</v>
      </c>
      <c r="J139" s="727"/>
    </row>
    <row r="140" spans="2:10" ht="39" customHeight="1" x14ac:dyDescent="0.25">
      <c r="B140" s="699" t="s">
        <v>107</v>
      </c>
      <c r="C140" s="700" t="s">
        <v>108</v>
      </c>
      <c r="D140" s="701" t="s">
        <v>1281</v>
      </c>
      <c r="E140" s="701"/>
      <c r="F140" s="701"/>
      <c r="G140" s="701"/>
      <c r="H140" s="702"/>
      <c r="I140" s="723"/>
      <c r="J140" s="356"/>
    </row>
    <row r="141" spans="2:10" ht="15" customHeight="1" x14ac:dyDescent="0.25">
      <c r="B141" s="699"/>
      <c r="C141" s="700"/>
      <c r="D141" s="704" t="s">
        <v>1282</v>
      </c>
      <c r="E141" s="704"/>
      <c r="F141" s="704"/>
      <c r="G141" s="704"/>
      <c r="H141" s="702" t="s">
        <v>22</v>
      </c>
      <c r="I141" s="398"/>
      <c r="J141" s="396"/>
    </row>
    <row r="142" spans="2:10" x14ac:dyDescent="0.25">
      <c r="B142" s="699"/>
      <c r="C142" s="700"/>
      <c r="D142" s="704"/>
      <c r="E142" s="704"/>
      <c r="F142" s="704"/>
      <c r="G142" s="704"/>
      <c r="H142" s="702" t="s">
        <v>109</v>
      </c>
      <c r="I142" s="398"/>
      <c r="J142" s="396"/>
    </row>
    <row r="143" spans="2:10" x14ac:dyDescent="0.25">
      <c r="B143" s="699"/>
      <c r="C143" s="700"/>
      <c r="D143" s="704"/>
      <c r="E143" s="704"/>
      <c r="F143" s="704"/>
      <c r="G143" s="704"/>
      <c r="H143" s="702" t="s">
        <v>100</v>
      </c>
      <c r="I143" s="398"/>
      <c r="J143" s="396"/>
    </row>
    <row r="144" spans="2:10" x14ac:dyDescent="0.25">
      <c r="B144" s="699"/>
      <c r="C144" s="700"/>
      <c r="D144" s="704"/>
      <c r="E144" s="704"/>
      <c r="F144" s="704"/>
      <c r="G144" s="704"/>
      <c r="H144" s="702" t="s">
        <v>26</v>
      </c>
      <c r="I144" s="398"/>
      <c r="J144" s="396"/>
    </row>
    <row r="145" spans="2:11" ht="15" customHeight="1" x14ac:dyDescent="0.25">
      <c r="B145" s="699"/>
      <c r="C145" s="700"/>
      <c r="D145" s="704" t="s">
        <v>110</v>
      </c>
      <c r="E145" s="704"/>
      <c r="F145" s="704"/>
      <c r="G145" s="704"/>
      <c r="H145" s="702" t="s">
        <v>22</v>
      </c>
      <c r="I145" s="398"/>
      <c r="J145" s="396"/>
    </row>
    <row r="146" spans="2:11" x14ac:dyDescent="0.25">
      <c r="B146" s="699"/>
      <c r="C146" s="700"/>
      <c r="D146" s="704"/>
      <c r="E146" s="704"/>
      <c r="F146" s="704"/>
      <c r="G146" s="704"/>
      <c r="H146" s="702" t="s">
        <v>111</v>
      </c>
      <c r="I146" s="398"/>
      <c r="J146" s="396"/>
    </row>
    <row r="147" spans="2:11" x14ac:dyDescent="0.25">
      <c r="B147" s="699"/>
      <c r="C147" s="700"/>
      <c r="D147" s="704"/>
      <c r="E147" s="704"/>
      <c r="F147" s="704"/>
      <c r="G147" s="704"/>
      <c r="H147" s="702" t="s">
        <v>26</v>
      </c>
      <c r="I147" s="398"/>
      <c r="J147" s="396"/>
    </row>
    <row r="148" spans="2:11" ht="15" customHeight="1" x14ac:dyDescent="0.25">
      <c r="B148" s="699"/>
      <c r="C148" s="700"/>
      <c r="D148" s="704" t="s">
        <v>1283</v>
      </c>
      <c r="E148" s="704"/>
      <c r="F148" s="704"/>
      <c r="G148" s="704"/>
      <c r="H148" s="702" t="s">
        <v>22</v>
      </c>
      <c r="I148" s="398"/>
      <c r="J148" s="396"/>
    </row>
    <row r="149" spans="2:11" x14ac:dyDescent="0.25">
      <c r="B149" s="699"/>
      <c r="C149" s="700"/>
      <c r="D149" s="704"/>
      <c r="E149" s="704"/>
      <c r="F149" s="704"/>
      <c r="G149" s="704"/>
      <c r="H149" s="702" t="s">
        <v>109</v>
      </c>
      <c r="I149" s="398"/>
      <c r="J149" s="396"/>
    </row>
    <row r="150" spans="2:11" x14ac:dyDescent="0.25">
      <c r="B150" s="699"/>
      <c r="C150" s="700"/>
      <c r="D150" s="704"/>
      <c r="E150" s="704"/>
      <c r="F150" s="704"/>
      <c r="G150" s="704"/>
      <c r="H150" s="702" t="s">
        <v>100</v>
      </c>
      <c r="I150" s="398"/>
      <c r="J150" s="396"/>
    </row>
    <row r="151" spans="2:11" x14ac:dyDescent="0.25">
      <c r="B151" s="699"/>
      <c r="C151" s="700"/>
      <c r="D151" s="704"/>
      <c r="E151" s="704"/>
      <c r="F151" s="704"/>
      <c r="G151" s="704"/>
      <c r="H151" s="702" t="s">
        <v>26</v>
      </c>
      <c r="I151" s="398"/>
      <c r="J151" s="396"/>
    </row>
    <row r="152" spans="2:11" x14ac:dyDescent="0.25">
      <c r="B152" s="705"/>
      <c r="C152" s="706"/>
      <c r="D152" s="707" t="s">
        <v>112</v>
      </c>
      <c r="E152" s="707"/>
      <c r="F152" s="707"/>
      <c r="G152" s="707"/>
      <c r="H152" s="706" t="s">
        <v>34</v>
      </c>
      <c r="I152" s="726">
        <f>(I141+I145+I148)/3</f>
        <v>0</v>
      </c>
      <c r="J152" s="727"/>
    </row>
    <row r="153" spans="2:11" ht="35.1" customHeight="1" x14ac:dyDescent="0.25">
      <c r="B153" s="710" t="s">
        <v>113</v>
      </c>
      <c r="C153" s="711"/>
      <c r="D153" s="711"/>
      <c r="E153" s="711"/>
      <c r="F153" s="711"/>
      <c r="G153" s="711"/>
      <c r="H153" s="711"/>
      <c r="I153" s="784"/>
      <c r="J153" s="730"/>
    </row>
    <row r="154" spans="2:11" ht="37.5" customHeight="1" x14ac:dyDescent="0.25">
      <c r="B154" s="699" t="s">
        <v>114</v>
      </c>
      <c r="C154" s="700" t="s">
        <v>1284</v>
      </c>
      <c r="D154" s="701" t="s">
        <v>1285</v>
      </c>
      <c r="E154" s="701"/>
      <c r="F154" s="701"/>
      <c r="G154" s="701"/>
      <c r="H154" s="702"/>
      <c r="I154" s="723"/>
      <c r="J154" s="356"/>
    </row>
    <row r="155" spans="2:11" ht="29.25" customHeight="1" x14ac:dyDescent="0.25">
      <c r="B155" s="699"/>
      <c r="C155" s="700"/>
      <c r="D155" s="704" t="s">
        <v>1286</v>
      </c>
      <c r="E155" s="704"/>
      <c r="F155" s="704"/>
      <c r="G155" s="704"/>
      <c r="H155" s="702" t="s">
        <v>115</v>
      </c>
      <c r="I155" s="398"/>
      <c r="J155" s="407"/>
      <c r="K155" s="724"/>
    </row>
    <row r="156" spans="2:11" ht="28.5" customHeight="1" x14ac:dyDescent="0.25">
      <c r="B156" s="699"/>
      <c r="C156" s="700"/>
      <c r="D156" s="704"/>
      <c r="E156" s="704"/>
      <c r="F156" s="704"/>
      <c r="G156" s="704"/>
      <c r="H156" s="702" t="s">
        <v>116</v>
      </c>
      <c r="I156" s="398"/>
      <c r="J156" s="407"/>
    </row>
    <row r="157" spans="2:11" ht="28.5" x14ac:dyDescent="0.25">
      <c r="B157" s="699"/>
      <c r="C157" s="700"/>
      <c r="D157" s="704"/>
      <c r="E157" s="704"/>
      <c r="F157" s="704"/>
      <c r="G157" s="704"/>
      <c r="H157" s="702" t="s">
        <v>117</v>
      </c>
      <c r="I157" s="398"/>
      <c r="J157" s="407"/>
    </row>
    <row r="158" spans="2:11" x14ac:dyDescent="0.25">
      <c r="B158" s="699"/>
      <c r="C158" s="700"/>
      <c r="D158" s="704"/>
      <c r="E158" s="704"/>
      <c r="F158" s="704"/>
      <c r="G158" s="704"/>
      <c r="H158" s="702" t="s">
        <v>26</v>
      </c>
      <c r="I158" s="398"/>
      <c r="J158" s="407"/>
    </row>
    <row r="159" spans="2:11" ht="15" customHeight="1" x14ac:dyDescent="0.25">
      <c r="B159" s="699"/>
      <c r="C159" s="700"/>
      <c r="D159" s="704" t="s">
        <v>118</v>
      </c>
      <c r="E159" s="704"/>
      <c r="F159" s="704"/>
      <c r="G159" s="704"/>
      <c r="H159" s="702" t="s">
        <v>22</v>
      </c>
      <c r="I159" s="398"/>
      <c r="J159" s="396"/>
    </row>
    <row r="160" spans="2:11" x14ac:dyDescent="0.25">
      <c r="B160" s="699"/>
      <c r="C160" s="700"/>
      <c r="D160" s="704"/>
      <c r="E160" s="704"/>
      <c r="F160" s="704"/>
      <c r="G160" s="704"/>
      <c r="H160" s="702" t="s">
        <v>35</v>
      </c>
      <c r="I160" s="398"/>
      <c r="J160" s="396"/>
    </row>
    <row r="161" spans="2:11" x14ac:dyDescent="0.25">
      <c r="B161" s="699"/>
      <c r="C161" s="700"/>
      <c r="D161" s="704"/>
      <c r="E161" s="704"/>
      <c r="F161" s="704"/>
      <c r="G161" s="704"/>
      <c r="H161" s="702" t="s">
        <v>26</v>
      </c>
      <c r="I161" s="398"/>
      <c r="J161" s="396"/>
    </row>
    <row r="162" spans="2:11" ht="15" customHeight="1" x14ac:dyDescent="0.25">
      <c r="B162" s="699"/>
      <c r="C162" s="700"/>
      <c r="D162" s="704" t="s">
        <v>1287</v>
      </c>
      <c r="E162" s="704"/>
      <c r="F162" s="704"/>
      <c r="G162" s="704"/>
      <c r="H162" s="702" t="s">
        <v>22</v>
      </c>
      <c r="I162" s="398"/>
      <c r="J162" s="396"/>
    </row>
    <row r="163" spans="2:11" ht="28.5" x14ac:dyDescent="0.25">
      <c r="B163" s="699"/>
      <c r="C163" s="700"/>
      <c r="D163" s="704"/>
      <c r="E163" s="704"/>
      <c r="F163" s="704"/>
      <c r="G163" s="704"/>
      <c r="H163" s="702" t="s">
        <v>119</v>
      </c>
      <c r="I163" s="398"/>
      <c r="J163" s="396"/>
    </row>
    <row r="164" spans="2:11" x14ac:dyDescent="0.25">
      <c r="B164" s="699"/>
      <c r="C164" s="700"/>
      <c r="D164" s="704"/>
      <c r="E164" s="704"/>
      <c r="F164" s="704"/>
      <c r="G164" s="704"/>
      <c r="H164" s="702" t="s">
        <v>26</v>
      </c>
      <c r="I164" s="398"/>
      <c r="J164" s="396"/>
    </row>
    <row r="165" spans="2:11" x14ac:dyDescent="0.25">
      <c r="B165" s="705"/>
      <c r="C165" s="706"/>
      <c r="D165" s="707" t="s">
        <v>120</v>
      </c>
      <c r="E165" s="707"/>
      <c r="F165" s="707"/>
      <c r="G165" s="707"/>
      <c r="H165" s="706" t="s">
        <v>34</v>
      </c>
      <c r="I165" s="726">
        <f>(I155+I159+I162)/3</f>
        <v>0</v>
      </c>
      <c r="J165" s="727"/>
    </row>
    <row r="166" spans="2:11" ht="39" customHeight="1" x14ac:dyDescent="0.25">
      <c r="B166" s="699" t="s">
        <v>121</v>
      </c>
      <c r="C166" s="700" t="s">
        <v>1288</v>
      </c>
      <c r="D166" s="701" t="s">
        <v>2047</v>
      </c>
      <c r="E166" s="701"/>
      <c r="F166" s="701"/>
      <c r="G166" s="701"/>
      <c r="H166" s="702"/>
      <c r="I166" s="723"/>
      <c r="J166" s="356"/>
    </row>
    <row r="167" spans="2:11" ht="19.5" customHeight="1" x14ac:dyDescent="0.25">
      <c r="B167" s="699"/>
      <c r="C167" s="700"/>
      <c r="D167" s="704" t="s">
        <v>1289</v>
      </c>
      <c r="E167" s="704"/>
      <c r="F167" s="704"/>
      <c r="G167" s="704"/>
      <c r="H167" s="702" t="s">
        <v>115</v>
      </c>
      <c r="I167" s="398"/>
      <c r="J167" s="407"/>
      <c r="K167" s="724"/>
    </row>
    <row r="168" spans="2:11" ht="26.25" customHeight="1" x14ac:dyDescent="0.25">
      <c r="B168" s="699"/>
      <c r="C168" s="700"/>
      <c r="D168" s="704"/>
      <c r="E168" s="704"/>
      <c r="F168" s="704"/>
      <c r="G168" s="704"/>
      <c r="H168" s="702" t="s">
        <v>116</v>
      </c>
      <c r="I168" s="398"/>
      <c r="J168" s="407"/>
    </row>
    <row r="169" spans="2:11" ht="28.5" x14ac:dyDescent="0.25">
      <c r="B169" s="699"/>
      <c r="C169" s="700"/>
      <c r="D169" s="704"/>
      <c r="E169" s="704"/>
      <c r="F169" s="704"/>
      <c r="G169" s="704"/>
      <c r="H169" s="702" t="s">
        <v>117</v>
      </c>
      <c r="I169" s="398"/>
      <c r="J169" s="407"/>
    </row>
    <row r="170" spans="2:11" x14ac:dyDescent="0.25">
      <c r="B170" s="699"/>
      <c r="C170" s="700"/>
      <c r="D170" s="704"/>
      <c r="E170" s="704"/>
      <c r="F170" s="704"/>
      <c r="G170" s="704"/>
      <c r="H170" s="702" t="s">
        <v>26</v>
      </c>
      <c r="I170" s="398"/>
      <c r="J170" s="407"/>
    </row>
    <row r="171" spans="2:11" ht="15" customHeight="1" x14ac:dyDescent="0.25">
      <c r="B171" s="699"/>
      <c r="C171" s="700"/>
      <c r="D171" s="704" t="s">
        <v>122</v>
      </c>
      <c r="E171" s="704"/>
      <c r="F171" s="704"/>
      <c r="G171" s="704"/>
      <c r="H171" s="702" t="s">
        <v>22</v>
      </c>
      <c r="I171" s="398"/>
      <c r="J171" s="396"/>
    </row>
    <row r="172" spans="2:11" ht="28.5" x14ac:dyDescent="0.25">
      <c r="B172" s="699"/>
      <c r="C172" s="700"/>
      <c r="D172" s="704"/>
      <c r="E172" s="704"/>
      <c r="F172" s="704"/>
      <c r="G172" s="704"/>
      <c r="H172" s="702" t="s">
        <v>123</v>
      </c>
      <c r="I172" s="398"/>
      <c r="J172" s="396"/>
    </row>
    <row r="173" spans="2:11" x14ac:dyDescent="0.25">
      <c r="B173" s="699"/>
      <c r="C173" s="700"/>
      <c r="D173" s="704"/>
      <c r="E173" s="704"/>
      <c r="F173" s="704"/>
      <c r="G173" s="704"/>
      <c r="H173" s="702" t="s">
        <v>35</v>
      </c>
      <c r="I173" s="398"/>
      <c r="J173" s="396"/>
    </row>
    <row r="174" spans="2:11" x14ac:dyDescent="0.25">
      <c r="B174" s="699"/>
      <c r="C174" s="700"/>
      <c r="D174" s="704"/>
      <c r="E174" s="704"/>
      <c r="F174" s="704"/>
      <c r="G174" s="704"/>
      <c r="H174" s="702" t="s">
        <v>26</v>
      </c>
      <c r="I174" s="398"/>
      <c r="J174" s="396"/>
    </row>
    <row r="175" spans="2:11" ht="15" customHeight="1" x14ac:dyDescent="0.25">
      <c r="B175" s="699"/>
      <c r="C175" s="700"/>
      <c r="D175" s="704" t="s">
        <v>1290</v>
      </c>
      <c r="E175" s="704"/>
      <c r="F175" s="704"/>
      <c r="G175" s="704"/>
      <c r="H175" s="702" t="s">
        <v>22</v>
      </c>
      <c r="I175" s="398"/>
      <c r="J175" s="396"/>
    </row>
    <row r="176" spans="2:11" ht="28.5" x14ac:dyDescent="0.25">
      <c r="B176" s="699"/>
      <c r="C176" s="700"/>
      <c r="D176" s="704"/>
      <c r="E176" s="704"/>
      <c r="F176" s="704"/>
      <c r="G176" s="704"/>
      <c r="H176" s="702" t="s">
        <v>119</v>
      </c>
      <c r="I176" s="398"/>
      <c r="J176" s="396"/>
    </row>
    <row r="177" spans="2:10" x14ac:dyDescent="0.25">
      <c r="B177" s="699"/>
      <c r="C177" s="700"/>
      <c r="D177" s="704"/>
      <c r="E177" s="704"/>
      <c r="F177" s="704"/>
      <c r="G177" s="704"/>
      <c r="H177" s="702" t="s">
        <v>26</v>
      </c>
      <c r="I177" s="398"/>
      <c r="J177" s="396"/>
    </row>
    <row r="178" spans="2:10" ht="15" customHeight="1" x14ac:dyDescent="0.25">
      <c r="B178" s="705"/>
      <c r="C178" s="706"/>
      <c r="D178" s="707" t="s">
        <v>124</v>
      </c>
      <c r="E178" s="707"/>
      <c r="F178" s="707"/>
      <c r="G178" s="707"/>
      <c r="H178" s="706" t="s">
        <v>34</v>
      </c>
      <c r="I178" s="726">
        <f>(I167+I171+I175)/3</f>
        <v>0</v>
      </c>
      <c r="J178" s="727"/>
    </row>
    <row r="179" spans="2:10" ht="39" customHeight="1" x14ac:dyDescent="0.25">
      <c r="B179" s="699" t="s">
        <v>125</v>
      </c>
      <c r="C179" s="700" t="s">
        <v>126</v>
      </c>
      <c r="D179" s="701" t="s">
        <v>127</v>
      </c>
      <c r="E179" s="701"/>
      <c r="F179" s="701"/>
      <c r="G179" s="701"/>
      <c r="H179" s="702"/>
      <c r="I179" s="723"/>
      <c r="J179" s="356"/>
    </row>
    <row r="180" spans="2:10" ht="15" customHeight="1" x14ac:dyDescent="0.25">
      <c r="B180" s="699"/>
      <c r="C180" s="700"/>
      <c r="D180" s="704" t="s">
        <v>128</v>
      </c>
      <c r="E180" s="704"/>
      <c r="F180" s="704"/>
      <c r="G180" s="704"/>
      <c r="H180" s="702" t="s">
        <v>22</v>
      </c>
      <c r="I180" s="398"/>
      <c r="J180" s="396"/>
    </row>
    <row r="181" spans="2:10" x14ac:dyDescent="0.25">
      <c r="B181" s="699"/>
      <c r="C181" s="700"/>
      <c r="D181" s="704"/>
      <c r="E181" s="704"/>
      <c r="F181" s="704"/>
      <c r="G181" s="704"/>
      <c r="H181" s="702" t="s">
        <v>129</v>
      </c>
      <c r="I181" s="398"/>
      <c r="J181" s="396"/>
    </row>
    <row r="182" spans="2:10" x14ac:dyDescent="0.25">
      <c r="B182" s="699"/>
      <c r="C182" s="700"/>
      <c r="D182" s="704"/>
      <c r="E182" s="704"/>
      <c r="F182" s="704"/>
      <c r="G182" s="704"/>
      <c r="H182" s="702" t="s">
        <v>130</v>
      </c>
      <c r="I182" s="398"/>
      <c r="J182" s="396"/>
    </row>
    <row r="183" spans="2:10" x14ac:dyDescent="0.25">
      <c r="B183" s="699"/>
      <c r="C183" s="700"/>
      <c r="D183" s="704"/>
      <c r="E183" s="704"/>
      <c r="F183" s="704"/>
      <c r="G183" s="704"/>
      <c r="H183" s="702" t="s">
        <v>26</v>
      </c>
      <c r="I183" s="398"/>
      <c r="J183" s="396"/>
    </row>
    <row r="184" spans="2:10" ht="15" customHeight="1" x14ac:dyDescent="0.25">
      <c r="B184" s="699"/>
      <c r="C184" s="700"/>
      <c r="D184" s="704" t="s">
        <v>131</v>
      </c>
      <c r="E184" s="704"/>
      <c r="F184" s="704"/>
      <c r="G184" s="704"/>
      <c r="H184" s="702" t="s">
        <v>22</v>
      </c>
      <c r="I184" s="398"/>
      <c r="J184" s="396"/>
    </row>
    <row r="185" spans="2:10" x14ac:dyDescent="0.25">
      <c r="B185" s="699"/>
      <c r="C185" s="700"/>
      <c r="D185" s="704"/>
      <c r="E185" s="704"/>
      <c r="F185" s="704"/>
      <c r="G185" s="704"/>
      <c r="H185" s="702" t="s">
        <v>54</v>
      </c>
      <c r="I185" s="398"/>
      <c r="J185" s="396"/>
    </row>
    <row r="186" spans="2:10" x14ac:dyDescent="0.25">
      <c r="B186" s="699"/>
      <c r="C186" s="700"/>
      <c r="D186" s="704"/>
      <c r="E186" s="704"/>
      <c r="F186" s="704"/>
      <c r="G186" s="704"/>
      <c r="H186" s="702" t="s">
        <v>132</v>
      </c>
      <c r="I186" s="398"/>
      <c r="J186" s="396"/>
    </row>
    <row r="187" spans="2:10" x14ac:dyDescent="0.25">
      <c r="B187" s="699"/>
      <c r="C187" s="700"/>
      <c r="D187" s="704"/>
      <c r="E187" s="704"/>
      <c r="F187" s="704"/>
      <c r="G187" s="704"/>
      <c r="H187" s="702" t="s">
        <v>26</v>
      </c>
      <c r="I187" s="398"/>
      <c r="J187" s="396"/>
    </row>
    <row r="188" spans="2:10" ht="15" customHeight="1" x14ac:dyDescent="0.25">
      <c r="B188" s="699"/>
      <c r="C188" s="700"/>
      <c r="D188" s="704" t="s">
        <v>133</v>
      </c>
      <c r="E188" s="704"/>
      <c r="F188" s="704"/>
      <c r="G188" s="704"/>
      <c r="H188" s="702" t="s">
        <v>22</v>
      </c>
      <c r="I188" s="398"/>
      <c r="J188" s="396"/>
    </row>
    <row r="189" spans="2:10" x14ac:dyDescent="0.25">
      <c r="B189" s="699"/>
      <c r="C189" s="700"/>
      <c r="D189" s="704"/>
      <c r="E189" s="704"/>
      <c r="F189" s="704"/>
      <c r="G189" s="704"/>
      <c r="H189" s="702" t="s">
        <v>54</v>
      </c>
      <c r="I189" s="398"/>
      <c r="J189" s="396"/>
    </row>
    <row r="190" spans="2:10" x14ac:dyDescent="0.25">
      <c r="B190" s="699"/>
      <c r="C190" s="700"/>
      <c r="D190" s="704"/>
      <c r="E190" s="704"/>
      <c r="F190" s="704"/>
      <c r="G190" s="704"/>
      <c r="H190" s="702" t="s">
        <v>134</v>
      </c>
      <c r="I190" s="398"/>
      <c r="J190" s="396"/>
    </row>
    <row r="191" spans="2:10" x14ac:dyDescent="0.25">
      <c r="B191" s="699"/>
      <c r="C191" s="700"/>
      <c r="D191" s="704"/>
      <c r="E191" s="704"/>
      <c r="F191" s="704"/>
      <c r="G191" s="704"/>
      <c r="H191" s="702" t="s">
        <v>26</v>
      </c>
      <c r="I191" s="398"/>
      <c r="J191" s="396"/>
    </row>
    <row r="192" spans="2:10" ht="15" customHeight="1" x14ac:dyDescent="0.25">
      <c r="B192" s="705"/>
      <c r="C192" s="706"/>
      <c r="D192" s="707" t="s">
        <v>135</v>
      </c>
      <c r="E192" s="707"/>
      <c r="F192" s="707"/>
      <c r="G192" s="707"/>
      <c r="H192" s="706" t="s">
        <v>34</v>
      </c>
      <c r="I192" s="726">
        <f>(I180+I184+I188)/3</f>
        <v>0</v>
      </c>
      <c r="J192" s="727"/>
    </row>
    <row r="193" spans="2:10" ht="51.95" customHeight="1" x14ac:dyDescent="0.25">
      <c r="B193" s="699" t="s">
        <v>136</v>
      </c>
      <c r="C193" s="700" t="s">
        <v>137</v>
      </c>
      <c r="D193" s="701" t="s">
        <v>1291</v>
      </c>
      <c r="E193" s="701"/>
      <c r="F193" s="701"/>
      <c r="G193" s="701"/>
      <c r="H193" s="702"/>
      <c r="I193" s="723"/>
      <c r="J193" s="356"/>
    </row>
    <row r="194" spans="2:10" ht="15" customHeight="1" x14ac:dyDescent="0.25">
      <c r="B194" s="699"/>
      <c r="C194" s="700"/>
      <c r="D194" s="704" t="s">
        <v>138</v>
      </c>
      <c r="E194" s="704"/>
      <c r="F194" s="704"/>
      <c r="G194" s="704"/>
      <c r="H194" s="702" t="s">
        <v>139</v>
      </c>
      <c r="I194" s="398"/>
      <c r="J194" s="396"/>
    </row>
    <row r="195" spans="2:10" x14ac:dyDescent="0.25">
      <c r="B195" s="699"/>
      <c r="C195" s="700"/>
      <c r="D195" s="704"/>
      <c r="E195" s="704"/>
      <c r="F195" s="704"/>
      <c r="G195" s="704"/>
      <c r="H195" s="702" t="s">
        <v>140</v>
      </c>
      <c r="I195" s="398"/>
      <c r="J195" s="396"/>
    </row>
    <row r="196" spans="2:10" x14ac:dyDescent="0.25">
      <c r="B196" s="699"/>
      <c r="C196" s="700"/>
      <c r="D196" s="704"/>
      <c r="E196" s="704"/>
      <c r="F196" s="704"/>
      <c r="G196" s="704"/>
      <c r="H196" s="702" t="s">
        <v>141</v>
      </c>
      <c r="I196" s="398"/>
      <c r="J196" s="396"/>
    </row>
    <row r="197" spans="2:10" x14ac:dyDescent="0.25">
      <c r="B197" s="699"/>
      <c r="C197" s="700"/>
      <c r="D197" s="704"/>
      <c r="E197" s="704"/>
      <c r="F197" s="704"/>
      <c r="G197" s="704"/>
      <c r="H197" s="702" t="s">
        <v>25</v>
      </c>
      <c r="I197" s="398"/>
      <c r="J197" s="396"/>
    </row>
    <row r="198" spans="2:10" x14ac:dyDescent="0.25">
      <c r="B198" s="699"/>
      <c r="C198" s="700"/>
      <c r="D198" s="704"/>
      <c r="E198" s="704"/>
      <c r="F198" s="704"/>
      <c r="G198" s="704"/>
      <c r="H198" s="702" t="s">
        <v>26</v>
      </c>
      <c r="I198" s="398"/>
      <c r="J198" s="396"/>
    </row>
    <row r="199" spans="2:10" ht="15" customHeight="1" x14ac:dyDescent="0.25">
      <c r="B199" s="699"/>
      <c r="C199" s="700"/>
      <c r="D199" s="704" t="s">
        <v>1292</v>
      </c>
      <c r="E199" s="704"/>
      <c r="F199" s="704"/>
      <c r="G199" s="704"/>
      <c r="H199" s="702" t="s">
        <v>22</v>
      </c>
      <c r="I199" s="398"/>
      <c r="J199" s="396"/>
    </row>
    <row r="200" spans="2:10" x14ac:dyDescent="0.25">
      <c r="B200" s="699"/>
      <c r="C200" s="700"/>
      <c r="D200" s="704"/>
      <c r="E200" s="704"/>
      <c r="F200" s="704"/>
      <c r="G200" s="704"/>
      <c r="H200" s="702" t="s">
        <v>142</v>
      </c>
      <c r="I200" s="398"/>
      <c r="J200" s="396"/>
    </row>
    <row r="201" spans="2:10" x14ac:dyDescent="0.25">
      <c r="B201" s="699"/>
      <c r="C201" s="700"/>
      <c r="D201" s="704"/>
      <c r="E201" s="704"/>
      <c r="F201" s="704"/>
      <c r="G201" s="704"/>
      <c r="H201" s="702" t="s">
        <v>143</v>
      </c>
      <c r="I201" s="398"/>
      <c r="J201" s="396"/>
    </row>
    <row r="202" spans="2:10" x14ac:dyDescent="0.25">
      <c r="B202" s="699"/>
      <c r="C202" s="700"/>
      <c r="D202" s="704"/>
      <c r="E202" s="704"/>
      <c r="F202" s="704"/>
      <c r="G202" s="704"/>
      <c r="H202" s="702" t="s">
        <v>26</v>
      </c>
      <c r="I202" s="398"/>
      <c r="J202" s="396"/>
    </row>
    <row r="203" spans="2:10" ht="15" customHeight="1" x14ac:dyDescent="0.25">
      <c r="B203" s="699"/>
      <c r="C203" s="700"/>
      <c r="D203" s="704" t="s">
        <v>1293</v>
      </c>
      <c r="E203" s="704"/>
      <c r="F203" s="704"/>
      <c r="G203" s="704"/>
      <c r="H203" s="702" t="s">
        <v>144</v>
      </c>
      <c r="I203" s="398"/>
      <c r="J203" s="396"/>
    </row>
    <row r="204" spans="2:10" x14ac:dyDescent="0.25">
      <c r="B204" s="699"/>
      <c r="C204" s="700"/>
      <c r="D204" s="704"/>
      <c r="E204" s="704"/>
      <c r="F204" s="704"/>
      <c r="G204" s="704"/>
      <c r="H204" s="702" t="s">
        <v>145</v>
      </c>
      <c r="I204" s="398"/>
      <c r="J204" s="396"/>
    </row>
    <row r="205" spans="2:10" x14ac:dyDescent="0.25">
      <c r="B205" s="699"/>
      <c r="C205" s="700"/>
      <c r="D205" s="704"/>
      <c r="E205" s="704"/>
      <c r="F205" s="704"/>
      <c r="G205" s="704"/>
      <c r="H205" s="702" t="s">
        <v>146</v>
      </c>
      <c r="I205" s="398"/>
      <c r="J205" s="396"/>
    </row>
    <row r="206" spans="2:10" x14ac:dyDescent="0.25">
      <c r="B206" s="699"/>
      <c r="C206" s="700"/>
      <c r="D206" s="704"/>
      <c r="E206" s="704"/>
      <c r="F206" s="704"/>
      <c r="G206" s="704"/>
      <c r="H206" s="702" t="s">
        <v>26</v>
      </c>
      <c r="I206" s="398"/>
      <c r="J206" s="396"/>
    </row>
    <row r="207" spans="2:10" ht="15" customHeight="1" x14ac:dyDescent="0.25">
      <c r="B207" s="705"/>
      <c r="C207" s="706"/>
      <c r="D207" s="707" t="s">
        <v>147</v>
      </c>
      <c r="E207" s="707"/>
      <c r="F207" s="707"/>
      <c r="G207" s="707"/>
      <c r="H207" s="706" t="s">
        <v>34</v>
      </c>
      <c r="I207" s="726">
        <f>(I194+I199+I203)/3</f>
        <v>0</v>
      </c>
      <c r="J207" s="727"/>
    </row>
    <row r="208" spans="2:10" ht="51.95" customHeight="1" x14ac:dyDescent="0.25">
      <c r="B208" s="699" t="s">
        <v>148</v>
      </c>
      <c r="C208" s="700" t="s">
        <v>1294</v>
      </c>
      <c r="D208" s="701" t="s">
        <v>2048</v>
      </c>
      <c r="E208" s="701"/>
      <c r="F208" s="701"/>
      <c r="G208" s="701"/>
      <c r="H208" s="702"/>
      <c r="I208" s="723"/>
      <c r="J208" s="356"/>
    </row>
    <row r="209" spans="2:10" ht="15" customHeight="1" x14ac:dyDescent="0.25">
      <c r="B209" s="699"/>
      <c r="C209" s="700"/>
      <c r="D209" s="704" t="s">
        <v>149</v>
      </c>
      <c r="E209" s="704"/>
      <c r="F209" s="704"/>
      <c r="G209" s="709" t="s">
        <v>150</v>
      </c>
      <c r="H209" s="702" t="s">
        <v>42</v>
      </c>
      <c r="I209" s="353"/>
      <c r="J209" s="356"/>
    </row>
    <row r="210" spans="2:10" ht="15" customHeight="1" x14ac:dyDescent="0.25">
      <c r="B210" s="699"/>
      <c r="C210" s="700"/>
      <c r="D210" s="704"/>
      <c r="E210" s="704"/>
      <c r="F210" s="704"/>
      <c r="G210" s="709" t="s">
        <v>1295</v>
      </c>
      <c r="H210" s="702" t="s">
        <v>28</v>
      </c>
      <c r="I210" s="353"/>
      <c r="J210" s="356"/>
    </row>
    <row r="211" spans="2:10" ht="15" customHeight="1" x14ac:dyDescent="0.25">
      <c r="B211" s="699"/>
      <c r="C211" s="700"/>
      <c r="D211" s="704"/>
      <c r="E211" s="704"/>
      <c r="F211" s="704"/>
      <c r="G211" s="709" t="s">
        <v>151</v>
      </c>
      <c r="H211" s="702" t="s">
        <v>42</v>
      </c>
      <c r="I211" s="353"/>
      <c r="J211" s="356"/>
    </row>
    <row r="212" spans="2:10" x14ac:dyDescent="0.25">
      <c r="B212" s="699"/>
      <c r="C212" s="700"/>
      <c r="D212" s="704"/>
      <c r="E212" s="704"/>
      <c r="F212" s="704"/>
      <c r="G212" s="709" t="s">
        <v>152</v>
      </c>
      <c r="H212" s="702" t="s">
        <v>28</v>
      </c>
      <c r="I212" s="353"/>
      <c r="J212" s="356"/>
    </row>
    <row r="213" spans="2:10" x14ac:dyDescent="0.25">
      <c r="B213" s="699"/>
      <c r="C213" s="700"/>
      <c r="D213" s="704"/>
      <c r="E213" s="704"/>
      <c r="F213" s="704"/>
      <c r="G213" s="709" t="s">
        <v>2049</v>
      </c>
      <c r="H213" s="702" t="s">
        <v>31</v>
      </c>
      <c r="I213" s="353"/>
      <c r="J213" s="356"/>
    </row>
    <row r="214" spans="2:10" ht="30" customHeight="1" x14ac:dyDescent="0.25">
      <c r="B214" s="699"/>
      <c r="C214" s="700"/>
      <c r="D214" s="704" t="s">
        <v>1296</v>
      </c>
      <c r="E214" s="704"/>
      <c r="F214" s="704"/>
      <c r="G214" s="704"/>
      <c r="H214" s="702" t="s">
        <v>153</v>
      </c>
      <c r="I214" s="398"/>
      <c r="J214" s="396"/>
    </row>
    <row r="215" spans="2:10" x14ac:dyDescent="0.25">
      <c r="B215" s="699"/>
      <c r="C215" s="700"/>
      <c r="D215" s="704"/>
      <c r="E215" s="704"/>
      <c r="F215" s="704"/>
      <c r="G215" s="704"/>
      <c r="H215" s="702" t="s">
        <v>154</v>
      </c>
      <c r="I215" s="398"/>
      <c r="J215" s="396"/>
    </row>
    <row r="216" spans="2:10" x14ac:dyDescent="0.25">
      <c r="B216" s="699"/>
      <c r="C216" s="700"/>
      <c r="D216" s="704"/>
      <c r="E216" s="704"/>
      <c r="F216" s="704"/>
      <c r="G216" s="704"/>
      <c r="H216" s="702" t="s">
        <v>155</v>
      </c>
      <c r="I216" s="398"/>
      <c r="J216" s="396"/>
    </row>
    <row r="217" spans="2:10" x14ac:dyDescent="0.25">
      <c r="B217" s="699"/>
      <c r="C217" s="700"/>
      <c r="D217" s="704"/>
      <c r="E217" s="704"/>
      <c r="F217" s="704"/>
      <c r="G217" s="704"/>
      <c r="H217" s="702" t="s">
        <v>26</v>
      </c>
      <c r="I217" s="398"/>
      <c r="J217" s="396"/>
    </row>
    <row r="218" spans="2:10" ht="15" customHeight="1" x14ac:dyDescent="0.25">
      <c r="B218" s="699"/>
      <c r="C218" s="700"/>
      <c r="D218" s="704" t="s">
        <v>2050</v>
      </c>
      <c r="E218" s="704"/>
      <c r="F218" s="704"/>
      <c r="G218" s="704"/>
      <c r="H218" s="702" t="s">
        <v>156</v>
      </c>
      <c r="I218" s="398"/>
      <c r="J218" s="396"/>
    </row>
    <row r="219" spans="2:10" x14ac:dyDescent="0.25">
      <c r="B219" s="699"/>
      <c r="C219" s="700"/>
      <c r="D219" s="704"/>
      <c r="E219" s="704"/>
      <c r="F219" s="704"/>
      <c r="G219" s="704"/>
      <c r="H219" s="702" t="s">
        <v>157</v>
      </c>
      <c r="I219" s="398"/>
      <c r="J219" s="396"/>
    </row>
    <row r="220" spans="2:10" ht="28.5" x14ac:dyDescent="0.25">
      <c r="B220" s="699"/>
      <c r="C220" s="700"/>
      <c r="D220" s="704"/>
      <c r="E220" s="704"/>
      <c r="F220" s="704"/>
      <c r="G220" s="704"/>
      <c r="H220" s="702" t="s">
        <v>158</v>
      </c>
      <c r="I220" s="398"/>
      <c r="J220" s="396"/>
    </row>
    <row r="221" spans="2:10" x14ac:dyDescent="0.25">
      <c r="B221" s="699"/>
      <c r="C221" s="700"/>
      <c r="D221" s="704"/>
      <c r="E221" s="704"/>
      <c r="F221" s="704"/>
      <c r="G221" s="704"/>
      <c r="H221" s="702" t="s">
        <v>26</v>
      </c>
      <c r="I221" s="398"/>
      <c r="J221" s="396"/>
    </row>
    <row r="222" spans="2:10" x14ac:dyDescent="0.25">
      <c r="B222" s="705"/>
      <c r="C222" s="706"/>
      <c r="D222" s="707" t="s">
        <v>159</v>
      </c>
      <c r="E222" s="707"/>
      <c r="F222" s="707"/>
      <c r="G222" s="707"/>
      <c r="H222" s="706" t="s">
        <v>34</v>
      </c>
      <c r="I222" s="726">
        <f>SUM(I209:I221)/3</f>
        <v>0</v>
      </c>
      <c r="J222" s="727"/>
    </row>
    <row r="223" spans="2:10" ht="39" customHeight="1" x14ac:dyDescent="0.25">
      <c r="B223" s="699" t="s">
        <v>160</v>
      </c>
      <c r="C223" s="700" t="s">
        <v>161</v>
      </c>
      <c r="D223" s="701" t="s">
        <v>1297</v>
      </c>
      <c r="E223" s="701"/>
      <c r="F223" s="701"/>
      <c r="G223" s="701"/>
      <c r="H223" s="702"/>
      <c r="I223" s="723"/>
      <c r="J223" s="356"/>
    </row>
    <row r="224" spans="2:10" ht="15" customHeight="1" x14ac:dyDescent="0.25">
      <c r="B224" s="699"/>
      <c r="C224" s="700"/>
      <c r="D224" s="704" t="s">
        <v>162</v>
      </c>
      <c r="E224" s="704"/>
      <c r="F224" s="704"/>
      <c r="G224" s="704"/>
      <c r="H224" s="702" t="s">
        <v>163</v>
      </c>
      <c r="I224" s="398"/>
      <c r="J224" s="407"/>
    </row>
    <row r="225" spans="2:11" ht="28.5" x14ac:dyDescent="0.25">
      <c r="B225" s="699"/>
      <c r="C225" s="700"/>
      <c r="D225" s="704"/>
      <c r="E225" s="704"/>
      <c r="F225" s="704"/>
      <c r="G225" s="704"/>
      <c r="H225" s="702" t="s">
        <v>164</v>
      </c>
      <c r="I225" s="398"/>
      <c r="J225" s="407"/>
      <c r="K225" s="724"/>
    </row>
    <row r="226" spans="2:11" x14ac:dyDescent="0.25">
      <c r="B226" s="699"/>
      <c r="C226" s="700"/>
      <c r="D226" s="704"/>
      <c r="E226" s="704"/>
      <c r="F226" s="704"/>
      <c r="G226" s="704"/>
      <c r="H226" s="702" t="s">
        <v>26</v>
      </c>
      <c r="I226" s="398"/>
      <c r="J226" s="407"/>
    </row>
    <row r="227" spans="2:11" ht="15" customHeight="1" x14ac:dyDescent="0.25">
      <c r="B227" s="699"/>
      <c r="C227" s="700"/>
      <c r="D227" s="704" t="s">
        <v>165</v>
      </c>
      <c r="E227" s="704"/>
      <c r="F227" s="704"/>
      <c r="G227" s="704"/>
      <c r="H227" s="702" t="s">
        <v>166</v>
      </c>
      <c r="I227" s="398"/>
      <c r="J227" s="407"/>
    </row>
    <row r="228" spans="2:11" x14ac:dyDescent="0.25">
      <c r="B228" s="699"/>
      <c r="C228" s="700"/>
      <c r="D228" s="704"/>
      <c r="E228" s="704"/>
      <c r="F228" s="704"/>
      <c r="G228" s="704"/>
      <c r="H228" s="702" t="s">
        <v>167</v>
      </c>
      <c r="I228" s="398"/>
      <c r="J228" s="407"/>
      <c r="K228" s="724"/>
    </row>
    <row r="229" spans="2:11" x14ac:dyDescent="0.25">
      <c r="B229" s="699"/>
      <c r="C229" s="700"/>
      <c r="D229" s="704"/>
      <c r="E229" s="704"/>
      <c r="F229" s="704"/>
      <c r="G229" s="704"/>
      <c r="H229" s="702" t="s">
        <v>26</v>
      </c>
      <c r="I229" s="398"/>
      <c r="J229" s="407"/>
    </row>
    <row r="230" spans="2:11" ht="15" customHeight="1" x14ac:dyDescent="0.25">
      <c r="B230" s="699"/>
      <c r="C230" s="700"/>
      <c r="D230" s="704" t="s">
        <v>168</v>
      </c>
      <c r="E230" s="704"/>
      <c r="F230" s="704"/>
      <c r="G230" s="704"/>
      <c r="H230" s="702" t="s">
        <v>166</v>
      </c>
      <c r="I230" s="398"/>
      <c r="J230" s="396"/>
    </row>
    <row r="231" spans="2:11" x14ac:dyDescent="0.25">
      <c r="B231" s="699"/>
      <c r="C231" s="700"/>
      <c r="D231" s="704"/>
      <c r="E231" s="704"/>
      <c r="F231" s="704"/>
      <c r="G231" s="704"/>
      <c r="H231" s="702" t="s">
        <v>167</v>
      </c>
      <c r="I231" s="398"/>
      <c r="J231" s="396"/>
    </row>
    <row r="232" spans="2:11" ht="28.5" x14ac:dyDescent="0.25">
      <c r="B232" s="699"/>
      <c r="C232" s="700"/>
      <c r="D232" s="704"/>
      <c r="E232" s="704"/>
      <c r="F232" s="704"/>
      <c r="G232" s="704"/>
      <c r="H232" s="702" t="s">
        <v>169</v>
      </c>
      <c r="I232" s="398"/>
      <c r="J232" s="396"/>
    </row>
    <row r="233" spans="2:11" x14ac:dyDescent="0.25">
      <c r="B233" s="699"/>
      <c r="C233" s="700"/>
      <c r="D233" s="704"/>
      <c r="E233" s="704"/>
      <c r="F233" s="704"/>
      <c r="G233" s="704"/>
      <c r="H233" s="702" t="s">
        <v>26</v>
      </c>
      <c r="I233" s="398"/>
      <c r="J233" s="396"/>
    </row>
    <row r="234" spans="2:11" x14ac:dyDescent="0.25">
      <c r="B234" s="705"/>
      <c r="C234" s="706"/>
      <c r="D234" s="707" t="s">
        <v>170</v>
      </c>
      <c r="E234" s="707"/>
      <c r="F234" s="707"/>
      <c r="G234" s="707"/>
      <c r="H234" s="706" t="s">
        <v>34</v>
      </c>
      <c r="I234" s="726">
        <f>(I224+I227+I230)/3</f>
        <v>0</v>
      </c>
      <c r="J234" s="727"/>
    </row>
    <row r="235" spans="2:11" ht="39" customHeight="1" x14ac:dyDescent="0.25">
      <c r="B235" s="699" t="s">
        <v>171</v>
      </c>
      <c r="C235" s="700" t="s">
        <v>1298</v>
      </c>
      <c r="D235" s="701" t="s">
        <v>1299</v>
      </c>
      <c r="E235" s="701"/>
      <c r="F235" s="701"/>
      <c r="G235" s="701"/>
      <c r="H235" s="702"/>
      <c r="I235" s="723"/>
      <c r="J235" s="356"/>
    </row>
    <row r="236" spans="2:11" ht="15" customHeight="1" x14ac:dyDescent="0.25">
      <c r="B236" s="699"/>
      <c r="C236" s="700"/>
      <c r="D236" s="704" t="s">
        <v>172</v>
      </c>
      <c r="E236" s="704"/>
      <c r="F236" s="704"/>
      <c r="G236" s="704"/>
      <c r="H236" s="702" t="s">
        <v>22</v>
      </c>
      <c r="I236" s="398"/>
      <c r="J236" s="396"/>
    </row>
    <row r="237" spans="2:11" x14ac:dyDescent="0.25">
      <c r="B237" s="699"/>
      <c r="C237" s="700"/>
      <c r="D237" s="704"/>
      <c r="E237" s="704"/>
      <c r="F237" s="704"/>
      <c r="G237" s="704"/>
      <c r="H237" s="702" t="s">
        <v>173</v>
      </c>
      <c r="I237" s="398"/>
      <c r="J237" s="396"/>
    </row>
    <row r="238" spans="2:11" x14ac:dyDescent="0.25">
      <c r="B238" s="699"/>
      <c r="C238" s="700"/>
      <c r="D238" s="704"/>
      <c r="E238" s="704"/>
      <c r="F238" s="704"/>
      <c r="G238" s="704"/>
      <c r="H238" s="702" t="s">
        <v>174</v>
      </c>
      <c r="I238" s="398"/>
      <c r="J238" s="396"/>
    </row>
    <row r="239" spans="2:11" x14ac:dyDescent="0.25">
      <c r="B239" s="699"/>
      <c r="C239" s="700"/>
      <c r="D239" s="704"/>
      <c r="E239" s="704"/>
      <c r="F239" s="704"/>
      <c r="G239" s="704"/>
      <c r="H239" s="702" t="s">
        <v>26</v>
      </c>
      <c r="I239" s="398"/>
      <c r="J239" s="396"/>
    </row>
    <row r="240" spans="2:11" ht="15" customHeight="1" x14ac:dyDescent="0.25">
      <c r="B240" s="699"/>
      <c r="C240" s="700"/>
      <c r="D240" s="704" t="s">
        <v>1300</v>
      </c>
      <c r="E240" s="704"/>
      <c r="F240" s="704"/>
      <c r="G240" s="704"/>
      <c r="H240" s="702" t="s">
        <v>22</v>
      </c>
      <c r="I240" s="398"/>
      <c r="J240" s="408"/>
    </row>
    <row r="241" spans="2:12" x14ac:dyDescent="0.25">
      <c r="B241" s="699"/>
      <c r="C241" s="700"/>
      <c r="D241" s="704"/>
      <c r="E241" s="704"/>
      <c r="F241" s="704"/>
      <c r="G241" s="704"/>
      <c r="H241" s="702" t="s">
        <v>175</v>
      </c>
      <c r="I241" s="398"/>
      <c r="J241" s="408"/>
    </row>
    <row r="242" spans="2:12" x14ac:dyDescent="0.25">
      <c r="B242" s="699"/>
      <c r="C242" s="700"/>
      <c r="D242" s="704"/>
      <c r="E242" s="704"/>
      <c r="F242" s="704"/>
      <c r="G242" s="704"/>
      <c r="H242" s="702" t="s">
        <v>176</v>
      </c>
      <c r="I242" s="398"/>
      <c r="J242" s="408"/>
    </row>
    <row r="243" spans="2:12" ht="33.75" customHeight="1" x14ac:dyDescent="0.25">
      <c r="B243" s="699"/>
      <c r="C243" s="700"/>
      <c r="D243" s="704"/>
      <c r="E243" s="704"/>
      <c r="F243" s="704"/>
      <c r="G243" s="704"/>
      <c r="H243" s="702" t="s">
        <v>26</v>
      </c>
      <c r="I243" s="398"/>
      <c r="J243" s="408"/>
    </row>
    <row r="244" spans="2:12" ht="15" customHeight="1" x14ac:dyDescent="0.25">
      <c r="B244" s="699"/>
      <c r="C244" s="700"/>
      <c r="D244" s="704" t="s">
        <v>1301</v>
      </c>
      <c r="E244" s="704"/>
      <c r="F244" s="704"/>
      <c r="G244" s="704"/>
      <c r="H244" s="702" t="s">
        <v>22</v>
      </c>
      <c r="I244" s="398"/>
      <c r="J244" s="408"/>
    </row>
    <row r="245" spans="2:12" ht="28.5" x14ac:dyDescent="0.25">
      <c r="B245" s="699"/>
      <c r="C245" s="700"/>
      <c r="D245" s="704"/>
      <c r="E245" s="704"/>
      <c r="F245" s="704"/>
      <c r="G245" s="704"/>
      <c r="H245" s="702" t="s">
        <v>1302</v>
      </c>
      <c r="I245" s="398"/>
      <c r="J245" s="408"/>
    </row>
    <row r="246" spans="2:12" ht="42.75" x14ac:dyDescent="0.25">
      <c r="B246" s="699"/>
      <c r="C246" s="700"/>
      <c r="D246" s="704"/>
      <c r="E246" s="704"/>
      <c r="F246" s="704"/>
      <c r="G246" s="704"/>
      <c r="H246" s="702" t="s">
        <v>1303</v>
      </c>
      <c r="I246" s="398"/>
      <c r="J246" s="408"/>
    </row>
    <row r="247" spans="2:12" x14ac:dyDescent="0.25">
      <c r="B247" s="699"/>
      <c r="C247" s="700"/>
      <c r="D247" s="704"/>
      <c r="E247" s="704"/>
      <c r="F247" s="704"/>
      <c r="G247" s="704"/>
      <c r="H247" s="702" t="s">
        <v>26</v>
      </c>
      <c r="I247" s="398"/>
      <c r="J247" s="408"/>
    </row>
    <row r="248" spans="2:12" ht="27" customHeight="1" x14ac:dyDescent="0.25">
      <c r="B248" s="705"/>
      <c r="C248" s="706"/>
      <c r="D248" s="707" t="s">
        <v>177</v>
      </c>
      <c r="E248" s="707"/>
      <c r="F248" s="707"/>
      <c r="G248" s="707"/>
      <c r="H248" s="706" t="s">
        <v>34</v>
      </c>
      <c r="I248" s="726">
        <f>(I236+I240+I244)/3</f>
        <v>0</v>
      </c>
      <c r="J248" s="732"/>
      <c r="K248" s="733"/>
      <c r="L248" s="724"/>
    </row>
    <row r="249" spans="2:12" ht="35.1" customHeight="1" x14ac:dyDescent="0.25">
      <c r="B249" s="710" t="s">
        <v>2051</v>
      </c>
      <c r="C249" s="711"/>
      <c r="D249" s="711"/>
      <c r="E249" s="711"/>
      <c r="F249" s="711"/>
      <c r="G249" s="711"/>
      <c r="H249" s="711"/>
      <c r="I249" s="784"/>
      <c r="J249" s="730"/>
      <c r="K249" s="724"/>
      <c r="L249" s="724"/>
    </row>
    <row r="250" spans="2:12" ht="66.95" customHeight="1" x14ac:dyDescent="0.25">
      <c r="B250" s="699" t="s">
        <v>178</v>
      </c>
      <c r="C250" s="700" t="s">
        <v>1304</v>
      </c>
      <c r="D250" s="701" t="s">
        <v>1305</v>
      </c>
      <c r="E250" s="701"/>
      <c r="F250" s="701"/>
      <c r="G250" s="701"/>
      <c r="H250" s="702"/>
      <c r="I250" s="723"/>
      <c r="J250" s="355"/>
      <c r="K250" s="734"/>
      <c r="L250" s="724"/>
    </row>
    <row r="251" spans="2:12" ht="15" customHeight="1" x14ac:dyDescent="0.25">
      <c r="B251" s="699"/>
      <c r="C251" s="700"/>
      <c r="D251" s="704" t="s">
        <v>1306</v>
      </c>
      <c r="E251" s="704"/>
      <c r="F251" s="704" t="s">
        <v>179</v>
      </c>
      <c r="G251" s="704"/>
      <c r="H251" s="702" t="s">
        <v>28</v>
      </c>
      <c r="I251" s="353"/>
      <c r="J251" s="356"/>
    </row>
    <row r="252" spans="2:12" ht="15" customHeight="1" x14ac:dyDescent="0.25">
      <c r="B252" s="699"/>
      <c r="C252" s="700"/>
      <c r="D252" s="704"/>
      <c r="E252" s="704"/>
      <c r="F252" s="704" t="s">
        <v>180</v>
      </c>
      <c r="G252" s="704"/>
      <c r="H252" s="702" t="s">
        <v>28</v>
      </c>
      <c r="I252" s="353"/>
      <c r="J252" s="356"/>
    </row>
    <row r="253" spans="2:12" ht="15" customHeight="1" x14ac:dyDescent="0.25">
      <c r="B253" s="699"/>
      <c r="C253" s="700"/>
      <c r="D253" s="704"/>
      <c r="E253" s="704"/>
      <c r="F253" s="704" t="s">
        <v>181</v>
      </c>
      <c r="G253" s="704"/>
      <c r="H253" s="702" t="s">
        <v>28</v>
      </c>
      <c r="I253" s="353"/>
      <c r="J253" s="356"/>
    </row>
    <row r="254" spans="2:12" ht="15" customHeight="1" x14ac:dyDescent="0.25">
      <c r="B254" s="699"/>
      <c r="C254" s="700"/>
      <c r="D254" s="704"/>
      <c r="E254" s="704"/>
      <c r="F254" s="704" t="s">
        <v>182</v>
      </c>
      <c r="G254" s="704"/>
      <c r="H254" s="702" t="s">
        <v>31</v>
      </c>
      <c r="I254" s="353"/>
      <c r="J254" s="356"/>
    </row>
    <row r="255" spans="2:12" ht="20.25" customHeight="1" x14ac:dyDescent="0.25">
      <c r="B255" s="699"/>
      <c r="C255" s="700"/>
      <c r="D255" s="704" t="s">
        <v>1307</v>
      </c>
      <c r="E255" s="704"/>
      <c r="F255" s="704" t="s">
        <v>183</v>
      </c>
      <c r="G255" s="704"/>
      <c r="H255" s="702" t="s">
        <v>28</v>
      </c>
      <c r="I255" s="353"/>
      <c r="J255" s="356"/>
    </row>
    <row r="256" spans="2:12" ht="20.25" customHeight="1" x14ac:dyDescent="0.25">
      <c r="B256" s="699"/>
      <c r="C256" s="700"/>
      <c r="D256" s="704"/>
      <c r="E256" s="704"/>
      <c r="F256" s="704" t="s">
        <v>184</v>
      </c>
      <c r="G256" s="704"/>
      <c r="H256" s="702" t="s">
        <v>28</v>
      </c>
      <c r="I256" s="353"/>
      <c r="J256" s="356"/>
    </row>
    <row r="257" spans="2:11" ht="24" customHeight="1" x14ac:dyDescent="0.25">
      <c r="B257" s="699"/>
      <c r="C257" s="700"/>
      <c r="D257" s="704"/>
      <c r="E257" s="704"/>
      <c r="F257" s="704" t="s">
        <v>185</v>
      </c>
      <c r="G257" s="704"/>
      <c r="H257" s="702" t="s">
        <v>186</v>
      </c>
      <c r="I257" s="353"/>
      <c r="J257" s="356"/>
    </row>
    <row r="258" spans="2:11" ht="28.5" customHeight="1" x14ac:dyDescent="0.25">
      <c r="B258" s="699"/>
      <c r="C258" s="700"/>
      <c r="D258" s="704" t="s">
        <v>1308</v>
      </c>
      <c r="E258" s="704"/>
      <c r="F258" s="704" t="s">
        <v>179</v>
      </c>
      <c r="G258" s="704"/>
      <c r="H258" s="702" t="s">
        <v>187</v>
      </c>
      <c r="I258" s="353"/>
      <c r="J258" s="356"/>
    </row>
    <row r="259" spans="2:11" x14ac:dyDescent="0.25">
      <c r="B259" s="699"/>
      <c r="C259" s="700"/>
      <c r="D259" s="704"/>
      <c r="E259" s="704"/>
      <c r="F259" s="704" t="s">
        <v>180</v>
      </c>
      <c r="G259" s="704"/>
      <c r="H259" s="702" t="s">
        <v>187</v>
      </c>
      <c r="I259" s="353"/>
      <c r="J259" s="356"/>
    </row>
    <row r="260" spans="2:11" x14ac:dyDescent="0.25">
      <c r="B260" s="699"/>
      <c r="C260" s="700"/>
      <c r="D260" s="704"/>
      <c r="E260" s="704"/>
      <c r="F260" s="704" t="s">
        <v>181</v>
      </c>
      <c r="G260" s="704"/>
      <c r="H260" s="702" t="s">
        <v>31</v>
      </c>
      <c r="I260" s="353"/>
      <c r="J260" s="356"/>
    </row>
    <row r="261" spans="2:11" x14ac:dyDescent="0.25">
      <c r="B261" s="705"/>
      <c r="C261" s="706"/>
      <c r="D261" s="707" t="s">
        <v>188</v>
      </c>
      <c r="E261" s="707"/>
      <c r="F261" s="707"/>
      <c r="G261" s="707"/>
      <c r="H261" s="706" t="s">
        <v>34</v>
      </c>
      <c r="I261" s="726">
        <f>SUM(I251:I260)/3</f>
        <v>0</v>
      </c>
      <c r="J261" s="727"/>
    </row>
    <row r="262" spans="2:11" ht="51.95" customHeight="1" x14ac:dyDescent="0.25">
      <c r="B262" s="699" t="s">
        <v>1209</v>
      </c>
      <c r="C262" s="700" t="s">
        <v>1309</v>
      </c>
      <c r="D262" s="701" t="s">
        <v>1310</v>
      </c>
      <c r="E262" s="701"/>
      <c r="F262" s="701"/>
      <c r="G262" s="701"/>
      <c r="H262" s="702"/>
      <c r="I262" s="735"/>
      <c r="J262" s="736"/>
      <c r="K262" s="724"/>
    </row>
    <row r="263" spans="2:11" ht="60" customHeight="1" x14ac:dyDescent="0.25">
      <c r="B263" s="699"/>
      <c r="C263" s="700"/>
      <c r="D263" s="704" t="s">
        <v>1311</v>
      </c>
      <c r="E263" s="704"/>
      <c r="F263" s="704"/>
      <c r="G263" s="704"/>
      <c r="H263" s="702" t="s">
        <v>2052</v>
      </c>
      <c r="I263" s="398"/>
      <c r="J263" s="396"/>
    </row>
    <row r="264" spans="2:11" ht="83.25" customHeight="1" x14ac:dyDescent="0.25">
      <c r="B264" s="699"/>
      <c r="C264" s="700"/>
      <c r="D264" s="704"/>
      <c r="E264" s="704"/>
      <c r="F264" s="704"/>
      <c r="G264" s="704"/>
      <c r="H264" s="702" t="s">
        <v>2053</v>
      </c>
      <c r="I264" s="398"/>
      <c r="J264" s="396"/>
    </row>
    <row r="265" spans="2:11" ht="28.5" x14ac:dyDescent="0.25">
      <c r="B265" s="699"/>
      <c r="C265" s="700"/>
      <c r="D265" s="704"/>
      <c r="E265" s="704"/>
      <c r="F265" s="704"/>
      <c r="G265" s="704"/>
      <c r="H265" s="702" t="s">
        <v>197</v>
      </c>
      <c r="I265" s="398"/>
      <c r="J265" s="396"/>
    </row>
    <row r="266" spans="2:11" x14ac:dyDescent="0.25">
      <c r="B266" s="699"/>
      <c r="C266" s="700"/>
      <c r="D266" s="704"/>
      <c r="E266" s="704"/>
      <c r="F266" s="704"/>
      <c r="G266" s="704"/>
      <c r="H266" s="702" t="s">
        <v>198</v>
      </c>
      <c r="I266" s="398"/>
      <c r="J266" s="396"/>
    </row>
    <row r="267" spans="2:11" x14ac:dyDescent="0.25">
      <c r="B267" s="699"/>
      <c r="C267" s="700"/>
      <c r="D267" s="704"/>
      <c r="E267" s="704"/>
      <c r="F267" s="704"/>
      <c r="G267" s="704"/>
      <c r="H267" s="702" t="s">
        <v>26</v>
      </c>
      <c r="I267" s="398"/>
      <c r="J267" s="396"/>
    </row>
    <row r="268" spans="2:11" ht="34.5" customHeight="1" x14ac:dyDescent="0.25">
      <c r="B268" s="699"/>
      <c r="C268" s="700"/>
      <c r="D268" s="704" t="s">
        <v>1312</v>
      </c>
      <c r="E268" s="704"/>
      <c r="F268" s="704"/>
      <c r="G268" s="704"/>
      <c r="H268" s="704" t="s">
        <v>199</v>
      </c>
      <c r="I268" s="398"/>
      <c r="J268" s="396"/>
    </row>
    <row r="269" spans="2:11" ht="36" customHeight="1" x14ac:dyDescent="0.25">
      <c r="B269" s="699"/>
      <c r="C269" s="700"/>
      <c r="D269" s="713" t="s">
        <v>1313</v>
      </c>
      <c r="E269" s="713"/>
      <c r="F269" s="713"/>
      <c r="G269" s="713"/>
      <c r="H269" s="704"/>
      <c r="I269" s="398"/>
      <c r="J269" s="396"/>
    </row>
    <row r="270" spans="2:11" ht="15" customHeight="1" x14ac:dyDescent="0.25">
      <c r="B270" s="705"/>
      <c r="C270" s="706"/>
      <c r="D270" s="707" t="s">
        <v>200</v>
      </c>
      <c r="E270" s="707"/>
      <c r="F270" s="707"/>
      <c r="G270" s="707"/>
      <c r="H270" s="706" t="s">
        <v>195</v>
      </c>
      <c r="I270" s="726">
        <f>SUM(I263+I268)/2</f>
        <v>0</v>
      </c>
      <c r="J270" s="727"/>
    </row>
    <row r="271" spans="2:11" ht="39" customHeight="1" x14ac:dyDescent="0.25">
      <c r="B271" s="699" t="s">
        <v>1210</v>
      </c>
      <c r="C271" s="700" t="s">
        <v>1314</v>
      </c>
      <c r="D271" s="701" t="s">
        <v>1315</v>
      </c>
      <c r="E271" s="701"/>
      <c r="F271" s="701"/>
      <c r="G271" s="701"/>
      <c r="H271" s="702"/>
      <c r="I271" s="735"/>
      <c r="J271" s="736"/>
      <c r="K271" s="724"/>
    </row>
    <row r="272" spans="2:11" ht="15" customHeight="1" x14ac:dyDescent="0.25">
      <c r="B272" s="699"/>
      <c r="C272" s="700"/>
      <c r="D272" s="703" t="s">
        <v>201</v>
      </c>
      <c r="E272" s="703"/>
      <c r="F272" s="703"/>
      <c r="G272" s="703"/>
      <c r="H272" s="702" t="s">
        <v>202</v>
      </c>
      <c r="I272" s="398"/>
      <c r="J272" s="396"/>
    </row>
    <row r="273" spans="2:12" ht="28.5" x14ac:dyDescent="0.25">
      <c r="B273" s="699"/>
      <c r="C273" s="700"/>
      <c r="D273" s="703"/>
      <c r="E273" s="703"/>
      <c r="F273" s="703"/>
      <c r="G273" s="703"/>
      <c r="H273" s="702" t="s">
        <v>203</v>
      </c>
      <c r="I273" s="398"/>
      <c r="J273" s="396"/>
    </row>
    <row r="274" spans="2:12" x14ac:dyDescent="0.25">
      <c r="B274" s="699"/>
      <c r="C274" s="700"/>
      <c r="D274" s="703"/>
      <c r="E274" s="703"/>
      <c r="F274" s="703"/>
      <c r="G274" s="703"/>
      <c r="H274" s="702" t="s">
        <v>204</v>
      </c>
      <c r="I274" s="398"/>
      <c r="J274" s="396"/>
    </row>
    <row r="275" spans="2:12" ht="28.5" x14ac:dyDescent="0.25">
      <c r="B275" s="699"/>
      <c r="C275" s="700"/>
      <c r="D275" s="703"/>
      <c r="E275" s="703"/>
      <c r="F275" s="703"/>
      <c r="G275" s="703"/>
      <c r="H275" s="702" t="s">
        <v>205</v>
      </c>
      <c r="I275" s="398"/>
      <c r="J275" s="396"/>
    </row>
    <row r="276" spans="2:12" x14ac:dyDescent="0.25">
      <c r="B276" s="699"/>
      <c r="C276" s="700"/>
      <c r="D276" s="703"/>
      <c r="E276" s="703"/>
      <c r="F276" s="703"/>
      <c r="G276" s="703"/>
      <c r="H276" s="702" t="s">
        <v>26</v>
      </c>
      <c r="I276" s="398"/>
      <c r="J276" s="396"/>
    </row>
    <row r="277" spans="2:12" ht="15" customHeight="1" x14ac:dyDescent="0.25">
      <c r="B277" s="699"/>
      <c r="C277" s="700"/>
      <c r="D277" s="703" t="s">
        <v>1316</v>
      </c>
      <c r="E277" s="703"/>
      <c r="F277" s="703"/>
      <c r="G277" s="703"/>
      <c r="H277" s="702" t="s">
        <v>206</v>
      </c>
      <c r="I277" s="398"/>
      <c r="J277" s="396"/>
    </row>
    <row r="278" spans="2:12" x14ac:dyDescent="0.25">
      <c r="B278" s="699"/>
      <c r="C278" s="700"/>
      <c r="D278" s="703"/>
      <c r="E278" s="703"/>
      <c r="F278" s="703"/>
      <c r="G278" s="703"/>
      <c r="H278" s="702" t="s">
        <v>207</v>
      </c>
      <c r="I278" s="398"/>
      <c r="J278" s="396"/>
    </row>
    <row r="279" spans="2:12" x14ac:dyDescent="0.25">
      <c r="B279" s="699"/>
      <c r="C279" s="700"/>
      <c r="D279" s="703"/>
      <c r="E279" s="703"/>
      <c r="F279" s="703"/>
      <c r="G279" s="703"/>
      <c r="H279" s="702" t="s">
        <v>26</v>
      </c>
      <c r="I279" s="398"/>
      <c r="J279" s="396"/>
    </row>
    <row r="280" spans="2:12" ht="15" customHeight="1" x14ac:dyDescent="0.25">
      <c r="B280" s="699"/>
      <c r="C280" s="700"/>
      <c r="D280" s="703" t="s">
        <v>1317</v>
      </c>
      <c r="E280" s="703"/>
      <c r="F280" s="703"/>
      <c r="G280" s="703"/>
      <c r="H280" s="702" t="s">
        <v>208</v>
      </c>
      <c r="I280" s="398"/>
      <c r="J280" s="396"/>
    </row>
    <row r="281" spans="2:12" x14ac:dyDescent="0.25">
      <c r="B281" s="699"/>
      <c r="C281" s="700"/>
      <c r="D281" s="703"/>
      <c r="E281" s="703"/>
      <c r="F281" s="703"/>
      <c r="G281" s="703"/>
      <c r="H281" s="702" t="s">
        <v>207</v>
      </c>
      <c r="I281" s="398"/>
      <c r="J281" s="396"/>
    </row>
    <row r="282" spans="2:12" x14ac:dyDescent="0.25">
      <c r="B282" s="699"/>
      <c r="C282" s="700"/>
      <c r="D282" s="703"/>
      <c r="E282" s="703"/>
      <c r="F282" s="703"/>
      <c r="G282" s="703"/>
      <c r="H282" s="702" t="s">
        <v>26</v>
      </c>
      <c r="I282" s="398"/>
      <c r="J282" s="396"/>
    </row>
    <row r="283" spans="2:12" x14ac:dyDescent="0.25">
      <c r="B283" s="705"/>
      <c r="C283" s="706"/>
      <c r="D283" s="707" t="s">
        <v>209</v>
      </c>
      <c r="E283" s="707"/>
      <c r="F283" s="707"/>
      <c r="G283" s="707"/>
      <c r="H283" s="706" t="s">
        <v>34</v>
      </c>
      <c r="I283" s="726">
        <f>(I272+I277+I280)/3</f>
        <v>0</v>
      </c>
      <c r="J283" s="732"/>
      <c r="K283" s="724"/>
      <c r="L283" s="724"/>
    </row>
    <row r="284" spans="2:12" ht="24.95" customHeight="1" x14ac:dyDescent="0.25">
      <c r="B284" s="699" t="s">
        <v>1211</v>
      </c>
      <c r="C284" s="700" t="s">
        <v>1319</v>
      </c>
      <c r="D284" s="701" t="s">
        <v>1318</v>
      </c>
      <c r="E284" s="701"/>
      <c r="F284" s="701"/>
      <c r="G284" s="701"/>
      <c r="H284" s="702"/>
      <c r="I284" s="723"/>
      <c r="J284" s="360"/>
    </row>
    <row r="285" spans="2:12" ht="30" customHeight="1" x14ac:dyDescent="0.25">
      <c r="B285" s="699"/>
      <c r="C285" s="700"/>
      <c r="D285" s="704" t="s">
        <v>2054</v>
      </c>
      <c r="E285" s="704"/>
      <c r="F285" s="704"/>
      <c r="G285" s="704"/>
      <c r="H285" s="702" t="s">
        <v>1321</v>
      </c>
      <c r="I285" s="398"/>
      <c r="J285" s="396"/>
    </row>
    <row r="286" spans="2:12" ht="28.5" x14ac:dyDescent="0.25">
      <c r="B286" s="699"/>
      <c r="C286" s="700"/>
      <c r="D286" s="704"/>
      <c r="E286" s="704"/>
      <c r="F286" s="704"/>
      <c r="G286" s="704"/>
      <c r="H286" s="702" t="s">
        <v>1322</v>
      </c>
      <c r="I286" s="398"/>
      <c r="J286" s="396"/>
    </row>
    <row r="287" spans="2:12" x14ac:dyDescent="0.25">
      <c r="B287" s="699"/>
      <c r="C287" s="700"/>
      <c r="D287" s="704"/>
      <c r="E287" s="704"/>
      <c r="F287" s="704"/>
      <c r="G287" s="704"/>
      <c r="H287" s="702" t="s">
        <v>189</v>
      </c>
      <c r="I287" s="398"/>
      <c r="J287" s="396"/>
    </row>
    <row r="288" spans="2:12" x14ac:dyDescent="0.25">
      <c r="B288" s="699"/>
      <c r="C288" s="700"/>
      <c r="D288" s="704"/>
      <c r="E288" s="704"/>
      <c r="F288" s="704"/>
      <c r="G288" s="704"/>
      <c r="H288" s="702" t="s">
        <v>26</v>
      </c>
      <c r="I288" s="398"/>
      <c r="J288" s="396"/>
    </row>
    <row r="289" spans="2:12" ht="15" customHeight="1" x14ac:dyDescent="0.25">
      <c r="B289" s="699"/>
      <c r="C289" s="700"/>
      <c r="D289" s="704" t="s">
        <v>1320</v>
      </c>
      <c r="E289" s="704"/>
      <c r="F289" s="704"/>
      <c r="G289" s="704"/>
      <c r="H289" s="702" t="s">
        <v>190</v>
      </c>
      <c r="I289" s="398"/>
      <c r="J289" s="396"/>
    </row>
    <row r="290" spans="2:12" x14ac:dyDescent="0.25">
      <c r="B290" s="699"/>
      <c r="C290" s="700"/>
      <c r="D290" s="704"/>
      <c r="E290" s="704"/>
      <c r="F290" s="704"/>
      <c r="G290" s="704"/>
      <c r="H290" s="702" t="s">
        <v>191</v>
      </c>
      <c r="I290" s="398"/>
      <c r="J290" s="396"/>
    </row>
    <row r="291" spans="2:12" ht="28.5" x14ac:dyDescent="0.25">
      <c r="B291" s="699"/>
      <c r="C291" s="700"/>
      <c r="D291" s="704"/>
      <c r="E291" s="704"/>
      <c r="F291" s="704"/>
      <c r="G291" s="704"/>
      <c r="H291" s="702" t="s">
        <v>192</v>
      </c>
      <c r="I291" s="398"/>
      <c r="J291" s="396"/>
    </row>
    <row r="292" spans="2:12" ht="28.5" x14ac:dyDescent="0.25">
      <c r="B292" s="699"/>
      <c r="C292" s="700"/>
      <c r="D292" s="704"/>
      <c r="E292" s="704"/>
      <c r="F292" s="704"/>
      <c r="G292" s="704"/>
      <c r="H292" s="702" t="s">
        <v>193</v>
      </c>
      <c r="I292" s="398"/>
      <c r="J292" s="396"/>
    </row>
    <row r="293" spans="2:12" x14ac:dyDescent="0.25">
      <c r="B293" s="699"/>
      <c r="C293" s="700"/>
      <c r="D293" s="704"/>
      <c r="E293" s="704"/>
      <c r="F293" s="704"/>
      <c r="G293" s="704"/>
      <c r="H293" s="702" t="s">
        <v>26</v>
      </c>
      <c r="I293" s="398"/>
      <c r="J293" s="396"/>
    </row>
    <row r="294" spans="2:12" ht="23.25" customHeight="1" x14ac:dyDescent="0.25">
      <c r="B294" s="705"/>
      <c r="C294" s="706"/>
      <c r="D294" s="707" t="s">
        <v>194</v>
      </c>
      <c r="E294" s="707"/>
      <c r="F294" s="707"/>
      <c r="G294" s="707"/>
      <c r="H294" s="706" t="s">
        <v>195</v>
      </c>
      <c r="I294" s="726">
        <f>(I285+I289)/2</f>
        <v>0</v>
      </c>
      <c r="J294" s="732"/>
      <c r="K294" s="724"/>
      <c r="L294" s="724"/>
    </row>
    <row r="295" spans="2:12" ht="51.95" customHeight="1" x14ac:dyDescent="0.25">
      <c r="B295" s="699" t="s">
        <v>210</v>
      </c>
      <c r="C295" s="700" t="s">
        <v>1323</v>
      </c>
      <c r="D295" s="701" t="s">
        <v>1324</v>
      </c>
      <c r="E295" s="701"/>
      <c r="F295" s="701"/>
      <c r="G295" s="701"/>
      <c r="H295" s="702"/>
      <c r="I295" s="735"/>
      <c r="J295" s="737"/>
    </row>
    <row r="296" spans="2:12" ht="15" customHeight="1" x14ac:dyDescent="0.25">
      <c r="B296" s="699"/>
      <c r="C296" s="700"/>
      <c r="D296" s="704" t="s">
        <v>1325</v>
      </c>
      <c r="E296" s="704"/>
      <c r="F296" s="704"/>
      <c r="G296" s="704"/>
      <c r="H296" s="702" t="s">
        <v>22</v>
      </c>
      <c r="I296" s="398"/>
      <c r="J296" s="396"/>
    </row>
    <row r="297" spans="2:12" x14ac:dyDescent="0.25">
      <c r="B297" s="699"/>
      <c r="C297" s="700"/>
      <c r="D297" s="704"/>
      <c r="E297" s="704"/>
      <c r="F297" s="704"/>
      <c r="G297" s="704"/>
      <c r="H297" s="702" t="s">
        <v>211</v>
      </c>
      <c r="I297" s="398"/>
      <c r="J297" s="396"/>
    </row>
    <row r="298" spans="2:12" x14ac:dyDescent="0.25">
      <c r="B298" s="699"/>
      <c r="C298" s="700"/>
      <c r="D298" s="704"/>
      <c r="E298" s="704"/>
      <c r="F298" s="704"/>
      <c r="G298" s="704"/>
      <c r="H298" s="702" t="s">
        <v>26</v>
      </c>
      <c r="I298" s="398"/>
      <c r="J298" s="396"/>
    </row>
    <row r="299" spans="2:12" ht="15" customHeight="1" x14ac:dyDescent="0.25">
      <c r="B299" s="699"/>
      <c r="C299" s="700"/>
      <c r="D299" s="704" t="s">
        <v>1335</v>
      </c>
      <c r="E299" s="704"/>
      <c r="F299" s="704"/>
      <c r="G299" s="704"/>
      <c r="H299" s="702" t="s">
        <v>22</v>
      </c>
      <c r="I299" s="398"/>
      <c r="J299" s="396"/>
    </row>
    <row r="300" spans="2:12" x14ac:dyDescent="0.25">
      <c r="B300" s="699"/>
      <c r="C300" s="700"/>
      <c r="D300" s="704"/>
      <c r="E300" s="704"/>
      <c r="F300" s="704"/>
      <c r="G300" s="704"/>
      <c r="H300" s="702" t="s">
        <v>212</v>
      </c>
      <c r="I300" s="398"/>
      <c r="J300" s="396"/>
    </row>
    <row r="301" spans="2:12" x14ac:dyDescent="0.25">
      <c r="B301" s="699"/>
      <c r="C301" s="700"/>
      <c r="D301" s="704"/>
      <c r="E301" s="704"/>
      <c r="F301" s="704"/>
      <c r="G301" s="704"/>
      <c r="H301" s="702" t="s">
        <v>26</v>
      </c>
      <c r="I301" s="398"/>
      <c r="J301" s="396"/>
    </row>
    <row r="302" spans="2:12" x14ac:dyDescent="0.25">
      <c r="B302" s="699"/>
      <c r="C302" s="700"/>
      <c r="D302" s="704" t="s">
        <v>1326</v>
      </c>
      <c r="E302" s="704"/>
      <c r="F302" s="704"/>
      <c r="G302" s="704"/>
      <c r="H302" s="702" t="s">
        <v>22</v>
      </c>
      <c r="I302" s="398"/>
      <c r="J302" s="396"/>
    </row>
    <row r="303" spans="2:12" x14ac:dyDescent="0.25">
      <c r="B303" s="699"/>
      <c r="C303" s="700"/>
      <c r="D303" s="704"/>
      <c r="E303" s="704"/>
      <c r="F303" s="704"/>
      <c r="G303" s="704"/>
      <c r="H303" s="702" t="s">
        <v>213</v>
      </c>
      <c r="I303" s="398"/>
      <c r="J303" s="396"/>
    </row>
    <row r="304" spans="2:12" x14ac:dyDescent="0.25">
      <c r="B304" s="699"/>
      <c r="C304" s="700"/>
      <c r="D304" s="704"/>
      <c r="E304" s="704"/>
      <c r="F304" s="704"/>
      <c r="G304" s="704"/>
      <c r="H304" s="702" t="s">
        <v>26</v>
      </c>
      <c r="I304" s="398"/>
      <c r="J304" s="396"/>
    </row>
    <row r="305" spans="2:12" ht="15" customHeight="1" x14ac:dyDescent="0.25">
      <c r="B305" s="699"/>
      <c r="C305" s="700"/>
      <c r="D305" s="704" t="s">
        <v>214</v>
      </c>
      <c r="E305" s="704"/>
      <c r="F305" s="704"/>
      <c r="G305" s="704"/>
      <c r="H305" s="702" t="s">
        <v>22</v>
      </c>
      <c r="I305" s="398"/>
      <c r="J305" s="396"/>
    </row>
    <row r="306" spans="2:12" x14ac:dyDescent="0.25">
      <c r="B306" s="699"/>
      <c r="C306" s="700"/>
      <c r="D306" s="704"/>
      <c r="E306" s="704"/>
      <c r="F306" s="704"/>
      <c r="G306" s="704"/>
      <c r="H306" s="702" t="s">
        <v>213</v>
      </c>
      <c r="I306" s="398"/>
      <c r="J306" s="396"/>
    </row>
    <row r="307" spans="2:12" x14ac:dyDescent="0.25">
      <c r="B307" s="699"/>
      <c r="C307" s="700"/>
      <c r="D307" s="704"/>
      <c r="E307" s="704"/>
      <c r="F307" s="704"/>
      <c r="G307" s="704"/>
      <c r="H307" s="702" t="s">
        <v>26</v>
      </c>
      <c r="I307" s="398"/>
      <c r="J307" s="396"/>
    </row>
    <row r="308" spans="2:12" ht="15.75" thickBot="1" x14ac:dyDescent="0.3">
      <c r="B308" s="714"/>
      <c r="C308" s="715"/>
      <c r="D308" s="716" t="s">
        <v>215</v>
      </c>
      <c r="E308" s="716"/>
      <c r="F308" s="716"/>
      <c r="G308" s="716"/>
      <c r="H308" s="715" t="s">
        <v>58</v>
      </c>
      <c r="I308" s="738">
        <f>(I296+I299+I302+I305)/4</f>
        <v>0</v>
      </c>
      <c r="J308" s="739"/>
    </row>
    <row r="309" spans="2:12" ht="15.75" thickBot="1" x14ac:dyDescent="0.3">
      <c r="B309" s="740"/>
      <c r="J309" s="743"/>
    </row>
    <row r="310" spans="2:12" ht="19.5" thickBot="1" x14ac:dyDescent="0.3">
      <c r="B310" s="744" t="s">
        <v>216</v>
      </c>
      <c r="C310" s="745"/>
      <c r="D310" s="745"/>
      <c r="E310" s="745"/>
      <c r="F310" s="746"/>
      <c r="J310" s="743"/>
    </row>
    <row r="311" spans="2:12" ht="47.25" customHeight="1" thickBot="1" x14ac:dyDescent="0.3">
      <c r="B311" s="747"/>
      <c r="C311" s="748" t="s">
        <v>14</v>
      </c>
      <c r="D311" s="748" t="s">
        <v>78</v>
      </c>
      <c r="E311" s="748" t="s">
        <v>113</v>
      </c>
      <c r="F311" s="749" t="s">
        <v>196</v>
      </c>
      <c r="J311" s="743"/>
      <c r="K311" s="750"/>
      <c r="L311" s="724"/>
    </row>
    <row r="312" spans="2:12" x14ac:dyDescent="0.25">
      <c r="B312" s="751" t="s">
        <v>1193</v>
      </c>
      <c r="C312" s="752">
        <f>$I$17</f>
        <v>0</v>
      </c>
      <c r="D312" s="753"/>
      <c r="E312" s="753"/>
      <c r="F312" s="754"/>
      <c r="J312" s="743"/>
    </row>
    <row r="313" spans="2:12" x14ac:dyDescent="0.25">
      <c r="B313" s="755" t="s">
        <v>522</v>
      </c>
      <c r="C313" s="756">
        <f>$I$30</f>
        <v>0</v>
      </c>
      <c r="D313" s="757"/>
      <c r="E313" s="757"/>
      <c r="F313" s="758"/>
      <c r="J313" s="743"/>
    </row>
    <row r="314" spans="2:12" x14ac:dyDescent="0.25">
      <c r="B314" s="755" t="s">
        <v>217</v>
      </c>
      <c r="C314" s="756">
        <f>$I$41</f>
        <v>0</v>
      </c>
      <c r="D314" s="757"/>
      <c r="E314" s="757"/>
      <c r="F314" s="758"/>
      <c r="J314" s="743"/>
    </row>
    <row r="315" spans="2:12" ht="24" x14ac:dyDescent="0.25">
      <c r="B315" s="755" t="s">
        <v>218</v>
      </c>
      <c r="C315" s="756">
        <f>$I$55</f>
        <v>0</v>
      </c>
      <c r="D315" s="757"/>
      <c r="E315" s="757"/>
      <c r="F315" s="758"/>
      <c r="J315" s="743"/>
    </row>
    <row r="316" spans="2:12" x14ac:dyDescent="0.25">
      <c r="B316" s="755" t="s">
        <v>219</v>
      </c>
      <c r="C316" s="756">
        <f>$I$69</f>
        <v>0</v>
      </c>
      <c r="D316" s="757"/>
      <c r="E316" s="757"/>
      <c r="F316" s="758"/>
      <c r="J316" s="743"/>
    </row>
    <row r="317" spans="2:12" x14ac:dyDescent="0.25">
      <c r="B317" s="755" t="s">
        <v>220</v>
      </c>
      <c r="C317" s="756">
        <f>$I$82</f>
        <v>0</v>
      </c>
      <c r="D317" s="757"/>
      <c r="E317" s="757"/>
      <c r="F317" s="758"/>
      <c r="J317" s="743"/>
    </row>
    <row r="318" spans="2:12" x14ac:dyDescent="0.25">
      <c r="B318" s="759" t="s">
        <v>1192</v>
      </c>
      <c r="C318" s="760"/>
      <c r="D318" s="761">
        <f>$I$98</f>
        <v>0</v>
      </c>
      <c r="E318" s="760"/>
      <c r="F318" s="762"/>
      <c r="J318" s="743"/>
    </row>
    <row r="319" spans="2:12" ht="18.75" customHeight="1" x14ac:dyDescent="0.25">
      <c r="B319" s="759" t="s">
        <v>221</v>
      </c>
      <c r="C319" s="760"/>
      <c r="D319" s="761">
        <f>$I$109</f>
        <v>0</v>
      </c>
      <c r="E319" s="760"/>
      <c r="F319" s="762"/>
      <c r="J319" s="743"/>
    </row>
    <row r="320" spans="2:12" ht="20.25" customHeight="1" x14ac:dyDescent="0.25">
      <c r="B320" s="759" t="s">
        <v>222</v>
      </c>
      <c r="C320" s="760"/>
      <c r="D320" s="761">
        <f>$I$128</f>
        <v>0</v>
      </c>
      <c r="E320" s="760"/>
      <c r="F320" s="762"/>
      <c r="J320" s="743"/>
    </row>
    <row r="321" spans="2:10" x14ac:dyDescent="0.25">
      <c r="B321" s="759" t="s">
        <v>223</v>
      </c>
      <c r="C321" s="760"/>
      <c r="D321" s="761">
        <f>$I$139</f>
        <v>0</v>
      </c>
      <c r="E321" s="760"/>
      <c r="F321" s="762"/>
      <c r="J321" s="743"/>
    </row>
    <row r="322" spans="2:10" x14ac:dyDescent="0.25">
      <c r="B322" s="759" t="s">
        <v>224</v>
      </c>
      <c r="C322" s="760"/>
      <c r="D322" s="761">
        <f>$I$152</f>
        <v>0</v>
      </c>
      <c r="E322" s="760"/>
      <c r="F322" s="762"/>
      <c r="J322" s="743"/>
    </row>
    <row r="323" spans="2:10" x14ac:dyDescent="0.25">
      <c r="B323" s="763" t="s">
        <v>225</v>
      </c>
      <c r="C323" s="764"/>
      <c r="D323" s="764"/>
      <c r="E323" s="765">
        <f>$I$165</f>
        <v>0</v>
      </c>
      <c r="F323" s="766"/>
      <c r="J323" s="743"/>
    </row>
    <row r="324" spans="2:10" x14ac:dyDescent="0.25">
      <c r="B324" s="767" t="s">
        <v>226</v>
      </c>
      <c r="C324" s="764"/>
      <c r="D324" s="764"/>
      <c r="E324" s="765">
        <f>$I$178</f>
        <v>0</v>
      </c>
      <c r="F324" s="766"/>
      <c r="J324" s="743"/>
    </row>
    <row r="325" spans="2:10" x14ac:dyDescent="0.25">
      <c r="B325" s="767" t="s">
        <v>227</v>
      </c>
      <c r="C325" s="764"/>
      <c r="D325" s="764"/>
      <c r="E325" s="765">
        <f>$I$192</f>
        <v>0</v>
      </c>
      <c r="F325" s="766"/>
      <c r="J325" s="743"/>
    </row>
    <row r="326" spans="2:10" x14ac:dyDescent="0.25">
      <c r="B326" s="767" t="s">
        <v>228</v>
      </c>
      <c r="C326" s="764"/>
      <c r="D326" s="764"/>
      <c r="E326" s="765">
        <f>$I$207</f>
        <v>0</v>
      </c>
      <c r="F326" s="766"/>
      <c r="J326" s="743"/>
    </row>
    <row r="327" spans="2:10" x14ac:dyDescent="0.25">
      <c r="B327" s="763" t="s">
        <v>229</v>
      </c>
      <c r="C327" s="764"/>
      <c r="D327" s="764"/>
      <c r="E327" s="765">
        <f>$I$222</f>
        <v>0</v>
      </c>
      <c r="F327" s="766"/>
      <c r="J327" s="743"/>
    </row>
    <row r="328" spans="2:10" x14ac:dyDescent="0.25">
      <c r="B328" s="763" t="s">
        <v>230</v>
      </c>
      <c r="C328" s="764"/>
      <c r="D328" s="764"/>
      <c r="E328" s="765">
        <f>$I$234</f>
        <v>0</v>
      </c>
      <c r="F328" s="766"/>
      <c r="J328" s="743"/>
    </row>
    <row r="329" spans="2:10" x14ac:dyDescent="0.25">
      <c r="B329" s="763" t="s">
        <v>231</v>
      </c>
      <c r="C329" s="764"/>
      <c r="D329" s="764"/>
      <c r="E329" s="765">
        <f>$I$248</f>
        <v>0</v>
      </c>
      <c r="F329" s="766"/>
      <c r="J329" s="743"/>
    </row>
    <row r="330" spans="2:10" x14ac:dyDescent="0.25">
      <c r="B330" s="768" t="s">
        <v>232</v>
      </c>
      <c r="C330" s="769"/>
      <c r="D330" s="769"/>
      <c r="E330" s="770"/>
      <c r="F330" s="771">
        <f>$I$261</f>
        <v>0</v>
      </c>
      <c r="J330" s="743"/>
    </row>
    <row r="331" spans="2:10" x14ac:dyDescent="0.25">
      <c r="B331" s="772" t="s">
        <v>234</v>
      </c>
      <c r="C331" s="769"/>
      <c r="D331" s="769"/>
      <c r="E331" s="769"/>
      <c r="F331" s="771">
        <f>$I$270</f>
        <v>0</v>
      </c>
      <c r="J331" s="743"/>
    </row>
    <row r="332" spans="2:10" ht="15.75" customHeight="1" x14ac:dyDescent="0.25">
      <c r="B332" s="773" t="s">
        <v>235</v>
      </c>
      <c r="C332" s="774"/>
      <c r="D332" s="774"/>
      <c r="E332" s="774"/>
      <c r="F332" s="771">
        <f>$I$283</f>
        <v>0</v>
      </c>
      <c r="J332" s="743"/>
    </row>
    <row r="333" spans="2:10" x14ac:dyDescent="0.25">
      <c r="B333" s="768" t="s">
        <v>233</v>
      </c>
      <c r="C333" s="769"/>
      <c r="D333" s="769"/>
      <c r="E333" s="770"/>
      <c r="F333" s="771">
        <f>$I$294</f>
        <v>0</v>
      </c>
      <c r="J333" s="743"/>
    </row>
    <row r="334" spans="2:10" ht="15" customHeight="1" thickBot="1" x14ac:dyDescent="0.3">
      <c r="B334" s="775" t="s">
        <v>236</v>
      </c>
      <c r="C334" s="776"/>
      <c r="D334" s="776"/>
      <c r="E334" s="776"/>
      <c r="F334" s="777">
        <f>$I$308</f>
        <v>0</v>
      </c>
      <c r="J334" s="743"/>
    </row>
    <row r="335" spans="2:10" x14ac:dyDescent="0.25">
      <c r="B335" s="740"/>
      <c r="J335" s="743"/>
    </row>
    <row r="336" spans="2:10" x14ac:dyDescent="0.25">
      <c r="B336" s="740"/>
      <c r="J336" s="743"/>
    </row>
    <row r="337" spans="2:10" x14ac:dyDescent="0.25">
      <c r="B337" s="740"/>
      <c r="J337" s="743"/>
    </row>
    <row r="338" spans="2:10" ht="15.75" thickBot="1" x14ac:dyDescent="0.3">
      <c r="B338" s="778"/>
      <c r="C338" s="779"/>
      <c r="D338" s="780"/>
      <c r="E338" s="780"/>
      <c r="F338" s="780"/>
      <c r="G338" s="780"/>
      <c r="H338" s="780"/>
      <c r="I338" s="781"/>
      <c r="J338" s="782"/>
    </row>
  </sheetData>
  <sheetProtection algorithmName="SHA-512" hashValue="iPGi9/B7PTjFMa8s1nmlHnVMDV41Vqii2RCLKKqWstSkkre8kbG1FT+rf00k9nJuI6WTdwT5PpAhBqiXpxPlYA==" saltValue="DgBrpsF4VVYShClYr1dD8g==" spinCount="100000" sheet="1" objects="1" scenarios="1"/>
  <mergeCells count="331">
    <mergeCell ref="B249:H249"/>
    <mergeCell ref="B83:H83"/>
    <mergeCell ref="K57:K59"/>
    <mergeCell ref="K92:K94"/>
    <mergeCell ref="K100:K102"/>
    <mergeCell ref="E9:G9"/>
    <mergeCell ref="E10:G10"/>
    <mergeCell ref="E11:G11"/>
    <mergeCell ref="E12:G12"/>
    <mergeCell ref="D13:G16"/>
    <mergeCell ref="I13:I16"/>
    <mergeCell ref="F23:G23"/>
    <mergeCell ref="F24:G24"/>
    <mergeCell ref="F25:G25"/>
    <mergeCell ref="D26:E29"/>
    <mergeCell ref="F26:G26"/>
    <mergeCell ref="I26:I29"/>
    <mergeCell ref="D17:G17"/>
    <mergeCell ref="D30:G30"/>
    <mergeCell ref="D31:G31"/>
    <mergeCell ref="D32:D40"/>
    <mergeCell ref="E32:G32"/>
    <mergeCell ref="E39:G40"/>
    <mergeCell ref="H39:H40"/>
    <mergeCell ref="I39:I40"/>
    <mergeCell ref="J39:J40"/>
    <mergeCell ref="D3:G3"/>
    <mergeCell ref="B4:B16"/>
    <mergeCell ref="C4:C16"/>
    <mergeCell ref="D4:G4"/>
    <mergeCell ref="D5:G8"/>
    <mergeCell ref="I5:I8"/>
    <mergeCell ref="J5:J8"/>
    <mergeCell ref="D9:D12"/>
    <mergeCell ref="J13:J16"/>
    <mergeCell ref="B2:H2"/>
    <mergeCell ref="B18:B29"/>
    <mergeCell ref="C18:C29"/>
    <mergeCell ref="D18:G18"/>
    <mergeCell ref="D19:G21"/>
    <mergeCell ref="I19:I21"/>
    <mergeCell ref="J19:J21"/>
    <mergeCell ref="D22:E25"/>
    <mergeCell ref="F22:G22"/>
    <mergeCell ref="J26:J29"/>
    <mergeCell ref="F27:G27"/>
    <mergeCell ref="F28:G28"/>
    <mergeCell ref="F29:G29"/>
    <mergeCell ref="D41:G41"/>
    <mergeCell ref="B42:B54"/>
    <mergeCell ref="C42:C54"/>
    <mergeCell ref="D42:G42"/>
    <mergeCell ref="D43:G45"/>
    <mergeCell ref="I43:I45"/>
    <mergeCell ref="B31:B40"/>
    <mergeCell ref="C31:C40"/>
    <mergeCell ref="B56:B68"/>
    <mergeCell ref="C56:C68"/>
    <mergeCell ref="D56:G56"/>
    <mergeCell ref="D57:G59"/>
    <mergeCell ref="I57:I59"/>
    <mergeCell ref="D65:G68"/>
    <mergeCell ref="I65:I68"/>
    <mergeCell ref="E33:G33"/>
    <mergeCell ref="E34:G34"/>
    <mergeCell ref="E35:G35"/>
    <mergeCell ref="E36:G36"/>
    <mergeCell ref="E37:G37"/>
    <mergeCell ref="E38:G38"/>
    <mergeCell ref="J43:J45"/>
    <mergeCell ref="D46:G48"/>
    <mergeCell ref="I46:I48"/>
    <mergeCell ref="J46:J48"/>
    <mergeCell ref="D49:G51"/>
    <mergeCell ref="I49:I51"/>
    <mergeCell ref="J49:J51"/>
    <mergeCell ref="D60:F64"/>
    <mergeCell ref="I60:I64"/>
    <mergeCell ref="J60:J64"/>
    <mergeCell ref="J65:J68"/>
    <mergeCell ref="D52:G54"/>
    <mergeCell ref="I52:I54"/>
    <mergeCell ref="J52:J54"/>
    <mergeCell ref="D55:G55"/>
    <mergeCell ref="J71:J75"/>
    <mergeCell ref="D76:G78"/>
    <mergeCell ref="I76:I78"/>
    <mergeCell ref="J76:J78"/>
    <mergeCell ref="J57:J59"/>
    <mergeCell ref="D79:G81"/>
    <mergeCell ref="I79:I81"/>
    <mergeCell ref="J79:J81"/>
    <mergeCell ref="D69:G69"/>
    <mergeCell ref="B70:B81"/>
    <mergeCell ref="C70:C81"/>
    <mergeCell ref="D70:G70"/>
    <mergeCell ref="D71:F75"/>
    <mergeCell ref="I71:I75"/>
    <mergeCell ref="D82:G82"/>
    <mergeCell ref="B84:B97"/>
    <mergeCell ref="C84:C97"/>
    <mergeCell ref="D84:G84"/>
    <mergeCell ref="D85:G87"/>
    <mergeCell ref="I85:I87"/>
    <mergeCell ref="J85:J87"/>
    <mergeCell ref="D88:G91"/>
    <mergeCell ref="B99:B108"/>
    <mergeCell ref="C99:C108"/>
    <mergeCell ref="D99:G99"/>
    <mergeCell ref="D100:G102"/>
    <mergeCell ref="I100:I102"/>
    <mergeCell ref="I88:I91"/>
    <mergeCell ref="J88:J91"/>
    <mergeCell ref="D92:G94"/>
    <mergeCell ref="I92:I94"/>
    <mergeCell ref="J92:J94"/>
    <mergeCell ref="D95:G97"/>
    <mergeCell ref="I95:I97"/>
    <mergeCell ref="J95:J97"/>
    <mergeCell ref="J100:J102"/>
    <mergeCell ref="D103:G105"/>
    <mergeCell ref="I103:I105"/>
    <mergeCell ref="J103:J105"/>
    <mergeCell ref="D106:D108"/>
    <mergeCell ref="E106:G106"/>
    <mergeCell ref="E107:G107"/>
    <mergeCell ref="E108:G108"/>
    <mergeCell ref="D98:G98"/>
    <mergeCell ref="B129:B138"/>
    <mergeCell ref="C129:C138"/>
    <mergeCell ref="D129:G129"/>
    <mergeCell ref="D130:G132"/>
    <mergeCell ref="I130:I132"/>
    <mergeCell ref="D109:G109"/>
    <mergeCell ref="B110:B127"/>
    <mergeCell ref="C110:C127"/>
    <mergeCell ref="D110:G110"/>
    <mergeCell ref="D111:F115"/>
    <mergeCell ref="I111:I115"/>
    <mergeCell ref="D124:G127"/>
    <mergeCell ref="I124:I127"/>
    <mergeCell ref="J111:J115"/>
    <mergeCell ref="D116:F120"/>
    <mergeCell ref="I116:I120"/>
    <mergeCell ref="J116:J120"/>
    <mergeCell ref="D121:G123"/>
    <mergeCell ref="I121:I123"/>
    <mergeCell ref="J121:J123"/>
    <mergeCell ref="D145:G147"/>
    <mergeCell ref="I145:I147"/>
    <mergeCell ref="J145:J147"/>
    <mergeCell ref="J133:J135"/>
    <mergeCell ref="D136:G138"/>
    <mergeCell ref="D139:G139"/>
    <mergeCell ref="D128:G128"/>
    <mergeCell ref="J124:J127"/>
    <mergeCell ref="J130:J132"/>
    <mergeCell ref="D133:G135"/>
    <mergeCell ref="I133:I135"/>
    <mergeCell ref="I136:I138"/>
    <mergeCell ref="J136:J138"/>
    <mergeCell ref="B154:B164"/>
    <mergeCell ref="C154:C164"/>
    <mergeCell ref="D154:G154"/>
    <mergeCell ref="D155:G158"/>
    <mergeCell ref="I155:I158"/>
    <mergeCell ref="J155:J158"/>
    <mergeCell ref="J141:J144"/>
    <mergeCell ref="B140:B151"/>
    <mergeCell ref="C140:C151"/>
    <mergeCell ref="D148:G151"/>
    <mergeCell ref="I148:I151"/>
    <mergeCell ref="J148:J151"/>
    <mergeCell ref="D159:G161"/>
    <mergeCell ref="I159:I161"/>
    <mergeCell ref="J159:J161"/>
    <mergeCell ref="D162:G164"/>
    <mergeCell ref="I162:I164"/>
    <mergeCell ref="J162:J164"/>
    <mergeCell ref="D140:G140"/>
    <mergeCell ref="D141:G144"/>
    <mergeCell ref="I141:I144"/>
    <mergeCell ref="D152:G152"/>
    <mergeCell ref="B153:H153"/>
    <mergeCell ref="D175:G177"/>
    <mergeCell ref="I175:I177"/>
    <mergeCell ref="J175:J177"/>
    <mergeCell ref="D165:G165"/>
    <mergeCell ref="B166:B177"/>
    <mergeCell ref="C166:C177"/>
    <mergeCell ref="D166:G166"/>
    <mergeCell ref="D167:G170"/>
    <mergeCell ref="I167:I170"/>
    <mergeCell ref="D171:G174"/>
    <mergeCell ref="I171:I174"/>
    <mergeCell ref="J171:J174"/>
    <mergeCell ref="J167:J170"/>
    <mergeCell ref="J180:J183"/>
    <mergeCell ref="D184:G187"/>
    <mergeCell ref="I184:I187"/>
    <mergeCell ref="J184:J187"/>
    <mergeCell ref="D188:G191"/>
    <mergeCell ref="I188:I191"/>
    <mergeCell ref="J188:J191"/>
    <mergeCell ref="D178:G178"/>
    <mergeCell ref="B179:B191"/>
    <mergeCell ref="C179:C191"/>
    <mergeCell ref="D179:G179"/>
    <mergeCell ref="D180:G183"/>
    <mergeCell ref="I180:I183"/>
    <mergeCell ref="J194:J198"/>
    <mergeCell ref="D199:G202"/>
    <mergeCell ref="I199:I202"/>
    <mergeCell ref="J199:J202"/>
    <mergeCell ref="D203:G206"/>
    <mergeCell ref="I203:I206"/>
    <mergeCell ref="J203:J206"/>
    <mergeCell ref="D192:G192"/>
    <mergeCell ref="B193:B206"/>
    <mergeCell ref="C193:C206"/>
    <mergeCell ref="D193:G193"/>
    <mergeCell ref="D194:G198"/>
    <mergeCell ref="I194:I198"/>
    <mergeCell ref="I214:I217"/>
    <mergeCell ref="J214:J217"/>
    <mergeCell ref="D218:G221"/>
    <mergeCell ref="I218:I221"/>
    <mergeCell ref="J218:J221"/>
    <mergeCell ref="D222:G222"/>
    <mergeCell ref="D207:G207"/>
    <mergeCell ref="B208:B221"/>
    <mergeCell ref="C208:C221"/>
    <mergeCell ref="D208:G208"/>
    <mergeCell ref="D209:F213"/>
    <mergeCell ref="D214:G217"/>
    <mergeCell ref="C235:C247"/>
    <mergeCell ref="D235:G235"/>
    <mergeCell ref="D236:G239"/>
    <mergeCell ref="I236:I239"/>
    <mergeCell ref="J236:J239"/>
    <mergeCell ref="D240:G243"/>
    <mergeCell ref="B223:B233"/>
    <mergeCell ref="C223:C233"/>
    <mergeCell ref="D223:G223"/>
    <mergeCell ref="D224:G226"/>
    <mergeCell ref="I224:I226"/>
    <mergeCell ref="J224:J226"/>
    <mergeCell ref="D227:G229"/>
    <mergeCell ref="I227:I229"/>
    <mergeCell ref="J227:J229"/>
    <mergeCell ref="D230:G233"/>
    <mergeCell ref="I240:I243"/>
    <mergeCell ref="J240:J243"/>
    <mergeCell ref="D244:G247"/>
    <mergeCell ref="I244:I247"/>
    <mergeCell ref="J244:J247"/>
    <mergeCell ref="I230:I233"/>
    <mergeCell ref="J230:J233"/>
    <mergeCell ref="D234:G234"/>
    <mergeCell ref="F258:G258"/>
    <mergeCell ref="F259:G259"/>
    <mergeCell ref="F260:G260"/>
    <mergeCell ref="B250:B260"/>
    <mergeCell ref="C250:C260"/>
    <mergeCell ref="D250:G250"/>
    <mergeCell ref="D251:E254"/>
    <mergeCell ref="F251:G251"/>
    <mergeCell ref="F252:G252"/>
    <mergeCell ref="F253:G253"/>
    <mergeCell ref="F254:G254"/>
    <mergeCell ref="J285:J288"/>
    <mergeCell ref="D289:G293"/>
    <mergeCell ref="I289:I293"/>
    <mergeCell ref="J289:J293"/>
    <mergeCell ref="B235:B247"/>
    <mergeCell ref="D255:E257"/>
    <mergeCell ref="F255:G255"/>
    <mergeCell ref="I263:I267"/>
    <mergeCell ref="J263:J267"/>
    <mergeCell ref="D268:G268"/>
    <mergeCell ref="H268:H269"/>
    <mergeCell ref="I268:I269"/>
    <mergeCell ref="J268:J269"/>
    <mergeCell ref="D248:G248"/>
    <mergeCell ref="D261:G261"/>
    <mergeCell ref="B284:B293"/>
    <mergeCell ref="C284:C293"/>
    <mergeCell ref="D284:G284"/>
    <mergeCell ref="D285:G288"/>
    <mergeCell ref="I285:I288"/>
    <mergeCell ref="F256:G256"/>
    <mergeCell ref="F257:G257"/>
    <mergeCell ref="D258:E260"/>
    <mergeCell ref="J277:J279"/>
    <mergeCell ref="D280:G282"/>
    <mergeCell ref="I280:I282"/>
    <mergeCell ref="J280:J282"/>
    <mergeCell ref="D270:G270"/>
    <mergeCell ref="D283:G283"/>
    <mergeCell ref="B262:B269"/>
    <mergeCell ref="C262:C269"/>
    <mergeCell ref="D262:G262"/>
    <mergeCell ref="D263:G267"/>
    <mergeCell ref="B271:B282"/>
    <mergeCell ref="C271:C282"/>
    <mergeCell ref="D271:G271"/>
    <mergeCell ref="D272:G276"/>
    <mergeCell ref="B1:J1"/>
    <mergeCell ref="D308:G308"/>
    <mergeCell ref="B310:F310"/>
    <mergeCell ref="J296:J298"/>
    <mergeCell ref="D299:G301"/>
    <mergeCell ref="I299:I301"/>
    <mergeCell ref="J299:J301"/>
    <mergeCell ref="D302:G304"/>
    <mergeCell ref="I302:I304"/>
    <mergeCell ref="J302:J304"/>
    <mergeCell ref="B295:B307"/>
    <mergeCell ref="C295:C307"/>
    <mergeCell ref="D295:G295"/>
    <mergeCell ref="D296:G298"/>
    <mergeCell ref="I296:I298"/>
    <mergeCell ref="D305:G307"/>
    <mergeCell ref="I305:I307"/>
    <mergeCell ref="I272:I276"/>
    <mergeCell ref="J305:J307"/>
    <mergeCell ref="D294:G294"/>
    <mergeCell ref="D269:G269"/>
    <mergeCell ref="J272:J276"/>
    <mergeCell ref="D277:G279"/>
    <mergeCell ref="I277:I279"/>
  </mergeCells>
  <conditionalFormatting sqref="I5:I16 I19:I29 I32:I40 I43:I54 I57:I68 I71:I81 I85:I97 I100:I108 I111:I127 I130:I138 I141:I151 I155:I164 I167:I177 I180:I191 I194:I206 I209:I221 I224:I233 I251:I260 I263:I269 I272:I282 I296:I307 I236:I247 I284:I293">
    <cfRule type="expression" priority="1">
      <formula>COUNTIF($I$296,"Complete")=3</formula>
    </cfRule>
    <cfRule type="cellIs" dxfId="58" priority="2" operator="greaterThan">
      <formula>0</formula>
    </cfRule>
    <cfRule type="containsText" dxfId="57" priority="3" operator="containsText" text="0">
      <formula>NOT(ISERROR(SEARCH("0",I5)))</formula>
    </cfRule>
  </conditionalFormatting>
  <dataValidations count="12">
    <dataValidation type="list" allowBlank="1" showInputMessage="1" showErrorMessage="1" sqref="I268:I269 I272:I276 I167:I170" xr:uid="{103AC2C0-096E-49CE-B8FF-021709E66A2F}">
      <formula1>$P$3:$P$7</formula1>
    </dataValidation>
    <dataValidation type="list" allowBlank="1" showInputMessage="1" showErrorMessage="1" sqref="I258:I259" xr:uid="{6D33429C-51DD-46E6-8A58-06A8517B02A5}">
      <formula1>$X$3:$X$5</formula1>
    </dataValidation>
    <dataValidation type="list" allowBlank="1" showInputMessage="1" showErrorMessage="1" sqref="I133:I138 I100:I102 I57:I59 I175:I177 I159:I164 I92:I94 I145:I147" xr:uid="{B4046E09-B6EF-4D95-A78D-AEF96BB6588F}">
      <formula1>$Q$3:$Q$6</formula1>
    </dataValidation>
    <dataValidation type="list" allowBlank="1" showInputMessage="1" showErrorMessage="1" sqref="I106 I257" xr:uid="{B192E93C-0C30-422A-88F1-1C9DA9AF51D7}">
      <formula1>$V$3:$V$5</formula1>
    </dataValidation>
    <dataValidation type="list" allowBlank="1" showInputMessage="1" showErrorMessage="1" sqref="I60:I64 I263:I267 I289:I293 I194:I198 I111:I120 I71:I75" xr:uid="{27829C4E-592B-4223-B533-FA22D48EBDAF}">
      <formula1>$N$3:$N$8</formula1>
    </dataValidation>
    <dataValidation type="list" allowBlank="1" showInputMessage="1" showErrorMessage="1" errorTitle="Please select from the dropdown " sqref="I65:I68" xr:uid="{2312BDAA-55F9-4FF0-B315-FBD03CB60832}">
      <formula1>$O$3:$O$7</formula1>
    </dataValidation>
    <dataValidation type="list" allowBlank="1" showInputMessage="1" showErrorMessage="1" sqref="I43:I54 I224:I229 I155:I158 I95:I97 I214:I217 I130:I132 I121:I123 I103:I105 I296:I307 I85:I87 I76:I81 I277:I282 I284:I293" xr:uid="{A6BB75E9-A640-4AAE-B524-4CDA6DFB8C45}">
      <formula1>$R$3:$R$6</formula1>
    </dataValidation>
    <dataValidation type="list" allowBlank="1" showInputMessage="1" showErrorMessage="1" sqref="I32:I40 I211 I209" xr:uid="{FEE94887-A599-4742-85EE-82BF0BDF0439}">
      <formula1>$T$3:$T$5</formula1>
    </dataValidation>
    <dataValidation type="list" allowBlank="1" showInputMessage="1" showErrorMessage="1" errorTitle="Please select from the dropdown " sqref="I19" xr:uid="{EDAFE3AD-CE98-438A-ABAB-D410A6F45994}">
      <formula1>$Q$3:$Q$6</formula1>
    </dataValidation>
    <dataValidation type="list" allowBlank="1" showInputMessage="1" showErrorMessage="1" errorTitle="Please select from the dropdown " sqref="I5:I8 I13:I16 I285:I288 I230:I233 I199:I206 I218:I221 I180:I191 I171:I174 I148:I151 I141:I144 I124:I127 I88:I91 I26:I29 I240:I247" xr:uid="{4543F56B-C5D0-4456-BEAB-857056DE03E8}">
      <formula1>$P$3:$P$7</formula1>
    </dataValidation>
    <dataValidation type="list" allowBlank="1" showInputMessage="1" showErrorMessage="1" sqref="I9:I12 I22:I25 I260 I251:I256 I212:I213 I210 I107:I108" xr:uid="{81E927F8-5865-44F4-8EA8-8BEE87714FF7}">
      <formula1>$S$3:$S$5</formula1>
    </dataValidation>
    <dataValidation allowBlank="1" showInputMessage="1" showErrorMessage="1" errorTitle="Please select from the dropdown " sqref="I236:I239 I248" xr:uid="{7B0DD7D0-C497-4C19-9F10-B7AEC0EBE274}"/>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236A-C7F5-47C3-AF79-58CCA0193F9E}">
  <sheetPr>
    <pageSetUpPr fitToPage="1"/>
  </sheetPr>
  <dimension ref="A1:Z468"/>
  <sheetViews>
    <sheetView zoomScale="90" zoomScaleNormal="90" zoomScaleSheetLayoutView="85" zoomScalePageLayoutView="85" workbookViewId="0">
      <pane ySplit="2" topLeftCell="A359" activePane="bottomLeft" state="frozen"/>
      <selection pane="bottomLeft" activeCell="G368" sqref="G368"/>
    </sheetView>
  </sheetViews>
  <sheetFormatPr baseColWidth="10" defaultColWidth="8.7109375" defaultRowHeight="15" x14ac:dyDescent="0.25"/>
  <cols>
    <col min="1" max="1" width="23.7109375" style="5" customWidth="1"/>
    <col min="2" max="2" width="35.7109375" style="26" customWidth="1"/>
    <col min="3" max="3" width="36.7109375" style="5" customWidth="1"/>
    <col min="4" max="5" width="16.7109375" style="5" customWidth="1"/>
    <col min="6" max="6" width="62.7109375" style="5" customWidth="1"/>
    <col min="7" max="7" width="33.7109375" customWidth="1"/>
    <col min="8" max="8" width="13.7109375" customWidth="1"/>
    <col min="9" max="9" width="44.7109375" customWidth="1"/>
    <col min="10" max="10" width="16.7109375" style="5" hidden="1" customWidth="1"/>
    <col min="11" max="11" width="40.42578125" style="5" customWidth="1"/>
    <col min="12" max="13" width="9.28515625" style="5" hidden="1" customWidth="1"/>
    <col min="14" max="14" width="7.5703125" style="5" hidden="1" customWidth="1"/>
    <col min="15" max="15" width="7.85546875" style="5" hidden="1" customWidth="1"/>
    <col min="16" max="16" width="7.5703125" style="5" hidden="1" customWidth="1"/>
    <col min="17" max="17" width="8" style="5" hidden="1" customWidth="1"/>
    <col min="18" max="18" width="8.28515625" style="5" hidden="1" customWidth="1"/>
    <col min="19" max="19" width="8.5703125" style="5" hidden="1" customWidth="1"/>
    <col min="20" max="21" width="9" style="5" hidden="1" customWidth="1"/>
    <col min="22" max="23" width="8.5703125" style="5" hidden="1" customWidth="1"/>
    <col min="24" max="24" width="9.140625" style="5" hidden="1" customWidth="1"/>
    <col min="25" max="16384" width="8.7109375" style="5"/>
  </cols>
  <sheetData>
    <row r="1" spans="1:26" ht="51.95" customHeight="1" x14ac:dyDescent="0.2">
      <c r="A1" s="422" t="s">
        <v>2</v>
      </c>
      <c r="B1" s="423"/>
      <c r="C1" s="423"/>
      <c r="D1" s="423"/>
      <c r="E1" s="423"/>
      <c r="F1" s="423"/>
      <c r="G1" s="423"/>
      <c r="H1" s="423"/>
      <c r="I1" s="424"/>
    </row>
    <row r="2" spans="1:26" ht="24.95" customHeight="1" x14ac:dyDescent="0.2">
      <c r="A2" s="202" t="s">
        <v>15</v>
      </c>
      <c r="B2" s="211" t="s">
        <v>16</v>
      </c>
      <c r="C2" s="447" t="s">
        <v>17</v>
      </c>
      <c r="D2" s="447"/>
      <c r="E2" s="447"/>
      <c r="F2" s="447"/>
      <c r="G2" s="218" t="s">
        <v>18</v>
      </c>
      <c r="H2" s="218" t="s">
        <v>19</v>
      </c>
      <c r="I2" s="193" t="s">
        <v>237</v>
      </c>
      <c r="K2" s="275"/>
      <c r="Y2" s="7"/>
      <c r="Z2" s="7"/>
    </row>
    <row r="3" spans="1:26" ht="35.1" customHeight="1" x14ac:dyDescent="0.2">
      <c r="A3" s="427" t="s">
        <v>14</v>
      </c>
      <c r="B3" s="428"/>
      <c r="C3" s="428"/>
      <c r="D3" s="428"/>
      <c r="E3" s="428"/>
      <c r="F3" s="428"/>
      <c r="G3" s="788"/>
      <c r="H3" s="786"/>
      <c r="I3" s="787"/>
      <c r="L3" s="3"/>
      <c r="M3" s="3"/>
      <c r="N3" s="3"/>
      <c r="O3" s="3"/>
      <c r="P3" s="3"/>
      <c r="Q3" s="3"/>
      <c r="R3" s="3"/>
      <c r="S3" s="3"/>
      <c r="T3" s="3"/>
      <c r="U3" s="3"/>
      <c r="V3" s="3"/>
      <c r="W3" s="3"/>
      <c r="X3" s="4"/>
    </row>
    <row r="4" spans="1:26" ht="51.95" customHeight="1" x14ac:dyDescent="0.2">
      <c r="A4" s="399" t="s">
        <v>1190</v>
      </c>
      <c r="B4" s="448" t="s">
        <v>1336</v>
      </c>
      <c r="C4" s="401" t="s">
        <v>1337</v>
      </c>
      <c r="D4" s="401"/>
      <c r="E4" s="401"/>
      <c r="F4" s="401"/>
      <c r="G4" s="369"/>
      <c r="H4" s="40"/>
      <c r="I4" s="194"/>
      <c r="L4" s="3">
        <v>0</v>
      </c>
      <c r="M4" s="3">
        <v>0</v>
      </c>
      <c r="N4" s="3">
        <v>0</v>
      </c>
      <c r="O4" s="3">
        <v>0</v>
      </c>
      <c r="P4" s="3">
        <v>0</v>
      </c>
      <c r="Q4" s="3">
        <v>0</v>
      </c>
      <c r="R4" s="3">
        <v>0</v>
      </c>
      <c r="S4" s="3">
        <v>0</v>
      </c>
      <c r="T4" s="4">
        <v>0</v>
      </c>
      <c r="U4" s="3">
        <v>0</v>
      </c>
      <c r="V4" s="3"/>
      <c r="W4" s="4" t="s">
        <v>21</v>
      </c>
      <c r="X4" s="3" t="s">
        <v>1212</v>
      </c>
    </row>
    <row r="5" spans="1:26" ht="14.25" x14ac:dyDescent="0.2">
      <c r="A5" s="399"/>
      <c r="B5" s="448"/>
      <c r="C5" s="397" t="s">
        <v>1327</v>
      </c>
      <c r="D5" s="397"/>
      <c r="E5" s="397"/>
      <c r="F5" s="397"/>
      <c r="G5" s="354" t="s">
        <v>22</v>
      </c>
      <c r="H5" s="398"/>
      <c r="I5" s="396"/>
      <c r="L5" s="3">
        <v>1</v>
      </c>
      <c r="M5" s="3">
        <v>2</v>
      </c>
      <c r="N5" s="3">
        <v>1</v>
      </c>
      <c r="O5" s="3">
        <v>1</v>
      </c>
      <c r="P5" s="3">
        <v>2</v>
      </c>
      <c r="Q5" s="3">
        <v>1</v>
      </c>
      <c r="R5" s="3">
        <v>0.5</v>
      </c>
      <c r="S5" s="3">
        <v>4</v>
      </c>
      <c r="T5" s="3">
        <v>2</v>
      </c>
      <c r="U5" s="3">
        <v>1</v>
      </c>
      <c r="V5" s="3"/>
      <c r="W5" s="3" t="s">
        <v>23</v>
      </c>
      <c r="X5" s="3"/>
    </row>
    <row r="6" spans="1:26" ht="14.25" x14ac:dyDescent="0.2">
      <c r="A6" s="399"/>
      <c r="B6" s="448"/>
      <c r="C6" s="397"/>
      <c r="D6" s="397"/>
      <c r="E6" s="397"/>
      <c r="F6" s="397"/>
      <c r="G6" s="354" t="s">
        <v>24</v>
      </c>
      <c r="H6" s="398"/>
      <c r="I6" s="396"/>
      <c r="L6" s="3">
        <v>2</v>
      </c>
      <c r="M6" s="3">
        <v>3</v>
      </c>
      <c r="N6" s="3">
        <v>2</v>
      </c>
      <c r="O6" s="3">
        <v>4</v>
      </c>
      <c r="P6" s="3">
        <v>4</v>
      </c>
      <c r="Q6" s="3"/>
      <c r="R6" s="3"/>
      <c r="S6" s="3"/>
      <c r="T6" s="3"/>
      <c r="U6" s="3">
        <v>2</v>
      </c>
      <c r="V6" s="3"/>
      <c r="W6" s="3"/>
      <c r="X6" s="3"/>
    </row>
    <row r="7" spans="1:26" ht="14.25" x14ac:dyDescent="0.2">
      <c r="A7" s="399"/>
      <c r="B7" s="448"/>
      <c r="C7" s="397"/>
      <c r="D7" s="397"/>
      <c r="E7" s="397"/>
      <c r="F7" s="397"/>
      <c r="G7" s="354" t="s">
        <v>25</v>
      </c>
      <c r="H7" s="398"/>
      <c r="I7" s="396"/>
      <c r="L7" s="3">
        <v>3</v>
      </c>
      <c r="M7" s="3">
        <v>4</v>
      </c>
      <c r="N7" s="3">
        <v>4</v>
      </c>
      <c r="O7" s="3"/>
      <c r="P7" s="3"/>
      <c r="Q7" s="3"/>
      <c r="R7" s="3"/>
      <c r="S7" s="3"/>
      <c r="T7" s="3"/>
      <c r="U7" s="3"/>
      <c r="V7" s="3"/>
      <c r="W7" s="3"/>
      <c r="X7" s="3"/>
    </row>
    <row r="8" spans="1:26" ht="14.25" x14ac:dyDescent="0.2">
      <c r="A8" s="399"/>
      <c r="B8" s="448"/>
      <c r="C8" s="397"/>
      <c r="D8" s="397"/>
      <c r="E8" s="397"/>
      <c r="F8" s="397"/>
      <c r="G8" s="354" t="s">
        <v>26</v>
      </c>
      <c r="H8" s="398"/>
      <c r="I8" s="396"/>
      <c r="L8" s="3">
        <v>4</v>
      </c>
      <c r="M8" s="3"/>
      <c r="N8" s="3"/>
      <c r="O8" s="3"/>
      <c r="P8" s="3"/>
      <c r="Q8" s="3"/>
      <c r="R8" s="3"/>
      <c r="S8" s="3"/>
      <c r="T8" s="3"/>
      <c r="U8" s="3"/>
      <c r="V8" s="3"/>
      <c r="W8" s="3"/>
      <c r="X8" s="3"/>
    </row>
    <row r="9" spans="1:26" ht="14.25" x14ac:dyDescent="0.2">
      <c r="A9" s="399"/>
      <c r="B9" s="448"/>
      <c r="C9" s="397" t="s">
        <v>1328</v>
      </c>
      <c r="D9" s="397" t="s">
        <v>238</v>
      </c>
      <c r="E9" s="397"/>
      <c r="F9" s="397"/>
      <c r="G9" s="354" t="s">
        <v>28</v>
      </c>
      <c r="H9" s="206"/>
      <c r="I9" s="210"/>
    </row>
    <row r="10" spans="1:26" ht="14.25" x14ac:dyDescent="0.2">
      <c r="A10" s="399"/>
      <c r="B10" s="448"/>
      <c r="C10" s="397"/>
      <c r="D10" s="397" t="s">
        <v>239</v>
      </c>
      <c r="E10" s="397"/>
      <c r="F10" s="397"/>
      <c r="G10" s="354" t="s">
        <v>28</v>
      </c>
      <c r="H10" s="206"/>
      <c r="I10" s="210"/>
    </row>
    <row r="11" spans="1:26" ht="14.25" x14ac:dyDescent="0.2">
      <c r="A11" s="399"/>
      <c r="B11" s="448"/>
      <c r="C11" s="397"/>
      <c r="D11" s="397" t="s">
        <v>240</v>
      </c>
      <c r="E11" s="397"/>
      <c r="F11" s="397"/>
      <c r="G11" s="354" t="s">
        <v>28</v>
      </c>
      <c r="H11" s="206"/>
      <c r="I11" s="210"/>
    </row>
    <row r="12" spans="1:26" ht="14.25" x14ac:dyDescent="0.2">
      <c r="A12" s="399"/>
      <c r="B12" s="448"/>
      <c r="C12" s="397"/>
      <c r="D12" s="397" t="s">
        <v>241</v>
      </c>
      <c r="E12" s="397"/>
      <c r="F12" s="397"/>
      <c r="G12" s="354" t="s">
        <v>31</v>
      </c>
      <c r="H12" s="206"/>
      <c r="I12" s="210"/>
    </row>
    <row r="13" spans="1:26" ht="14.25" x14ac:dyDescent="0.2">
      <c r="A13" s="399"/>
      <c r="B13" s="448"/>
      <c r="C13" s="397" t="s">
        <v>1329</v>
      </c>
      <c r="D13" s="397"/>
      <c r="E13" s="397"/>
      <c r="F13" s="397"/>
      <c r="G13" s="354" t="s">
        <v>22</v>
      </c>
      <c r="H13" s="398"/>
      <c r="I13" s="396"/>
    </row>
    <row r="14" spans="1:26" ht="14.25" x14ac:dyDescent="0.2">
      <c r="A14" s="399"/>
      <c r="B14" s="448"/>
      <c r="C14" s="397"/>
      <c r="D14" s="397"/>
      <c r="E14" s="397"/>
      <c r="F14" s="397"/>
      <c r="G14" s="354" t="s">
        <v>32</v>
      </c>
      <c r="H14" s="398"/>
      <c r="I14" s="396"/>
    </row>
    <row r="15" spans="1:26" ht="14.25" x14ac:dyDescent="0.2">
      <c r="A15" s="399"/>
      <c r="B15" s="448"/>
      <c r="C15" s="397"/>
      <c r="D15" s="397"/>
      <c r="E15" s="397"/>
      <c r="F15" s="397"/>
      <c r="G15" s="354" t="s">
        <v>33</v>
      </c>
      <c r="H15" s="398"/>
      <c r="I15" s="396"/>
    </row>
    <row r="16" spans="1:26" ht="14.25" x14ac:dyDescent="0.2">
      <c r="A16" s="399"/>
      <c r="B16" s="448"/>
      <c r="C16" s="397"/>
      <c r="D16" s="397"/>
      <c r="E16" s="397"/>
      <c r="F16" s="397"/>
      <c r="G16" s="354" t="s">
        <v>26</v>
      </c>
      <c r="H16" s="398"/>
      <c r="I16" s="396"/>
      <c r="N16" s="7"/>
      <c r="O16" s="7"/>
      <c r="P16" s="7"/>
    </row>
    <row r="17" spans="1:10" ht="14.25" x14ac:dyDescent="0.2">
      <c r="A17" s="203"/>
      <c r="B17" s="37"/>
      <c r="C17" s="438" t="s">
        <v>1330</v>
      </c>
      <c r="D17" s="438"/>
      <c r="E17" s="438"/>
      <c r="F17" s="438"/>
      <c r="G17" s="34" t="s">
        <v>34</v>
      </c>
      <c r="H17" s="27">
        <f>(SUM(H5:H16))/3</f>
        <v>0</v>
      </c>
      <c r="I17" s="195"/>
      <c r="J17" s="6">
        <v>4</v>
      </c>
    </row>
    <row r="18" spans="1:10" ht="39" customHeight="1" x14ac:dyDescent="0.25">
      <c r="A18" s="399" t="s">
        <v>1183</v>
      </c>
      <c r="B18" s="397" t="s">
        <v>1331</v>
      </c>
      <c r="C18" s="401" t="s">
        <v>1332</v>
      </c>
      <c r="D18" s="401"/>
      <c r="E18" s="401"/>
      <c r="F18" s="401"/>
      <c r="G18" s="369"/>
      <c r="H18" s="201"/>
      <c r="I18" s="196"/>
    </row>
    <row r="19" spans="1:10" ht="14.25" x14ac:dyDescent="0.2">
      <c r="A19" s="399"/>
      <c r="B19" s="397"/>
      <c r="C19" s="397" t="s">
        <v>1333</v>
      </c>
      <c r="D19" s="397"/>
      <c r="E19" s="397"/>
      <c r="F19" s="397"/>
      <c r="G19" s="354" t="s">
        <v>22</v>
      </c>
      <c r="H19" s="398"/>
      <c r="I19" s="204"/>
    </row>
    <row r="20" spans="1:10" ht="14.25" x14ac:dyDescent="0.2">
      <c r="A20" s="399"/>
      <c r="B20" s="397"/>
      <c r="C20" s="397"/>
      <c r="D20" s="397"/>
      <c r="E20" s="397"/>
      <c r="F20" s="397"/>
      <c r="G20" s="354" t="s">
        <v>35</v>
      </c>
      <c r="H20" s="398"/>
      <c r="I20" s="204"/>
    </row>
    <row r="21" spans="1:10" ht="14.25" x14ac:dyDescent="0.2">
      <c r="A21" s="399"/>
      <c r="B21" s="397"/>
      <c r="C21" s="397"/>
      <c r="D21" s="397"/>
      <c r="E21" s="397"/>
      <c r="F21" s="397"/>
      <c r="G21" s="354" t="s">
        <v>26</v>
      </c>
      <c r="H21" s="398"/>
      <c r="I21" s="204"/>
    </row>
    <row r="22" spans="1:10" ht="14.25" x14ac:dyDescent="0.2">
      <c r="A22" s="399"/>
      <c r="B22" s="397"/>
      <c r="C22" s="397" t="s">
        <v>36</v>
      </c>
      <c r="D22" s="397" t="s">
        <v>1334</v>
      </c>
      <c r="E22" s="397"/>
      <c r="F22" s="397"/>
      <c r="G22" s="354" t="s">
        <v>28</v>
      </c>
      <c r="H22" s="206"/>
      <c r="I22" s="210"/>
    </row>
    <row r="23" spans="1:10" ht="14.25" x14ac:dyDescent="0.2">
      <c r="A23" s="399"/>
      <c r="B23" s="397"/>
      <c r="C23" s="397"/>
      <c r="D23" s="397" t="s">
        <v>242</v>
      </c>
      <c r="E23" s="397"/>
      <c r="F23" s="397"/>
      <c r="G23" s="354" t="s">
        <v>28</v>
      </c>
      <c r="H23" s="206"/>
      <c r="I23" s="210"/>
    </row>
    <row r="24" spans="1:10" ht="14.25" x14ac:dyDescent="0.2">
      <c r="A24" s="399"/>
      <c r="B24" s="397"/>
      <c r="C24" s="397"/>
      <c r="D24" s="397" t="s">
        <v>243</v>
      </c>
      <c r="E24" s="397"/>
      <c r="F24" s="397"/>
      <c r="G24" s="354" t="s">
        <v>28</v>
      </c>
      <c r="H24" s="206"/>
      <c r="I24" s="210"/>
    </row>
    <row r="25" spans="1:10" ht="14.25" x14ac:dyDescent="0.2">
      <c r="A25" s="399"/>
      <c r="B25" s="397"/>
      <c r="C25" s="397"/>
      <c r="D25" s="397" t="s">
        <v>1338</v>
      </c>
      <c r="E25" s="397"/>
      <c r="F25" s="397"/>
      <c r="G25" s="354" t="s">
        <v>244</v>
      </c>
      <c r="H25" s="206"/>
      <c r="I25" s="210"/>
    </row>
    <row r="26" spans="1:10" ht="14.25" x14ac:dyDescent="0.2">
      <c r="A26" s="399"/>
      <c r="B26" s="397"/>
      <c r="C26" s="397" t="s">
        <v>1339</v>
      </c>
      <c r="D26" s="397" t="s">
        <v>1237</v>
      </c>
      <c r="E26" s="397"/>
      <c r="F26" s="397"/>
      <c r="G26" s="354" t="s">
        <v>22</v>
      </c>
      <c r="H26" s="398"/>
      <c r="I26" s="396"/>
    </row>
    <row r="27" spans="1:10" ht="14.25" x14ac:dyDescent="0.2">
      <c r="A27" s="399"/>
      <c r="B27" s="397"/>
      <c r="C27" s="397"/>
      <c r="D27" s="397" t="s">
        <v>1340</v>
      </c>
      <c r="E27" s="397"/>
      <c r="F27" s="397"/>
      <c r="G27" s="354" t="s">
        <v>39</v>
      </c>
      <c r="H27" s="398"/>
      <c r="I27" s="396"/>
    </row>
    <row r="28" spans="1:10" ht="14.25" x14ac:dyDescent="0.2">
      <c r="A28" s="399"/>
      <c r="B28" s="397"/>
      <c r="C28" s="397"/>
      <c r="D28" s="397" t="s">
        <v>1239</v>
      </c>
      <c r="E28" s="397"/>
      <c r="F28" s="397"/>
      <c r="G28" s="354" t="s">
        <v>28</v>
      </c>
      <c r="H28" s="398"/>
      <c r="I28" s="396"/>
    </row>
    <row r="29" spans="1:10" ht="14.25" x14ac:dyDescent="0.2">
      <c r="A29" s="399"/>
      <c r="B29" s="397"/>
      <c r="C29" s="397"/>
      <c r="D29" s="397" t="s">
        <v>1240</v>
      </c>
      <c r="E29" s="397"/>
      <c r="F29" s="397"/>
      <c r="G29" s="354" t="s">
        <v>40</v>
      </c>
      <c r="H29" s="398"/>
      <c r="I29" s="396"/>
    </row>
    <row r="30" spans="1:10" ht="14.25" x14ac:dyDescent="0.2">
      <c r="A30" s="203"/>
      <c r="B30" s="37" t="s">
        <v>245</v>
      </c>
      <c r="C30" s="438" t="s">
        <v>441</v>
      </c>
      <c r="D30" s="438"/>
      <c r="E30" s="438"/>
      <c r="F30" s="438"/>
      <c r="G30" s="34" t="s">
        <v>34</v>
      </c>
      <c r="H30" s="27">
        <f>(SUM(H19:H29))/3</f>
        <v>0</v>
      </c>
      <c r="I30" s="195"/>
      <c r="J30" s="6">
        <v>4</v>
      </c>
    </row>
    <row r="31" spans="1:10" ht="39" customHeight="1" x14ac:dyDescent="0.2">
      <c r="A31" s="399" t="s">
        <v>41</v>
      </c>
      <c r="B31" s="397" t="s">
        <v>1341</v>
      </c>
      <c r="C31" s="401" t="s">
        <v>1343</v>
      </c>
      <c r="D31" s="401"/>
      <c r="E31" s="401"/>
      <c r="F31" s="401"/>
      <c r="G31" s="369"/>
      <c r="H31" s="40"/>
      <c r="I31" s="194"/>
    </row>
    <row r="32" spans="1:10" ht="30" customHeight="1" x14ac:dyDescent="0.2">
      <c r="A32" s="399"/>
      <c r="B32" s="397"/>
      <c r="C32" s="397" t="s">
        <v>1342</v>
      </c>
      <c r="D32" s="397" t="s">
        <v>246</v>
      </c>
      <c r="E32" s="397"/>
      <c r="F32" s="397"/>
      <c r="G32" s="354" t="s">
        <v>42</v>
      </c>
      <c r="H32" s="206"/>
      <c r="I32" s="210"/>
    </row>
    <row r="33" spans="1:11" ht="30" customHeight="1" x14ac:dyDescent="0.2">
      <c r="A33" s="399"/>
      <c r="B33" s="397"/>
      <c r="C33" s="397"/>
      <c r="D33" s="397" t="s">
        <v>43</v>
      </c>
      <c r="E33" s="397"/>
      <c r="F33" s="397"/>
      <c r="G33" s="354" t="s">
        <v>42</v>
      </c>
      <c r="H33" s="206"/>
      <c r="I33" s="210"/>
    </row>
    <row r="34" spans="1:11" ht="30" customHeight="1" x14ac:dyDescent="0.2">
      <c r="A34" s="399"/>
      <c r="B34" s="397"/>
      <c r="C34" s="397"/>
      <c r="D34" s="397" t="s">
        <v>44</v>
      </c>
      <c r="E34" s="397"/>
      <c r="F34" s="397"/>
      <c r="G34" s="354" t="s">
        <v>42</v>
      </c>
      <c r="H34" s="206"/>
      <c r="I34" s="210"/>
    </row>
    <row r="35" spans="1:11" ht="75" customHeight="1" x14ac:dyDescent="0.2">
      <c r="A35" s="399"/>
      <c r="B35" s="397"/>
      <c r="C35" s="397"/>
      <c r="D35" s="397" t="s">
        <v>47</v>
      </c>
      <c r="E35" s="397"/>
      <c r="F35" s="397"/>
      <c r="G35" s="354" t="s">
        <v>42</v>
      </c>
      <c r="H35" s="206"/>
      <c r="I35" s="210"/>
    </row>
    <row r="36" spans="1:11" ht="14.25" x14ac:dyDescent="0.2">
      <c r="A36" s="399"/>
      <c r="B36" s="397"/>
      <c r="C36" s="397"/>
      <c r="D36" s="397" t="s">
        <v>46</v>
      </c>
      <c r="E36" s="397"/>
      <c r="F36" s="397"/>
      <c r="G36" s="354" t="s">
        <v>42</v>
      </c>
      <c r="H36" s="206"/>
      <c r="I36" s="210"/>
    </row>
    <row r="37" spans="1:11" ht="14.25" x14ac:dyDescent="0.2">
      <c r="A37" s="399"/>
      <c r="B37" s="397"/>
      <c r="C37" s="397"/>
      <c r="D37" s="397" t="s">
        <v>247</v>
      </c>
      <c r="E37" s="397"/>
      <c r="F37" s="397"/>
      <c r="G37" s="354" t="s">
        <v>42</v>
      </c>
      <c r="H37" s="206"/>
      <c r="I37" s="210"/>
    </row>
    <row r="38" spans="1:11" ht="14.25" x14ac:dyDescent="0.2">
      <c r="A38" s="399"/>
      <c r="B38" s="397"/>
      <c r="C38" s="397"/>
      <c r="D38" s="397" t="s">
        <v>248</v>
      </c>
      <c r="E38" s="397"/>
      <c r="F38" s="397"/>
      <c r="G38" s="354" t="s">
        <v>42</v>
      </c>
      <c r="H38" s="206"/>
      <c r="I38" s="210"/>
    </row>
    <row r="39" spans="1:11" ht="14.25" x14ac:dyDescent="0.2">
      <c r="A39" s="399"/>
      <c r="B39" s="397"/>
      <c r="C39" s="397"/>
      <c r="D39" s="397" t="s">
        <v>249</v>
      </c>
      <c r="E39" s="397"/>
      <c r="F39" s="397"/>
      <c r="G39" s="397" t="s">
        <v>42</v>
      </c>
      <c r="H39" s="398"/>
      <c r="I39" s="396"/>
    </row>
    <row r="40" spans="1:11" ht="14.25" x14ac:dyDescent="0.2">
      <c r="A40" s="399"/>
      <c r="B40" s="397"/>
      <c r="C40" s="397"/>
      <c r="D40" s="397"/>
      <c r="E40" s="397"/>
      <c r="F40" s="397"/>
      <c r="G40" s="397"/>
      <c r="H40" s="398"/>
      <c r="I40" s="396"/>
    </row>
    <row r="41" spans="1:11" ht="14.25" x14ac:dyDescent="0.2">
      <c r="A41" s="160"/>
      <c r="B41" s="371"/>
      <c r="C41" s="402" t="s">
        <v>50</v>
      </c>
      <c r="D41" s="402"/>
      <c r="E41" s="402"/>
      <c r="F41" s="402"/>
      <c r="G41" s="343" t="s">
        <v>2028</v>
      </c>
      <c r="H41" s="27">
        <f>SUM(H32:H40)</f>
        <v>0</v>
      </c>
      <c r="I41" s="197"/>
      <c r="J41" s="6">
        <v>4</v>
      </c>
    </row>
    <row r="42" spans="1:11" ht="39" customHeight="1" x14ac:dyDescent="0.2">
      <c r="A42" s="399" t="s">
        <v>251</v>
      </c>
      <c r="B42" s="397" t="s">
        <v>1344</v>
      </c>
      <c r="C42" s="401" t="s">
        <v>1177</v>
      </c>
      <c r="D42" s="401"/>
      <c r="E42" s="401"/>
      <c r="F42" s="401"/>
      <c r="G42" s="369"/>
      <c r="H42" s="40"/>
      <c r="I42" s="194"/>
      <c r="K42" s="234"/>
    </row>
    <row r="43" spans="1:11" ht="45" customHeight="1" x14ac:dyDescent="0.2">
      <c r="A43" s="399"/>
      <c r="B43" s="397"/>
      <c r="C43" s="397" t="s">
        <v>1345</v>
      </c>
      <c r="D43" s="397"/>
      <c r="E43" s="397"/>
      <c r="F43" s="397"/>
      <c r="G43" s="354" t="s">
        <v>22</v>
      </c>
      <c r="H43" s="398"/>
      <c r="I43" s="396"/>
    </row>
    <row r="44" spans="1:11" ht="30" customHeight="1" x14ac:dyDescent="0.2">
      <c r="A44" s="399"/>
      <c r="B44" s="397"/>
      <c r="C44" s="397"/>
      <c r="D44" s="397"/>
      <c r="E44" s="397"/>
      <c r="F44" s="397"/>
      <c r="G44" s="354" t="s">
        <v>54</v>
      </c>
      <c r="H44" s="398"/>
      <c r="I44" s="396"/>
    </row>
    <row r="45" spans="1:11" ht="14.25" x14ac:dyDescent="0.2">
      <c r="A45" s="399"/>
      <c r="B45" s="397"/>
      <c r="C45" s="397"/>
      <c r="D45" s="397"/>
      <c r="E45" s="397"/>
      <c r="F45" s="397"/>
      <c r="G45" s="354" t="s">
        <v>26</v>
      </c>
      <c r="H45" s="398"/>
      <c r="I45" s="396"/>
    </row>
    <row r="46" spans="1:11" ht="14.25" customHeight="1" x14ac:dyDescent="0.2">
      <c r="A46" s="399"/>
      <c r="B46" s="397"/>
      <c r="C46" s="397" t="s">
        <v>1346</v>
      </c>
      <c r="D46" s="397"/>
      <c r="E46" s="397"/>
      <c r="F46" s="397"/>
      <c r="G46" s="354" t="s">
        <v>22</v>
      </c>
      <c r="H46" s="398"/>
      <c r="I46" s="396"/>
    </row>
    <row r="47" spans="1:11" ht="14.25" x14ac:dyDescent="0.2">
      <c r="A47" s="399"/>
      <c r="B47" s="397"/>
      <c r="C47" s="397"/>
      <c r="D47" s="397"/>
      <c r="E47" s="397"/>
      <c r="F47" s="397"/>
      <c r="G47" s="354" t="s">
        <v>54</v>
      </c>
      <c r="H47" s="398"/>
      <c r="I47" s="396"/>
    </row>
    <row r="48" spans="1:11" ht="14.25" x14ac:dyDescent="0.2">
      <c r="A48" s="399"/>
      <c r="B48" s="397"/>
      <c r="C48" s="397"/>
      <c r="D48" s="397"/>
      <c r="E48" s="397"/>
      <c r="F48" s="397"/>
      <c r="G48" s="354" t="s">
        <v>26</v>
      </c>
      <c r="H48" s="398"/>
      <c r="I48" s="396"/>
    </row>
    <row r="49" spans="1:11" ht="14.25" x14ac:dyDescent="0.2">
      <c r="A49" s="399"/>
      <c r="B49" s="397"/>
      <c r="C49" s="397" t="s">
        <v>252</v>
      </c>
      <c r="D49" s="397"/>
      <c r="E49" s="397"/>
      <c r="F49" s="397"/>
      <c r="G49" s="354" t="s">
        <v>22</v>
      </c>
      <c r="H49" s="398"/>
      <c r="I49" s="396"/>
    </row>
    <row r="50" spans="1:11" ht="28.5" x14ac:dyDescent="0.2">
      <c r="A50" s="399"/>
      <c r="B50" s="397"/>
      <c r="C50" s="397"/>
      <c r="D50" s="397"/>
      <c r="E50" s="397"/>
      <c r="F50" s="397"/>
      <c r="G50" s="354" t="s">
        <v>253</v>
      </c>
      <c r="H50" s="398"/>
      <c r="I50" s="396"/>
    </row>
    <row r="51" spans="1:11" ht="14.25" x14ac:dyDescent="0.2">
      <c r="A51" s="399"/>
      <c r="B51" s="397"/>
      <c r="C51" s="397"/>
      <c r="D51" s="397"/>
      <c r="E51" s="397"/>
      <c r="F51" s="397"/>
      <c r="G51" s="354" t="s">
        <v>26</v>
      </c>
      <c r="H51" s="398"/>
      <c r="I51" s="396"/>
    </row>
    <row r="52" spans="1:11" ht="14.25" x14ac:dyDescent="0.2">
      <c r="A52" s="160"/>
      <c r="B52" s="371"/>
      <c r="C52" s="402" t="s">
        <v>254</v>
      </c>
      <c r="D52" s="402"/>
      <c r="E52" s="402"/>
      <c r="F52" s="402"/>
      <c r="G52" s="2" t="s">
        <v>34</v>
      </c>
      <c r="H52" s="27">
        <f>(SUM(H43:H51))/3</f>
        <v>0</v>
      </c>
      <c r="I52" s="197"/>
      <c r="J52" s="6">
        <v>4</v>
      </c>
    </row>
    <row r="53" spans="1:11" ht="39" customHeight="1" x14ac:dyDescent="0.2">
      <c r="A53" s="399" t="s">
        <v>59</v>
      </c>
      <c r="B53" s="397" t="s">
        <v>1347</v>
      </c>
      <c r="C53" s="401" t="s">
        <v>1348</v>
      </c>
      <c r="D53" s="401"/>
      <c r="E53" s="401"/>
      <c r="F53" s="401"/>
      <c r="G53" s="369"/>
      <c r="H53" s="40"/>
      <c r="I53" s="194"/>
    </row>
    <row r="54" spans="1:11" ht="14.25" x14ac:dyDescent="0.2">
      <c r="A54" s="399"/>
      <c r="B54" s="397"/>
      <c r="C54" s="397" t="s">
        <v>1349</v>
      </c>
      <c r="D54" s="397"/>
      <c r="E54" s="397"/>
      <c r="F54" s="397"/>
      <c r="G54" s="354" t="s">
        <v>22</v>
      </c>
      <c r="H54" s="398"/>
      <c r="I54" s="396"/>
    </row>
    <row r="55" spans="1:11" ht="14.25" x14ac:dyDescent="0.2">
      <c r="A55" s="399"/>
      <c r="B55" s="397"/>
      <c r="C55" s="397"/>
      <c r="D55" s="397"/>
      <c r="E55" s="397"/>
      <c r="F55" s="397"/>
      <c r="G55" s="354" t="s">
        <v>255</v>
      </c>
      <c r="H55" s="398"/>
      <c r="I55" s="396"/>
    </row>
    <row r="56" spans="1:11" ht="14.25" x14ac:dyDescent="0.2">
      <c r="A56" s="399"/>
      <c r="B56" s="397"/>
      <c r="C56" s="397"/>
      <c r="D56" s="397"/>
      <c r="E56" s="397"/>
      <c r="F56" s="397"/>
      <c r="G56" s="354" t="s">
        <v>26</v>
      </c>
      <c r="H56" s="398"/>
      <c r="I56" s="396"/>
    </row>
    <row r="57" spans="1:11" ht="14.25" x14ac:dyDescent="0.2">
      <c r="A57" s="399"/>
      <c r="B57" s="397"/>
      <c r="C57" s="397" t="s">
        <v>1350</v>
      </c>
      <c r="D57" s="397" t="s">
        <v>61</v>
      </c>
      <c r="E57" s="397"/>
      <c r="F57" s="397"/>
      <c r="G57" s="354" t="s">
        <v>40</v>
      </c>
      <c r="H57" s="398"/>
      <c r="I57" s="396"/>
      <c r="K57" s="439"/>
    </row>
    <row r="58" spans="1:11" ht="14.25" x14ac:dyDescent="0.2">
      <c r="A58" s="399"/>
      <c r="B58" s="397"/>
      <c r="C58" s="397"/>
      <c r="D58" s="397" t="s">
        <v>1351</v>
      </c>
      <c r="E58" s="397"/>
      <c r="F58" s="397"/>
      <c r="G58" s="354" t="s">
        <v>28</v>
      </c>
      <c r="H58" s="398"/>
      <c r="I58" s="396"/>
      <c r="K58" s="439"/>
    </row>
    <row r="59" spans="1:11" ht="14.25" x14ac:dyDescent="0.2">
      <c r="A59" s="399"/>
      <c r="B59" s="397"/>
      <c r="C59" s="397"/>
      <c r="D59" s="397" t="s">
        <v>1253</v>
      </c>
      <c r="E59" s="397"/>
      <c r="F59" s="397"/>
      <c r="G59" s="354" t="s">
        <v>39</v>
      </c>
      <c r="H59" s="398"/>
      <c r="I59" s="396"/>
      <c r="K59" s="439"/>
    </row>
    <row r="60" spans="1:11" ht="14.25" x14ac:dyDescent="0.2">
      <c r="A60" s="399"/>
      <c r="B60" s="397"/>
      <c r="C60" s="397"/>
      <c r="D60" s="397" t="s">
        <v>1254</v>
      </c>
      <c r="E60" s="397"/>
      <c r="F60" s="397"/>
      <c r="G60" s="354" t="s">
        <v>62</v>
      </c>
      <c r="H60" s="398"/>
      <c r="I60" s="396"/>
      <c r="K60" s="439"/>
    </row>
    <row r="61" spans="1:11" ht="14.25" x14ac:dyDescent="0.2">
      <c r="A61" s="399"/>
      <c r="B61" s="397"/>
      <c r="C61" s="397"/>
      <c r="D61" s="397" t="s">
        <v>63</v>
      </c>
      <c r="E61" s="397"/>
      <c r="F61" s="397"/>
      <c r="G61" s="354" t="s">
        <v>22</v>
      </c>
      <c r="H61" s="398"/>
      <c r="I61" s="396"/>
      <c r="K61" s="439"/>
    </row>
    <row r="62" spans="1:11" ht="14.25" x14ac:dyDescent="0.2">
      <c r="A62" s="399"/>
      <c r="B62" s="397"/>
      <c r="C62" s="397" t="s">
        <v>64</v>
      </c>
      <c r="D62" s="397"/>
      <c r="E62" s="397"/>
      <c r="F62" s="397"/>
      <c r="G62" s="354" t="s">
        <v>22</v>
      </c>
      <c r="H62" s="398"/>
      <c r="I62" s="396"/>
    </row>
    <row r="63" spans="1:11" ht="14.25" x14ac:dyDescent="0.2">
      <c r="A63" s="399"/>
      <c r="B63" s="397"/>
      <c r="C63" s="397"/>
      <c r="D63" s="397"/>
      <c r="E63" s="397"/>
      <c r="F63" s="397"/>
      <c r="G63" s="354" t="s">
        <v>1255</v>
      </c>
      <c r="H63" s="398"/>
      <c r="I63" s="396"/>
    </row>
    <row r="64" spans="1:11" ht="14.25" x14ac:dyDescent="0.2">
      <c r="A64" s="399"/>
      <c r="B64" s="397"/>
      <c r="C64" s="397"/>
      <c r="D64" s="397"/>
      <c r="E64" s="397"/>
      <c r="F64" s="397"/>
      <c r="G64" s="354" t="s">
        <v>65</v>
      </c>
      <c r="H64" s="398"/>
      <c r="I64" s="396"/>
    </row>
    <row r="65" spans="1:10" ht="14.25" x14ac:dyDescent="0.2">
      <c r="A65" s="399"/>
      <c r="B65" s="397"/>
      <c r="C65" s="397"/>
      <c r="D65" s="397"/>
      <c r="E65" s="397"/>
      <c r="F65" s="397"/>
      <c r="G65" s="354" t="s">
        <v>66</v>
      </c>
      <c r="H65" s="398"/>
      <c r="I65" s="396"/>
    </row>
    <row r="66" spans="1:10" ht="14.25" x14ac:dyDescent="0.2">
      <c r="A66" s="160"/>
      <c r="B66" s="371"/>
      <c r="C66" s="402" t="s">
        <v>67</v>
      </c>
      <c r="D66" s="402"/>
      <c r="E66" s="402"/>
      <c r="F66" s="402"/>
      <c r="G66" s="2" t="s">
        <v>34</v>
      </c>
      <c r="H66" s="27">
        <f>(SUM(H54:H65))/3</f>
        <v>0</v>
      </c>
      <c r="I66" s="197"/>
      <c r="J66" s="6">
        <v>4</v>
      </c>
    </row>
    <row r="67" spans="1:10" ht="39" customHeight="1" x14ac:dyDescent="0.2">
      <c r="A67" s="399" t="s">
        <v>68</v>
      </c>
      <c r="B67" s="397" t="s">
        <v>1352</v>
      </c>
      <c r="C67" s="401" t="s">
        <v>1353</v>
      </c>
      <c r="D67" s="401"/>
      <c r="E67" s="401"/>
      <c r="F67" s="401"/>
      <c r="G67" s="369"/>
      <c r="H67" s="40"/>
      <c r="I67" s="194"/>
    </row>
    <row r="68" spans="1:10" ht="14.25" x14ac:dyDescent="0.2">
      <c r="A68" s="399"/>
      <c r="B68" s="397"/>
      <c r="C68" s="397" t="s">
        <v>1354</v>
      </c>
      <c r="D68" s="397" t="s">
        <v>70</v>
      </c>
      <c r="E68" s="397"/>
      <c r="F68" s="397"/>
      <c r="G68" s="354" t="s">
        <v>22</v>
      </c>
      <c r="H68" s="398"/>
      <c r="I68" s="396"/>
    </row>
    <row r="69" spans="1:10" ht="14.25" x14ac:dyDescent="0.2">
      <c r="A69" s="399"/>
      <c r="B69" s="397"/>
      <c r="C69" s="397"/>
      <c r="D69" s="397" t="s">
        <v>71</v>
      </c>
      <c r="E69" s="397"/>
      <c r="F69" s="397"/>
      <c r="G69" s="354" t="s">
        <v>62</v>
      </c>
      <c r="H69" s="398"/>
      <c r="I69" s="396"/>
    </row>
    <row r="70" spans="1:10" ht="14.25" x14ac:dyDescent="0.2">
      <c r="A70" s="399"/>
      <c r="B70" s="397"/>
      <c r="C70" s="397"/>
      <c r="D70" s="397" t="s">
        <v>72</v>
      </c>
      <c r="E70" s="397"/>
      <c r="F70" s="397"/>
      <c r="G70" s="354" t="s">
        <v>39</v>
      </c>
      <c r="H70" s="398"/>
      <c r="I70" s="396"/>
    </row>
    <row r="71" spans="1:10" ht="14.25" x14ac:dyDescent="0.2">
      <c r="A71" s="399"/>
      <c r="B71" s="397"/>
      <c r="C71" s="397"/>
      <c r="D71" s="397" t="s">
        <v>73</v>
      </c>
      <c r="E71" s="397"/>
      <c r="F71" s="397"/>
      <c r="G71" s="354" t="s">
        <v>28</v>
      </c>
      <c r="H71" s="398"/>
      <c r="I71" s="396"/>
    </row>
    <row r="72" spans="1:10" ht="14.25" x14ac:dyDescent="0.2">
      <c r="A72" s="399"/>
      <c r="B72" s="397"/>
      <c r="C72" s="397"/>
      <c r="D72" s="397" t="s">
        <v>74</v>
      </c>
      <c r="E72" s="397"/>
      <c r="F72" s="397"/>
      <c r="G72" s="354" t="s">
        <v>40</v>
      </c>
      <c r="H72" s="398"/>
      <c r="I72" s="396"/>
    </row>
    <row r="73" spans="1:10" ht="14.25" x14ac:dyDescent="0.2">
      <c r="A73" s="399"/>
      <c r="B73" s="397"/>
      <c r="C73" s="397" t="s">
        <v>1356</v>
      </c>
      <c r="D73" s="397"/>
      <c r="E73" s="397"/>
      <c r="F73" s="397"/>
      <c r="G73" s="354" t="s">
        <v>22</v>
      </c>
      <c r="H73" s="398"/>
      <c r="I73" s="396"/>
    </row>
    <row r="74" spans="1:10" ht="14.25" x14ac:dyDescent="0.2">
      <c r="A74" s="399"/>
      <c r="B74" s="397"/>
      <c r="C74" s="397"/>
      <c r="D74" s="397"/>
      <c r="E74" s="397"/>
      <c r="F74" s="397"/>
      <c r="G74" s="354" t="s">
        <v>75</v>
      </c>
      <c r="H74" s="398"/>
      <c r="I74" s="396"/>
    </row>
    <row r="75" spans="1:10" ht="14.25" x14ac:dyDescent="0.2">
      <c r="A75" s="399"/>
      <c r="B75" s="397"/>
      <c r="C75" s="397"/>
      <c r="D75" s="397"/>
      <c r="E75" s="397"/>
      <c r="F75" s="397"/>
      <c r="G75" s="354" t="s">
        <v>26</v>
      </c>
      <c r="H75" s="398"/>
      <c r="I75" s="396"/>
    </row>
    <row r="76" spans="1:10" ht="14.25" x14ac:dyDescent="0.2">
      <c r="A76" s="399"/>
      <c r="B76" s="397"/>
      <c r="C76" s="397" t="s">
        <v>1357</v>
      </c>
      <c r="D76" s="397"/>
      <c r="E76" s="397"/>
      <c r="F76" s="397"/>
      <c r="G76" s="354" t="s">
        <v>22</v>
      </c>
      <c r="H76" s="398"/>
      <c r="I76" s="396"/>
    </row>
    <row r="77" spans="1:10" ht="14.25" x14ac:dyDescent="0.2">
      <c r="A77" s="399"/>
      <c r="B77" s="397"/>
      <c r="C77" s="397"/>
      <c r="D77" s="397"/>
      <c r="E77" s="397"/>
      <c r="F77" s="397"/>
      <c r="G77" s="354" t="s">
        <v>75</v>
      </c>
      <c r="H77" s="398"/>
      <c r="I77" s="396"/>
    </row>
    <row r="78" spans="1:10" ht="14.25" x14ac:dyDescent="0.2">
      <c r="A78" s="399"/>
      <c r="B78" s="397"/>
      <c r="C78" s="397"/>
      <c r="D78" s="397"/>
      <c r="E78" s="397"/>
      <c r="F78" s="397"/>
      <c r="G78" s="354" t="s">
        <v>26</v>
      </c>
      <c r="H78" s="398"/>
      <c r="I78" s="396"/>
    </row>
    <row r="79" spans="1:10" ht="14.25" x14ac:dyDescent="0.2">
      <c r="A79" s="399"/>
      <c r="B79" s="397"/>
      <c r="C79" s="397" t="s">
        <v>1358</v>
      </c>
      <c r="D79" s="397"/>
      <c r="E79" s="397"/>
      <c r="F79" s="397"/>
      <c r="G79" s="354" t="s">
        <v>22</v>
      </c>
      <c r="H79" s="398"/>
      <c r="I79" s="396"/>
    </row>
    <row r="80" spans="1:10" ht="14.25" x14ac:dyDescent="0.2">
      <c r="A80" s="399"/>
      <c r="B80" s="397"/>
      <c r="C80" s="397"/>
      <c r="D80" s="397"/>
      <c r="E80" s="397"/>
      <c r="F80" s="397"/>
      <c r="G80" s="354" t="s">
        <v>75</v>
      </c>
      <c r="H80" s="398"/>
      <c r="I80" s="396"/>
    </row>
    <row r="81" spans="1:10" ht="14.25" x14ac:dyDescent="0.2">
      <c r="A81" s="399"/>
      <c r="B81" s="397"/>
      <c r="C81" s="397"/>
      <c r="D81" s="397"/>
      <c r="E81" s="397"/>
      <c r="F81" s="397"/>
      <c r="G81" s="354" t="s">
        <v>26</v>
      </c>
      <c r="H81" s="398"/>
      <c r="I81" s="396"/>
    </row>
    <row r="82" spans="1:10" ht="14.25" x14ac:dyDescent="0.2">
      <c r="A82" s="399"/>
      <c r="B82" s="397"/>
      <c r="C82" s="397" t="s">
        <v>1359</v>
      </c>
      <c r="D82" s="397"/>
      <c r="E82" s="397"/>
      <c r="F82" s="397"/>
      <c r="G82" s="354" t="s">
        <v>22</v>
      </c>
      <c r="H82" s="398"/>
      <c r="I82" s="396"/>
    </row>
    <row r="83" spans="1:10" ht="14.25" x14ac:dyDescent="0.2">
      <c r="A83" s="399"/>
      <c r="B83" s="397"/>
      <c r="C83" s="397"/>
      <c r="D83" s="397"/>
      <c r="E83" s="397"/>
      <c r="F83" s="397"/>
      <c r="G83" s="354" t="s">
        <v>1355</v>
      </c>
      <c r="H83" s="398"/>
      <c r="I83" s="396"/>
    </row>
    <row r="84" spans="1:10" ht="14.25" x14ac:dyDescent="0.2">
      <c r="A84" s="399"/>
      <c r="B84" s="397"/>
      <c r="C84" s="397"/>
      <c r="D84" s="397"/>
      <c r="E84" s="397"/>
      <c r="F84" s="397"/>
      <c r="G84" s="354" t="s">
        <v>26</v>
      </c>
      <c r="H84" s="398"/>
      <c r="I84" s="396"/>
    </row>
    <row r="85" spans="1:10" ht="14.25" x14ac:dyDescent="0.2">
      <c r="A85" s="160"/>
      <c r="B85" s="371"/>
      <c r="C85" s="402" t="s">
        <v>77</v>
      </c>
      <c r="D85" s="402"/>
      <c r="E85" s="402"/>
      <c r="F85" s="402"/>
      <c r="G85" s="2" t="s">
        <v>256</v>
      </c>
      <c r="H85" s="27">
        <f>SUM(H68:H84)/5</f>
        <v>0</v>
      </c>
      <c r="I85" s="198"/>
      <c r="J85" s="6">
        <v>4</v>
      </c>
    </row>
    <row r="86" spans="1:10" ht="35.1" customHeight="1" x14ac:dyDescent="0.2">
      <c r="A86" s="425" t="s">
        <v>78</v>
      </c>
      <c r="B86" s="426"/>
      <c r="C86" s="426"/>
      <c r="D86" s="426"/>
      <c r="E86" s="426"/>
      <c r="F86" s="426"/>
      <c r="G86" s="426"/>
      <c r="H86" s="789"/>
      <c r="I86" s="790"/>
    </row>
    <row r="87" spans="1:10" ht="24.95" customHeight="1" x14ac:dyDescent="0.2">
      <c r="A87" s="452" t="s">
        <v>1184</v>
      </c>
      <c r="B87" s="417" t="s">
        <v>2029</v>
      </c>
      <c r="C87" s="419" t="s">
        <v>1360</v>
      </c>
      <c r="D87" s="420"/>
      <c r="E87" s="420"/>
      <c r="F87" s="421"/>
      <c r="G87" s="373"/>
      <c r="H87" s="317"/>
      <c r="I87" s="205"/>
    </row>
    <row r="88" spans="1:10" ht="14.25" customHeight="1" x14ac:dyDescent="0.2">
      <c r="A88" s="452"/>
      <c r="B88" s="417"/>
      <c r="C88" s="429" t="s">
        <v>1361</v>
      </c>
      <c r="D88" s="430"/>
      <c r="E88" s="430"/>
      <c r="F88" s="431"/>
      <c r="G88" s="354" t="s">
        <v>22</v>
      </c>
      <c r="H88" s="449"/>
      <c r="I88" s="479"/>
    </row>
    <row r="89" spans="1:10" ht="14.25" x14ac:dyDescent="0.2">
      <c r="A89" s="452"/>
      <c r="B89" s="417"/>
      <c r="C89" s="432"/>
      <c r="D89" s="433"/>
      <c r="E89" s="433"/>
      <c r="F89" s="434"/>
      <c r="G89" s="354" t="s">
        <v>79</v>
      </c>
      <c r="H89" s="450"/>
      <c r="I89" s="480"/>
    </row>
    <row r="90" spans="1:10" ht="14.25" x14ac:dyDescent="0.2">
      <c r="A90" s="452"/>
      <c r="B90" s="417"/>
      <c r="C90" s="435"/>
      <c r="D90" s="436"/>
      <c r="E90" s="436"/>
      <c r="F90" s="437"/>
      <c r="G90" s="354" t="s">
        <v>26</v>
      </c>
      <c r="H90" s="451"/>
      <c r="I90" s="481"/>
    </row>
    <row r="91" spans="1:10" ht="14.25" customHeight="1" x14ac:dyDescent="0.2">
      <c r="A91" s="452"/>
      <c r="B91" s="417"/>
      <c r="C91" s="429" t="s">
        <v>1262</v>
      </c>
      <c r="D91" s="430"/>
      <c r="E91" s="430"/>
      <c r="F91" s="431"/>
      <c r="G91" s="354" t="s">
        <v>22</v>
      </c>
      <c r="H91" s="449"/>
      <c r="I91" s="479"/>
    </row>
    <row r="92" spans="1:10" ht="28.5" x14ac:dyDescent="0.2">
      <c r="A92" s="452"/>
      <c r="B92" s="417"/>
      <c r="C92" s="432"/>
      <c r="D92" s="433"/>
      <c r="E92" s="433"/>
      <c r="F92" s="434"/>
      <c r="G92" s="354" t="s">
        <v>1265</v>
      </c>
      <c r="H92" s="450"/>
      <c r="I92" s="480"/>
    </row>
    <row r="93" spans="1:10" ht="14.25" x14ac:dyDescent="0.2">
      <c r="A93" s="452"/>
      <c r="B93" s="417"/>
      <c r="C93" s="432"/>
      <c r="D93" s="433"/>
      <c r="E93" s="433"/>
      <c r="F93" s="434"/>
      <c r="G93" s="354" t="s">
        <v>1266</v>
      </c>
      <c r="H93" s="450"/>
      <c r="I93" s="480"/>
    </row>
    <row r="94" spans="1:10" ht="14.25" x14ac:dyDescent="0.2">
      <c r="A94" s="452"/>
      <c r="B94" s="417"/>
      <c r="C94" s="435"/>
      <c r="D94" s="436"/>
      <c r="E94" s="436"/>
      <c r="F94" s="437"/>
      <c r="G94" s="354" t="s">
        <v>26</v>
      </c>
      <c r="H94" s="451"/>
      <c r="I94" s="481"/>
    </row>
    <row r="95" spans="1:10" ht="14.25" customHeight="1" x14ac:dyDescent="0.2">
      <c r="A95" s="452"/>
      <c r="B95" s="417"/>
      <c r="C95" s="429" t="s">
        <v>1263</v>
      </c>
      <c r="D95" s="430"/>
      <c r="E95" s="430"/>
      <c r="F95" s="431"/>
      <c r="G95" s="354" t="s">
        <v>22</v>
      </c>
      <c r="H95" s="449"/>
      <c r="I95" s="479"/>
    </row>
    <row r="96" spans="1:10" ht="14.25" x14ac:dyDescent="0.2">
      <c r="A96" s="452"/>
      <c r="B96" s="417"/>
      <c r="C96" s="432"/>
      <c r="D96" s="433"/>
      <c r="E96" s="433"/>
      <c r="F96" s="434"/>
      <c r="G96" s="354" t="s">
        <v>80</v>
      </c>
      <c r="H96" s="450"/>
      <c r="I96" s="480"/>
    </row>
    <row r="97" spans="1:10" ht="14.25" x14ac:dyDescent="0.2">
      <c r="A97" s="452"/>
      <c r="B97" s="417"/>
      <c r="C97" s="435"/>
      <c r="D97" s="436"/>
      <c r="E97" s="436"/>
      <c r="F97" s="437"/>
      <c r="G97" s="354" t="s">
        <v>26</v>
      </c>
      <c r="H97" s="451"/>
      <c r="I97" s="481"/>
    </row>
    <row r="98" spans="1:10" ht="14.25" customHeight="1" x14ac:dyDescent="0.2">
      <c r="A98" s="452"/>
      <c r="B98" s="417"/>
      <c r="C98" s="429" t="s">
        <v>1264</v>
      </c>
      <c r="D98" s="430"/>
      <c r="E98" s="430"/>
      <c r="F98" s="431"/>
      <c r="G98" s="354" t="s">
        <v>22</v>
      </c>
      <c r="H98" s="449"/>
      <c r="I98" s="479"/>
    </row>
    <row r="99" spans="1:10" ht="14.25" x14ac:dyDescent="0.2">
      <c r="A99" s="452"/>
      <c r="B99" s="417"/>
      <c r="C99" s="432"/>
      <c r="D99" s="433"/>
      <c r="E99" s="433"/>
      <c r="F99" s="434"/>
      <c r="G99" s="354" t="s">
        <v>81</v>
      </c>
      <c r="H99" s="450"/>
      <c r="I99" s="480"/>
    </row>
    <row r="100" spans="1:10" ht="14.25" x14ac:dyDescent="0.2">
      <c r="A100" s="453"/>
      <c r="B100" s="418"/>
      <c r="C100" s="435"/>
      <c r="D100" s="436"/>
      <c r="E100" s="436"/>
      <c r="F100" s="437"/>
      <c r="G100" s="354" t="s">
        <v>26</v>
      </c>
      <c r="H100" s="451"/>
      <c r="I100" s="481"/>
    </row>
    <row r="101" spans="1:10" ht="14.25" x14ac:dyDescent="0.2">
      <c r="A101" s="160"/>
      <c r="B101" s="371"/>
      <c r="C101" s="402" t="s">
        <v>1362</v>
      </c>
      <c r="D101" s="402"/>
      <c r="E101" s="402"/>
      <c r="F101" s="402"/>
      <c r="G101" s="2" t="s">
        <v>58</v>
      </c>
      <c r="H101" s="27">
        <f>SUM(H88:H100)/4</f>
        <v>0</v>
      </c>
      <c r="I101" s="198"/>
      <c r="J101" s="6">
        <v>4</v>
      </c>
    </row>
    <row r="102" spans="1:10" ht="39" customHeight="1" x14ac:dyDescent="0.2">
      <c r="A102" s="399" t="s">
        <v>82</v>
      </c>
      <c r="B102" s="397" t="s">
        <v>1364</v>
      </c>
      <c r="C102" s="401" t="s">
        <v>1365</v>
      </c>
      <c r="D102" s="401"/>
      <c r="E102" s="401"/>
      <c r="F102" s="401"/>
      <c r="G102" s="354"/>
      <c r="H102" s="149"/>
      <c r="I102" s="212"/>
    </row>
    <row r="103" spans="1:10" ht="14.25" x14ac:dyDescent="0.2">
      <c r="A103" s="399"/>
      <c r="B103" s="397"/>
      <c r="C103" s="397" t="s">
        <v>1367</v>
      </c>
      <c r="D103" s="397"/>
      <c r="E103" s="397"/>
      <c r="F103" s="397"/>
      <c r="G103" s="354" t="s">
        <v>22</v>
      </c>
      <c r="H103" s="398"/>
      <c r="I103" s="396"/>
    </row>
    <row r="104" spans="1:10" ht="28.5" x14ac:dyDescent="0.2">
      <c r="A104" s="399"/>
      <c r="B104" s="397"/>
      <c r="C104" s="397"/>
      <c r="D104" s="397"/>
      <c r="E104" s="397"/>
      <c r="F104" s="397"/>
      <c r="G104" s="354" t="s">
        <v>1366</v>
      </c>
      <c r="H104" s="398"/>
      <c r="I104" s="396"/>
    </row>
    <row r="105" spans="1:10" ht="14.25" x14ac:dyDescent="0.2">
      <c r="A105" s="399"/>
      <c r="B105" s="397"/>
      <c r="C105" s="397"/>
      <c r="D105" s="397"/>
      <c r="E105" s="397"/>
      <c r="F105" s="397"/>
      <c r="G105" s="354" t="s">
        <v>26</v>
      </c>
      <c r="H105" s="398"/>
      <c r="I105" s="396"/>
    </row>
    <row r="106" spans="1:10" ht="14.25" x14ac:dyDescent="0.2">
      <c r="A106" s="399"/>
      <c r="B106" s="397"/>
      <c r="C106" s="397" t="s">
        <v>257</v>
      </c>
      <c r="D106" s="397" t="s">
        <v>258</v>
      </c>
      <c r="E106" s="397"/>
      <c r="F106" s="397"/>
      <c r="G106" s="354" t="s">
        <v>28</v>
      </c>
      <c r="H106" s="206"/>
      <c r="I106" s="210"/>
    </row>
    <row r="107" spans="1:10" ht="14.25" x14ac:dyDescent="0.2">
      <c r="A107" s="399"/>
      <c r="B107" s="397"/>
      <c r="C107" s="397"/>
      <c r="D107" s="397" t="s">
        <v>259</v>
      </c>
      <c r="E107" s="397"/>
      <c r="F107" s="397"/>
      <c r="G107" s="354" t="s">
        <v>28</v>
      </c>
      <c r="H107" s="206"/>
      <c r="I107" s="210"/>
    </row>
    <row r="108" spans="1:10" ht="14.25" x14ac:dyDescent="0.2">
      <c r="A108" s="399"/>
      <c r="B108" s="397"/>
      <c r="C108" s="397"/>
      <c r="D108" s="397" t="s">
        <v>260</v>
      </c>
      <c r="E108" s="397"/>
      <c r="F108" s="397"/>
      <c r="G108" s="354" t="s">
        <v>28</v>
      </c>
      <c r="H108" s="206"/>
      <c r="I108" s="210"/>
    </row>
    <row r="109" spans="1:10" ht="14.25" x14ac:dyDescent="0.2">
      <c r="A109" s="399"/>
      <c r="B109" s="397"/>
      <c r="C109" s="397"/>
      <c r="D109" s="397" t="s">
        <v>261</v>
      </c>
      <c r="E109" s="397"/>
      <c r="F109" s="397"/>
      <c r="G109" s="354" t="s">
        <v>262</v>
      </c>
      <c r="H109" s="206"/>
      <c r="I109" s="210"/>
    </row>
    <row r="110" spans="1:10" ht="14.25" x14ac:dyDescent="0.2">
      <c r="A110" s="399"/>
      <c r="B110" s="397"/>
      <c r="C110" s="397"/>
      <c r="D110" s="397" t="s">
        <v>1368</v>
      </c>
      <c r="E110" s="397"/>
      <c r="F110" s="397"/>
      <c r="G110" s="354" t="s">
        <v>263</v>
      </c>
      <c r="H110" s="206"/>
      <c r="I110" s="210"/>
    </row>
    <row r="111" spans="1:10" ht="14.25" x14ac:dyDescent="0.2">
      <c r="A111" s="399"/>
      <c r="B111" s="397"/>
      <c r="C111" s="397" t="s">
        <v>264</v>
      </c>
      <c r="D111" s="397"/>
      <c r="E111" s="397"/>
      <c r="F111" s="397"/>
      <c r="G111" s="354" t="s">
        <v>22</v>
      </c>
      <c r="H111" s="398"/>
      <c r="I111" s="396"/>
    </row>
    <row r="112" spans="1:10" ht="28.5" x14ac:dyDescent="0.2">
      <c r="A112" s="399"/>
      <c r="B112" s="397"/>
      <c r="C112" s="397"/>
      <c r="D112" s="397"/>
      <c r="E112" s="397"/>
      <c r="F112" s="397"/>
      <c r="G112" s="354" t="s">
        <v>265</v>
      </c>
      <c r="H112" s="398"/>
      <c r="I112" s="396"/>
    </row>
    <row r="113" spans="1:10" ht="14.25" x14ac:dyDescent="0.2">
      <c r="A113" s="399"/>
      <c r="B113" s="397"/>
      <c r="C113" s="397"/>
      <c r="D113" s="397"/>
      <c r="E113" s="397"/>
      <c r="F113" s="397"/>
      <c r="G113" s="354" t="s">
        <v>26</v>
      </c>
      <c r="H113" s="398"/>
      <c r="I113" s="396"/>
    </row>
    <row r="114" spans="1:10" ht="14.25" x14ac:dyDescent="0.2">
      <c r="A114" s="399"/>
      <c r="B114" s="397"/>
      <c r="C114" s="793" t="s">
        <v>1178</v>
      </c>
      <c r="D114" s="794"/>
      <c r="E114" s="794"/>
      <c r="F114" s="795"/>
      <c r="G114" s="354"/>
      <c r="H114" s="354"/>
      <c r="I114" s="320"/>
    </row>
    <row r="115" spans="1:10" ht="14.25" x14ac:dyDescent="0.2">
      <c r="A115" s="399"/>
      <c r="B115" s="397"/>
      <c r="C115" s="397" t="s">
        <v>267</v>
      </c>
      <c r="D115" s="397"/>
      <c r="E115" s="397" t="s">
        <v>268</v>
      </c>
      <c r="F115" s="397"/>
      <c r="G115" s="354" t="s">
        <v>269</v>
      </c>
      <c r="H115" s="206"/>
      <c r="I115" s="210"/>
    </row>
    <row r="116" spans="1:10" ht="14.25" x14ac:dyDescent="0.2">
      <c r="A116" s="399"/>
      <c r="B116" s="397"/>
      <c r="C116" s="397"/>
      <c r="D116" s="397"/>
      <c r="E116" s="397" t="s">
        <v>1369</v>
      </c>
      <c r="F116" s="397"/>
      <c r="G116" s="354" t="s">
        <v>269</v>
      </c>
      <c r="H116" s="206"/>
      <c r="I116" s="210"/>
    </row>
    <row r="117" spans="1:10" ht="14.25" x14ac:dyDescent="0.2">
      <c r="A117" s="399"/>
      <c r="B117" s="397"/>
      <c r="C117" s="397"/>
      <c r="D117" s="397"/>
      <c r="E117" s="397" t="s">
        <v>270</v>
      </c>
      <c r="F117" s="397"/>
      <c r="G117" s="354" t="s">
        <v>269</v>
      </c>
      <c r="H117" s="206"/>
      <c r="I117" s="210"/>
    </row>
    <row r="118" spans="1:10" ht="14.25" x14ac:dyDescent="0.2">
      <c r="A118" s="399"/>
      <c r="B118" s="397"/>
      <c r="C118" s="397"/>
      <c r="D118" s="397"/>
      <c r="E118" s="397" t="s">
        <v>271</v>
      </c>
      <c r="F118" s="397"/>
      <c r="G118" s="354" t="s">
        <v>269</v>
      </c>
      <c r="H118" s="206"/>
      <c r="I118" s="210"/>
    </row>
    <row r="119" spans="1:10" ht="14.25" x14ac:dyDescent="0.2">
      <c r="A119" s="399"/>
      <c r="B119" s="397"/>
      <c r="C119" s="397" t="s">
        <v>272</v>
      </c>
      <c r="D119" s="397"/>
      <c r="E119" s="397"/>
      <c r="F119" s="397"/>
      <c r="G119" s="354" t="s">
        <v>263</v>
      </c>
      <c r="H119" s="206"/>
      <c r="I119" s="210"/>
    </row>
    <row r="120" spans="1:10" ht="43.15" customHeight="1" x14ac:dyDescent="0.2">
      <c r="A120" s="399"/>
      <c r="B120" s="397"/>
      <c r="C120" s="397" t="s">
        <v>1370</v>
      </c>
      <c r="D120" s="397"/>
      <c r="E120" s="397"/>
      <c r="F120" s="397"/>
      <c r="G120" s="354" t="s">
        <v>263</v>
      </c>
      <c r="H120" s="206"/>
      <c r="I120" s="210"/>
    </row>
    <row r="121" spans="1:10" ht="14.25" x14ac:dyDescent="0.2">
      <c r="A121" s="160"/>
      <c r="B121" s="371"/>
      <c r="C121" s="402" t="s">
        <v>273</v>
      </c>
      <c r="D121" s="402"/>
      <c r="E121" s="402"/>
      <c r="F121" s="402"/>
      <c r="G121" s="2" t="s">
        <v>34</v>
      </c>
      <c r="H121" s="27">
        <f>SUM(H103:H113)/3</f>
        <v>0</v>
      </c>
      <c r="I121" s="198"/>
      <c r="J121" s="6">
        <v>4</v>
      </c>
    </row>
    <row r="122" spans="1:10" ht="51.95" customHeight="1" x14ac:dyDescent="0.2">
      <c r="A122" s="399" t="s">
        <v>91</v>
      </c>
      <c r="B122" s="397" t="s">
        <v>274</v>
      </c>
      <c r="C122" s="401" t="s">
        <v>2030</v>
      </c>
      <c r="D122" s="401"/>
      <c r="E122" s="401"/>
      <c r="F122" s="401"/>
      <c r="G122" s="354"/>
      <c r="H122" s="149"/>
      <c r="I122" s="212"/>
    </row>
    <row r="123" spans="1:10" ht="14.25" x14ac:dyDescent="0.2">
      <c r="A123" s="399"/>
      <c r="B123" s="397"/>
      <c r="C123" s="397" t="s">
        <v>93</v>
      </c>
      <c r="D123" s="397" t="s">
        <v>1277</v>
      </c>
      <c r="E123" s="397"/>
      <c r="F123" s="397"/>
      <c r="G123" s="354" t="s">
        <v>22</v>
      </c>
      <c r="H123" s="398"/>
      <c r="I123" s="454"/>
    </row>
    <row r="124" spans="1:10" ht="14.25" x14ac:dyDescent="0.2">
      <c r="A124" s="399"/>
      <c r="B124" s="397"/>
      <c r="C124" s="397"/>
      <c r="D124" s="397" t="s">
        <v>1274</v>
      </c>
      <c r="E124" s="397"/>
      <c r="F124" s="397"/>
      <c r="G124" s="354" t="s">
        <v>62</v>
      </c>
      <c r="H124" s="398"/>
      <c r="I124" s="454"/>
    </row>
    <row r="125" spans="1:10" ht="14.25" x14ac:dyDescent="0.2">
      <c r="A125" s="399"/>
      <c r="B125" s="397"/>
      <c r="C125" s="397"/>
      <c r="D125" s="397" t="s">
        <v>1275</v>
      </c>
      <c r="E125" s="397"/>
      <c r="F125" s="397"/>
      <c r="G125" s="354" t="s">
        <v>39</v>
      </c>
      <c r="H125" s="398"/>
      <c r="I125" s="454"/>
    </row>
    <row r="126" spans="1:10" ht="14.25" x14ac:dyDescent="0.2">
      <c r="A126" s="399"/>
      <c r="B126" s="397"/>
      <c r="C126" s="397"/>
      <c r="D126" s="397" t="s">
        <v>1276</v>
      </c>
      <c r="E126" s="397"/>
      <c r="F126" s="397"/>
      <c r="G126" s="354" t="s">
        <v>28</v>
      </c>
      <c r="H126" s="398"/>
      <c r="I126" s="454"/>
    </row>
    <row r="127" spans="1:10" ht="14.25" x14ac:dyDescent="0.2">
      <c r="A127" s="399"/>
      <c r="B127" s="397"/>
      <c r="C127" s="397"/>
      <c r="D127" s="397" t="s">
        <v>95</v>
      </c>
      <c r="E127" s="397"/>
      <c r="F127" s="397"/>
      <c r="G127" s="354" t="s">
        <v>40</v>
      </c>
      <c r="H127" s="398"/>
      <c r="I127" s="454"/>
    </row>
    <row r="128" spans="1:10" ht="14.25" x14ac:dyDescent="0.2">
      <c r="A128" s="399"/>
      <c r="B128" s="397"/>
      <c r="C128" s="397" t="s">
        <v>96</v>
      </c>
      <c r="D128" s="397" t="s">
        <v>1277</v>
      </c>
      <c r="E128" s="397"/>
      <c r="F128" s="397"/>
      <c r="G128" s="354" t="s">
        <v>22</v>
      </c>
      <c r="H128" s="398"/>
      <c r="I128" s="396"/>
    </row>
    <row r="129" spans="1:10" ht="14.25" x14ac:dyDescent="0.2">
      <c r="A129" s="399"/>
      <c r="B129" s="397"/>
      <c r="C129" s="397"/>
      <c r="D129" s="397" t="s">
        <v>1274</v>
      </c>
      <c r="E129" s="397"/>
      <c r="F129" s="397"/>
      <c r="G129" s="354" t="s">
        <v>62</v>
      </c>
      <c r="H129" s="398"/>
      <c r="I129" s="396"/>
    </row>
    <row r="130" spans="1:10" ht="14.25" x14ac:dyDescent="0.2">
      <c r="A130" s="399"/>
      <c r="B130" s="397"/>
      <c r="C130" s="397"/>
      <c r="D130" s="397" t="s">
        <v>1275</v>
      </c>
      <c r="E130" s="397"/>
      <c r="F130" s="397"/>
      <c r="G130" s="354" t="s">
        <v>39</v>
      </c>
      <c r="H130" s="398"/>
      <c r="I130" s="396"/>
    </row>
    <row r="131" spans="1:10" ht="14.25" x14ac:dyDescent="0.2">
      <c r="A131" s="399"/>
      <c r="B131" s="397"/>
      <c r="C131" s="397"/>
      <c r="D131" s="397" t="s">
        <v>1276</v>
      </c>
      <c r="E131" s="397"/>
      <c r="F131" s="397"/>
      <c r="G131" s="354" t="s">
        <v>28</v>
      </c>
      <c r="H131" s="398"/>
      <c r="I131" s="396"/>
    </row>
    <row r="132" spans="1:10" ht="14.25" x14ac:dyDescent="0.2">
      <c r="A132" s="399"/>
      <c r="B132" s="397"/>
      <c r="C132" s="397"/>
      <c r="D132" s="397" t="s">
        <v>95</v>
      </c>
      <c r="E132" s="397"/>
      <c r="F132" s="397"/>
      <c r="G132" s="354" t="s">
        <v>40</v>
      </c>
      <c r="H132" s="398"/>
      <c r="I132" s="396"/>
    </row>
    <row r="133" spans="1:10" ht="14.25" x14ac:dyDescent="0.2">
      <c r="A133" s="399"/>
      <c r="B133" s="397"/>
      <c r="C133" s="397" t="s">
        <v>97</v>
      </c>
      <c r="D133" s="397"/>
      <c r="E133" s="397"/>
      <c r="F133" s="397"/>
      <c r="G133" s="354" t="s">
        <v>22</v>
      </c>
      <c r="H133" s="398"/>
      <c r="I133" s="396"/>
    </row>
    <row r="134" spans="1:10" ht="14.25" x14ac:dyDescent="0.2">
      <c r="A134" s="399"/>
      <c r="B134" s="397"/>
      <c r="C134" s="397"/>
      <c r="D134" s="397"/>
      <c r="E134" s="397"/>
      <c r="F134" s="397"/>
      <c r="G134" s="354" t="s">
        <v>98</v>
      </c>
      <c r="H134" s="398"/>
      <c r="I134" s="396"/>
    </row>
    <row r="135" spans="1:10" ht="14.25" x14ac:dyDescent="0.2">
      <c r="A135" s="399"/>
      <c r="B135" s="397"/>
      <c r="C135" s="397"/>
      <c r="D135" s="397"/>
      <c r="E135" s="397"/>
      <c r="F135" s="397"/>
      <c r="G135" s="354" t="s">
        <v>26</v>
      </c>
      <c r="H135" s="398"/>
      <c r="I135" s="396"/>
    </row>
    <row r="136" spans="1:10" ht="14.25" x14ac:dyDescent="0.2">
      <c r="A136" s="399"/>
      <c r="B136" s="397"/>
      <c r="C136" s="397" t="s">
        <v>99</v>
      </c>
      <c r="D136" s="397"/>
      <c r="E136" s="397"/>
      <c r="F136" s="397"/>
      <c r="G136" s="354" t="s">
        <v>22</v>
      </c>
      <c r="H136" s="398"/>
      <c r="I136" s="396"/>
    </row>
    <row r="137" spans="1:10" ht="14.25" x14ac:dyDescent="0.2">
      <c r="A137" s="399"/>
      <c r="B137" s="397"/>
      <c r="C137" s="397"/>
      <c r="D137" s="397"/>
      <c r="E137" s="397"/>
      <c r="F137" s="397"/>
      <c r="G137" s="354" t="s">
        <v>98</v>
      </c>
      <c r="H137" s="398"/>
      <c r="I137" s="396"/>
    </row>
    <row r="138" spans="1:10" ht="14.25" x14ac:dyDescent="0.2">
      <c r="A138" s="399"/>
      <c r="B138" s="397"/>
      <c r="C138" s="397"/>
      <c r="D138" s="397"/>
      <c r="E138" s="397"/>
      <c r="F138" s="397"/>
      <c r="G138" s="354" t="s">
        <v>100</v>
      </c>
      <c r="H138" s="398"/>
      <c r="I138" s="396"/>
    </row>
    <row r="139" spans="1:10" ht="14.25" x14ac:dyDescent="0.2">
      <c r="A139" s="399"/>
      <c r="B139" s="397"/>
      <c r="C139" s="397"/>
      <c r="D139" s="397"/>
      <c r="E139" s="397"/>
      <c r="F139" s="397"/>
      <c r="G139" s="354" t="s">
        <v>26</v>
      </c>
      <c r="H139" s="398"/>
      <c r="I139" s="396"/>
    </row>
    <row r="140" spans="1:10" ht="14.25" x14ac:dyDescent="0.2">
      <c r="A140" s="160"/>
      <c r="B140" s="371"/>
      <c r="C140" s="402" t="s">
        <v>101</v>
      </c>
      <c r="D140" s="402"/>
      <c r="E140" s="402"/>
      <c r="F140" s="402"/>
      <c r="G140" s="2" t="s">
        <v>58</v>
      </c>
      <c r="H140" s="27">
        <f>SUM(H123:H139)/4</f>
        <v>0</v>
      </c>
      <c r="I140" s="198"/>
      <c r="J140" s="6">
        <v>4</v>
      </c>
    </row>
    <row r="141" spans="1:10" ht="39" customHeight="1" x14ac:dyDescent="0.2">
      <c r="A141" s="399" t="s">
        <v>102</v>
      </c>
      <c r="B141" s="397" t="s">
        <v>1371</v>
      </c>
      <c r="C141" s="401" t="s">
        <v>1372</v>
      </c>
      <c r="D141" s="401"/>
      <c r="E141" s="401"/>
      <c r="F141" s="401"/>
      <c r="G141" s="354"/>
      <c r="H141" s="149"/>
      <c r="I141" s="212"/>
    </row>
    <row r="142" spans="1:10" ht="14.25" x14ac:dyDescent="0.2">
      <c r="A142" s="399"/>
      <c r="B142" s="397"/>
      <c r="C142" s="397" t="s">
        <v>2031</v>
      </c>
      <c r="D142" s="397"/>
      <c r="E142" s="397"/>
      <c r="F142" s="397"/>
      <c r="G142" s="354" t="s">
        <v>22</v>
      </c>
      <c r="H142" s="398"/>
      <c r="I142" s="396"/>
    </row>
    <row r="143" spans="1:10" ht="14.25" x14ac:dyDescent="0.2">
      <c r="A143" s="399"/>
      <c r="B143" s="397"/>
      <c r="C143" s="397"/>
      <c r="D143" s="397"/>
      <c r="E143" s="397"/>
      <c r="F143" s="397"/>
      <c r="G143" s="354" t="s">
        <v>54</v>
      </c>
      <c r="H143" s="398"/>
      <c r="I143" s="396"/>
    </row>
    <row r="144" spans="1:10" ht="14.25" x14ac:dyDescent="0.2">
      <c r="A144" s="399"/>
      <c r="B144" s="397"/>
      <c r="C144" s="397"/>
      <c r="D144" s="397"/>
      <c r="E144" s="397"/>
      <c r="F144" s="397"/>
      <c r="G144" s="354" t="s">
        <v>26</v>
      </c>
      <c r="H144" s="398"/>
      <c r="I144" s="396"/>
    </row>
    <row r="145" spans="1:10" ht="14.25" x14ac:dyDescent="0.2">
      <c r="A145" s="399"/>
      <c r="B145" s="397"/>
      <c r="C145" s="397" t="s">
        <v>1373</v>
      </c>
      <c r="D145" s="397"/>
      <c r="E145" s="397"/>
      <c r="F145" s="397"/>
      <c r="G145" s="354" t="s">
        <v>22</v>
      </c>
      <c r="H145" s="398"/>
      <c r="I145" s="396"/>
    </row>
    <row r="146" spans="1:10" ht="14.25" x14ac:dyDescent="0.2">
      <c r="A146" s="399"/>
      <c r="B146" s="397"/>
      <c r="C146" s="397"/>
      <c r="D146" s="397"/>
      <c r="E146" s="397"/>
      <c r="F146" s="397"/>
      <c r="G146" s="354" t="s">
        <v>104</v>
      </c>
      <c r="H146" s="398"/>
      <c r="I146" s="396"/>
    </row>
    <row r="147" spans="1:10" ht="14.25" x14ac:dyDescent="0.2">
      <c r="A147" s="399"/>
      <c r="B147" s="397"/>
      <c r="C147" s="397"/>
      <c r="D147" s="397"/>
      <c r="E147" s="397"/>
      <c r="F147" s="397"/>
      <c r="G147" s="354" t="s">
        <v>26</v>
      </c>
      <c r="H147" s="398"/>
      <c r="I147" s="396"/>
    </row>
    <row r="148" spans="1:10" ht="14.25" x14ac:dyDescent="0.2">
      <c r="A148" s="399"/>
      <c r="B148" s="397"/>
      <c r="C148" s="397" t="s">
        <v>1280</v>
      </c>
      <c r="D148" s="397"/>
      <c r="E148" s="397"/>
      <c r="F148" s="397"/>
      <c r="G148" s="354" t="s">
        <v>22</v>
      </c>
      <c r="H148" s="398"/>
      <c r="I148" s="396"/>
    </row>
    <row r="149" spans="1:10" ht="14.25" x14ac:dyDescent="0.2">
      <c r="A149" s="399"/>
      <c r="B149" s="397"/>
      <c r="C149" s="397"/>
      <c r="D149" s="397"/>
      <c r="E149" s="397"/>
      <c r="F149" s="397"/>
      <c r="G149" s="354" t="s">
        <v>105</v>
      </c>
      <c r="H149" s="398"/>
      <c r="I149" s="396"/>
    </row>
    <row r="150" spans="1:10" ht="14.25" x14ac:dyDescent="0.2">
      <c r="A150" s="399"/>
      <c r="B150" s="397"/>
      <c r="C150" s="397"/>
      <c r="D150" s="397"/>
      <c r="E150" s="397"/>
      <c r="F150" s="397"/>
      <c r="G150" s="354" t="s">
        <v>26</v>
      </c>
      <c r="H150" s="398"/>
      <c r="I150" s="396"/>
    </row>
    <row r="151" spans="1:10" ht="14.25" x14ac:dyDescent="0.2">
      <c r="A151" s="399"/>
      <c r="B151" s="397"/>
      <c r="C151" s="397" t="s">
        <v>1374</v>
      </c>
      <c r="D151" s="397"/>
      <c r="E151" s="397"/>
      <c r="F151" s="397"/>
      <c r="G151" s="354" t="s">
        <v>22</v>
      </c>
      <c r="H151" s="398"/>
      <c r="I151" s="396"/>
    </row>
    <row r="152" spans="1:10" ht="14.25" x14ac:dyDescent="0.2">
      <c r="A152" s="399"/>
      <c r="B152" s="397"/>
      <c r="C152" s="397"/>
      <c r="D152" s="397"/>
      <c r="E152" s="397"/>
      <c r="F152" s="397"/>
      <c r="G152" s="354" t="s">
        <v>275</v>
      </c>
      <c r="H152" s="398"/>
      <c r="I152" s="396"/>
    </row>
    <row r="153" spans="1:10" ht="14.25" x14ac:dyDescent="0.2">
      <c r="A153" s="399"/>
      <c r="B153" s="397"/>
      <c r="C153" s="397"/>
      <c r="D153" s="397"/>
      <c r="E153" s="397"/>
      <c r="F153" s="397"/>
      <c r="G153" s="354" t="s">
        <v>26</v>
      </c>
      <c r="H153" s="398"/>
      <c r="I153" s="396"/>
    </row>
    <row r="154" spans="1:10" ht="14.25" x14ac:dyDescent="0.2">
      <c r="A154" s="160"/>
      <c r="B154" s="371"/>
      <c r="C154" s="402" t="s">
        <v>106</v>
      </c>
      <c r="D154" s="402"/>
      <c r="E154" s="402"/>
      <c r="F154" s="402"/>
      <c r="G154" s="2" t="s">
        <v>58</v>
      </c>
      <c r="H154" s="27">
        <f>SUM(H142:H153)/4</f>
        <v>0</v>
      </c>
      <c r="I154" s="198"/>
      <c r="J154" s="6">
        <v>4</v>
      </c>
    </row>
    <row r="155" spans="1:10" ht="39" customHeight="1" x14ac:dyDescent="0.2">
      <c r="A155" s="399" t="s">
        <v>107</v>
      </c>
      <c r="B155" s="397" t="s">
        <v>1375</v>
      </c>
      <c r="C155" s="401" t="s">
        <v>1376</v>
      </c>
      <c r="D155" s="401"/>
      <c r="E155" s="401"/>
      <c r="F155" s="401"/>
      <c r="G155" s="369"/>
      <c r="H155" s="33"/>
      <c r="I155" s="205"/>
    </row>
    <row r="156" spans="1:10" ht="14.25" x14ac:dyDescent="0.2">
      <c r="A156" s="399"/>
      <c r="B156" s="397"/>
      <c r="C156" s="397" t="s">
        <v>1377</v>
      </c>
      <c r="D156" s="397"/>
      <c r="E156" s="397"/>
      <c r="F156" s="397"/>
      <c r="G156" s="354" t="s">
        <v>22</v>
      </c>
      <c r="H156" s="398"/>
      <c r="I156" s="396"/>
    </row>
    <row r="157" spans="1:10" ht="14.25" x14ac:dyDescent="0.2">
      <c r="A157" s="399"/>
      <c r="B157" s="397"/>
      <c r="C157" s="397"/>
      <c r="D157" s="397"/>
      <c r="E157" s="397"/>
      <c r="F157" s="397"/>
      <c r="G157" s="354" t="s">
        <v>109</v>
      </c>
      <c r="H157" s="398"/>
      <c r="I157" s="396"/>
    </row>
    <row r="158" spans="1:10" ht="14.25" x14ac:dyDescent="0.2">
      <c r="A158" s="399"/>
      <c r="B158" s="397"/>
      <c r="C158" s="397"/>
      <c r="D158" s="397"/>
      <c r="E158" s="397"/>
      <c r="F158" s="397"/>
      <c r="G158" s="354" t="s">
        <v>100</v>
      </c>
      <c r="H158" s="398"/>
      <c r="I158" s="396"/>
    </row>
    <row r="159" spans="1:10" ht="14.25" x14ac:dyDescent="0.2">
      <c r="A159" s="399"/>
      <c r="B159" s="397"/>
      <c r="C159" s="397"/>
      <c r="D159" s="397"/>
      <c r="E159" s="397"/>
      <c r="F159" s="397"/>
      <c r="G159" s="354" t="s">
        <v>26</v>
      </c>
      <c r="H159" s="398"/>
      <c r="I159" s="396"/>
    </row>
    <row r="160" spans="1:10" ht="14.25" x14ac:dyDescent="0.2">
      <c r="A160" s="399"/>
      <c r="B160" s="397"/>
      <c r="C160" s="397" t="s">
        <v>110</v>
      </c>
      <c r="D160" s="397"/>
      <c r="E160" s="397"/>
      <c r="F160" s="397"/>
      <c r="G160" s="354" t="s">
        <v>22</v>
      </c>
      <c r="H160" s="398"/>
      <c r="I160" s="396"/>
    </row>
    <row r="161" spans="1:10" ht="14.25" x14ac:dyDescent="0.2">
      <c r="A161" s="399"/>
      <c r="B161" s="397"/>
      <c r="C161" s="397"/>
      <c r="D161" s="397"/>
      <c r="E161" s="397"/>
      <c r="F161" s="397"/>
      <c r="G161" s="354" t="s">
        <v>111</v>
      </c>
      <c r="H161" s="398"/>
      <c r="I161" s="396"/>
    </row>
    <row r="162" spans="1:10" ht="14.25" x14ac:dyDescent="0.2">
      <c r="A162" s="399"/>
      <c r="B162" s="397"/>
      <c r="C162" s="397"/>
      <c r="D162" s="397"/>
      <c r="E162" s="397"/>
      <c r="F162" s="397"/>
      <c r="G162" s="354" t="s">
        <v>26</v>
      </c>
      <c r="H162" s="398"/>
      <c r="I162" s="396"/>
    </row>
    <row r="163" spans="1:10" ht="14.25" x14ac:dyDescent="0.2">
      <c r="A163" s="399"/>
      <c r="B163" s="397"/>
      <c r="C163" s="397" t="s">
        <v>276</v>
      </c>
      <c r="D163" s="397"/>
      <c r="E163" s="397"/>
      <c r="F163" s="397"/>
      <c r="G163" s="354" t="s">
        <v>22</v>
      </c>
      <c r="H163" s="398"/>
      <c r="I163" s="396"/>
    </row>
    <row r="164" spans="1:10" ht="14.25" x14ac:dyDescent="0.2">
      <c r="A164" s="399"/>
      <c r="B164" s="397"/>
      <c r="C164" s="397"/>
      <c r="D164" s="397"/>
      <c r="E164" s="397"/>
      <c r="F164" s="397"/>
      <c r="G164" s="354" t="s">
        <v>109</v>
      </c>
      <c r="H164" s="398"/>
      <c r="I164" s="396"/>
    </row>
    <row r="165" spans="1:10" ht="14.25" x14ac:dyDescent="0.2">
      <c r="A165" s="399"/>
      <c r="B165" s="397"/>
      <c r="C165" s="397"/>
      <c r="D165" s="397"/>
      <c r="E165" s="397"/>
      <c r="F165" s="397"/>
      <c r="G165" s="354" t="s">
        <v>100</v>
      </c>
      <c r="H165" s="398"/>
      <c r="I165" s="396"/>
    </row>
    <row r="166" spans="1:10" ht="14.25" x14ac:dyDescent="0.2">
      <c r="A166" s="399"/>
      <c r="B166" s="397"/>
      <c r="C166" s="397"/>
      <c r="D166" s="397"/>
      <c r="E166" s="397"/>
      <c r="F166" s="397"/>
      <c r="G166" s="354" t="s">
        <v>26</v>
      </c>
      <c r="H166" s="398"/>
      <c r="I166" s="396"/>
    </row>
    <row r="167" spans="1:10" ht="14.25" x14ac:dyDescent="0.2">
      <c r="A167" s="160"/>
      <c r="B167" s="371"/>
      <c r="C167" s="402" t="s">
        <v>112</v>
      </c>
      <c r="D167" s="402"/>
      <c r="E167" s="402"/>
      <c r="F167" s="402"/>
      <c r="G167" s="2" t="s">
        <v>34</v>
      </c>
      <c r="H167" s="27">
        <f>SUM(H156:H166)/3</f>
        <v>0</v>
      </c>
      <c r="I167" s="198"/>
      <c r="J167" s="6">
        <v>4</v>
      </c>
    </row>
    <row r="168" spans="1:10" ht="35.1" customHeight="1" x14ac:dyDescent="0.2">
      <c r="A168" s="427" t="s">
        <v>113</v>
      </c>
      <c r="B168" s="428"/>
      <c r="C168" s="428"/>
      <c r="D168" s="428"/>
      <c r="E168" s="428"/>
      <c r="F168" s="428"/>
      <c r="G168" s="428"/>
      <c r="H168" s="791"/>
      <c r="I168" s="792"/>
    </row>
    <row r="169" spans="1:10" ht="39" customHeight="1" x14ac:dyDescent="0.2">
      <c r="A169" s="399" t="s">
        <v>277</v>
      </c>
      <c r="B169" s="397" t="s">
        <v>1378</v>
      </c>
      <c r="C169" s="401" t="s">
        <v>1379</v>
      </c>
      <c r="D169" s="401"/>
      <c r="E169" s="401"/>
      <c r="F169" s="401"/>
      <c r="G169" s="354"/>
      <c r="H169" s="354"/>
      <c r="I169" s="320"/>
    </row>
    <row r="170" spans="1:10" ht="14.25" x14ac:dyDescent="0.2">
      <c r="A170" s="399"/>
      <c r="B170" s="397"/>
      <c r="C170" s="397" t="s">
        <v>1380</v>
      </c>
      <c r="D170" s="397"/>
      <c r="E170" s="397"/>
      <c r="F170" s="397"/>
      <c r="G170" s="354" t="s">
        <v>22</v>
      </c>
      <c r="H170" s="398"/>
      <c r="I170" s="396"/>
    </row>
    <row r="171" spans="1:10" ht="28.5" x14ac:dyDescent="0.2">
      <c r="A171" s="399"/>
      <c r="B171" s="397"/>
      <c r="C171" s="397"/>
      <c r="D171" s="397"/>
      <c r="E171" s="397"/>
      <c r="F171" s="397"/>
      <c r="G171" s="354" t="s">
        <v>278</v>
      </c>
      <c r="H171" s="398"/>
      <c r="I171" s="396"/>
    </row>
    <row r="172" spans="1:10" ht="14.25" x14ac:dyDescent="0.2">
      <c r="A172" s="399"/>
      <c r="B172" s="397"/>
      <c r="C172" s="397"/>
      <c r="D172" s="397"/>
      <c r="E172" s="397"/>
      <c r="F172" s="397"/>
      <c r="G172" s="354" t="s">
        <v>35</v>
      </c>
      <c r="H172" s="398"/>
      <c r="I172" s="396"/>
    </row>
    <row r="173" spans="1:10" ht="14.25" x14ac:dyDescent="0.2">
      <c r="A173" s="399"/>
      <c r="B173" s="397"/>
      <c r="C173" s="397"/>
      <c r="D173" s="397"/>
      <c r="E173" s="397"/>
      <c r="F173" s="397"/>
      <c r="G173" s="354" t="s">
        <v>26</v>
      </c>
      <c r="H173" s="398"/>
      <c r="I173" s="396"/>
    </row>
    <row r="174" spans="1:10" ht="14.25" x14ac:dyDescent="0.2">
      <c r="A174" s="399"/>
      <c r="B174" s="397"/>
      <c r="C174" s="397" t="s">
        <v>1381</v>
      </c>
      <c r="D174" s="397"/>
      <c r="E174" s="397"/>
      <c r="F174" s="397"/>
      <c r="G174" s="354" t="s">
        <v>22</v>
      </c>
      <c r="H174" s="398"/>
      <c r="I174" s="396"/>
    </row>
    <row r="175" spans="1:10" ht="14.25" x14ac:dyDescent="0.2">
      <c r="A175" s="399"/>
      <c r="B175" s="397"/>
      <c r="C175" s="397"/>
      <c r="D175" s="397"/>
      <c r="E175" s="397"/>
      <c r="F175" s="397"/>
      <c r="G175" s="354" t="s">
        <v>279</v>
      </c>
      <c r="H175" s="398"/>
      <c r="I175" s="396"/>
    </row>
    <row r="176" spans="1:10" ht="14.25" x14ac:dyDescent="0.2">
      <c r="A176" s="399"/>
      <c r="B176" s="397"/>
      <c r="C176" s="397"/>
      <c r="D176" s="397"/>
      <c r="E176" s="397"/>
      <c r="F176" s="397"/>
      <c r="G176" s="354" t="s">
        <v>141</v>
      </c>
      <c r="H176" s="398"/>
      <c r="I176" s="396"/>
    </row>
    <row r="177" spans="1:11" ht="14.25" x14ac:dyDescent="0.2">
      <c r="A177" s="399"/>
      <c r="B177" s="397"/>
      <c r="C177" s="397"/>
      <c r="D177" s="397"/>
      <c r="E177" s="397"/>
      <c r="F177" s="397"/>
      <c r="G177" s="354" t="s">
        <v>25</v>
      </c>
      <c r="H177" s="398"/>
      <c r="I177" s="396"/>
    </row>
    <row r="178" spans="1:11" ht="14.25" x14ac:dyDescent="0.2">
      <c r="A178" s="399"/>
      <c r="B178" s="397"/>
      <c r="C178" s="397"/>
      <c r="D178" s="397"/>
      <c r="E178" s="397"/>
      <c r="F178" s="397"/>
      <c r="G178" s="354" t="s">
        <v>26</v>
      </c>
      <c r="H178" s="398"/>
      <c r="I178" s="396"/>
    </row>
    <row r="179" spans="1:11" ht="14.25" x14ac:dyDescent="0.2">
      <c r="A179" s="399"/>
      <c r="B179" s="397"/>
      <c r="C179" s="397" t="s">
        <v>1382</v>
      </c>
      <c r="D179" s="397"/>
      <c r="E179" s="397"/>
      <c r="F179" s="397"/>
      <c r="G179" s="354" t="s">
        <v>22</v>
      </c>
      <c r="H179" s="398"/>
      <c r="I179" s="396"/>
    </row>
    <row r="180" spans="1:11" ht="14.25" x14ac:dyDescent="0.2">
      <c r="A180" s="399"/>
      <c r="B180" s="397"/>
      <c r="C180" s="397"/>
      <c r="D180" s="397"/>
      <c r="E180" s="397"/>
      <c r="F180" s="397"/>
      <c r="G180" s="354" t="s">
        <v>279</v>
      </c>
      <c r="H180" s="398"/>
      <c r="I180" s="396"/>
    </row>
    <row r="181" spans="1:11" ht="14.25" x14ac:dyDescent="0.2">
      <c r="A181" s="399"/>
      <c r="B181" s="397"/>
      <c r="C181" s="397"/>
      <c r="D181" s="397"/>
      <c r="E181" s="397"/>
      <c r="F181" s="397"/>
      <c r="G181" s="354" t="s">
        <v>141</v>
      </c>
      <c r="H181" s="398"/>
      <c r="I181" s="396"/>
    </row>
    <row r="182" spans="1:11" ht="14.25" x14ac:dyDescent="0.2">
      <c r="A182" s="399"/>
      <c r="B182" s="397"/>
      <c r="C182" s="397"/>
      <c r="D182" s="397"/>
      <c r="E182" s="397"/>
      <c r="F182" s="397"/>
      <c r="G182" s="354" t="s">
        <v>25</v>
      </c>
      <c r="H182" s="398"/>
      <c r="I182" s="396"/>
    </row>
    <row r="183" spans="1:11" ht="14.25" x14ac:dyDescent="0.2">
      <c r="A183" s="399"/>
      <c r="B183" s="397"/>
      <c r="C183" s="397"/>
      <c r="D183" s="397"/>
      <c r="E183" s="397"/>
      <c r="F183" s="397"/>
      <c r="G183" s="354" t="s">
        <v>26</v>
      </c>
      <c r="H183" s="398"/>
      <c r="I183" s="396"/>
    </row>
    <row r="184" spans="1:11" ht="14.25" x14ac:dyDescent="0.2">
      <c r="A184" s="160"/>
      <c r="B184" s="371"/>
      <c r="C184" s="402" t="s">
        <v>280</v>
      </c>
      <c r="D184" s="402"/>
      <c r="E184" s="402"/>
      <c r="F184" s="402"/>
      <c r="G184" s="2" t="s">
        <v>34</v>
      </c>
      <c r="H184" s="27">
        <f>SUM(H170:H183)/3</f>
        <v>0</v>
      </c>
      <c r="I184" s="198"/>
      <c r="J184" s="6">
        <v>4</v>
      </c>
    </row>
    <row r="185" spans="1:11" ht="39" customHeight="1" x14ac:dyDescent="0.2">
      <c r="A185" s="455" t="s">
        <v>1189</v>
      </c>
      <c r="B185" s="397" t="s">
        <v>1383</v>
      </c>
      <c r="C185" s="401" t="s">
        <v>1384</v>
      </c>
      <c r="D185" s="401"/>
      <c r="E185" s="401"/>
      <c r="F185" s="401"/>
      <c r="G185" s="354"/>
      <c r="H185" s="354"/>
      <c r="I185" s="320"/>
    </row>
    <row r="186" spans="1:11" ht="14.25" x14ac:dyDescent="0.2">
      <c r="A186" s="455"/>
      <c r="B186" s="397"/>
      <c r="C186" s="397" t="s">
        <v>1385</v>
      </c>
      <c r="D186" s="397"/>
      <c r="E186" s="397"/>
      <c r="F186" s="352" t="s">
        <v>281</v>
      </c>
      <c r="G186" s="354" t="s">
        <v>28</v>
      </c>
      <c r="H186" s="206"/>
      <c r="I186" s="407"/>
      <c r="K186" s="6"/>
    </row>
    <row r="187" spans="1:11" ht="14.25" x14ac:dyDescent="0.2">
      <c r="A187" s="455"/>
      <c r="B187" s="397"/>
      <c r="C187" s="397"/>
      <c r="D187" s="397"/>
      <c r="E187" s="397"/>
      <c r="F187" s="352" t="s">
        <v>282</v>
      </c>
      <c r="G187" s="354" t="s">
        <v>28</v>
      </c>
      <c r="H187" s="206"/>
      <c r="I187" s="407"/>
    </row>
    <row r="188" spans="1:11" ht="14.25" x14ac:dyDescent="0.2">
      <c r="A188" s="455"/>
      <c r="B188" s="397"/>
      <c r="C188" s="397"/>
      <c r="D188" s="397"/>
      <c r="E188" s="397"/>
      <c r="F188" s="352" t="s">
        <v>283</v>
      </c>
      <c r="G188" s="354" t="s">
        <v>28</v>
      </c>
      <c r="H188" s="206"/>
      <c r="I188" s="407"/>
    </row>
    <row r="189" spans="1:11" ht="14.25" x14ac:dyDescent="0.2">
      <c r="A189" s="455"/>
      <c r="B189" s="397"/>
      <c r="C189" s="397"/>
      <c r="D189" s="397"/>
      <c r="E189" s="397"/>
      <c r="F189" s="352" t="s">
        <v>1386</v>
      </c>
      <c r="G189" s="354" t="s">
        <v>90</v>
      </c>
      <c r="H189" s="206"/>
      <c r="I189" s="407"/>
    </row>
    <row r="190" spans="1:11" ht="14.25" x14ac:dyDescent="0.2">
      <c r="A190" s="455"/>
      <c r="B190" s="397"/>
      <c r="C190" s="397" t="s">
        <v>1387</v>
      </c>
      <c r="D190" s="397"/>
      <c r="E190" s="397"/>
      <c r="F190" s="397"/>
      <c r="G190" s="354" t="s">
        <v>39</v>
      </c>
      <c r="H190" s="398"/>
      <c r="I190" s="396"/>
    </row>
    <row r="191" spans="1:11" ht="14.25" x14ac:dyDescent="0.2">
      <c r="A191" s="455"/>
      <c r="B191" s="397"/>
      <c r="C191" s="397"/>
      <c r="D191" s="397"/>
      <c r="E191" s="397"/>
      <c r="F191" s="397"/>
      <c r="G191" s="354" t="s">
        <v>26</v>
      </c>
      <c r="H191" s="398"/>
      <c r="I191" s="396"/>
    </row>
    <row r="192" spans="1:11" ht="14.25" x14ac:dyDescent="0.2">
      <c r="A192" s="455"/>
      <c r="B192" s="397"/>
      <c r="C192" s="397" t="s">
        <v>1388</v>
      </c>
      <c r="D192" s="397"/>
      <c r="E192" s="397"/>
      <c r="F192" s="397"/>
      <c r="G192" s="354" t="s">
        <v>39</v>
      </c>
      <c r="H192" s="398"/>
      <c r="I192" s="396"/>
    </row>
    <row r="193" spans="1:11" ht="14.25" x14ac:dyDescent="0.2">
      <c r="A193" s="455"/>
      <c r="B193" s="397"/>
      <c r="C193" s="397"/>
      <c r="D193" s="397"/>
      <c r="E193" s="397"/>
      <c r="F193" s="397"/>
      <c r="G193" s="354" t="s">
        <v>100</v>
      </c>
      <c r="H193" s="398"/>
      <c r="I193" s="396"/>
    </row>
    <row r="194" spans="1:11" ht="14.25" x14ac:dyDescent="0.2">
      <c r="A194" s="455"/>
      <c r="B194" s="397"/>
      <c r="C194" s="397"/>
      <c r="D194" s="397"/>
      <c r="E194" s="397"/>
      <c r="F194" s="397"/>
      <c r="G194" s="354" t="s">
        <v>26</v>
      </c>
      <c r="H194" s="398"/>
      <c r="I194" s="396"/>
    </row>
    <row r="195" spans="1:11" ht="14.25" x14ac:dyDescent="0.2">
      <c r="A195" s="455"/>
      <c r="B195" s="397"/>
      <c r="C195" s="397" t="s">
        <v>1389</v>
      </c>
      <c r="D195" s="397"/>
      <c r="E195" s="397"/>
      <c r="F195" s="397"/>
      <c r="G195" s="354" t="s">
        <v>40</v>
      </c>
      <c r="H195" s="398"/>
      <c r="I195" s="407"/>
    </row>
    <row r="196" spans="1:11" ht="14.25" x14ac:dyDescent="0.2">
      <c r="A196" s="455"/>
      <c r="B196" s="397"/>
      <c r="C196" s="397"/>
      <c r="D196" s="397"/>
      <c r="E196" s="397"/>
      <c r="F196" s="397"/>
      <c r="G196" s="354" t="s">
        <v>284</v>
      </c>
      <c r="H196" s="398"/>
      <c r="I196" s="407"/>
    </row>
    <row r="197" spans="1:11" ht="14.25" x14ac:dyDescent="0.2">
      <c r="A197" s="455"/>
      <c r="B197" s="397"/>
      <c r="C197" s="397"/>
      <c r="D197" s="397"/>
      <c r="E197" s="397"/>
      <c r="F197" s="397"/>
      <c r="G197" s="354" t="s">
        <v>285</v>
      </c>
      <c r="H197" s="398"/>
      <c r="I197" s="407"/>
    </row>
    <row r="198" spans="1:11" ht="14.25" x14ac:dyDescent="0.2">
      <c r="A198" s="455"/>
      <c r="B198" s="397"/>
      <c r="C198" s="397"/>
      <c r="D198" s="397"/>
      <c r="E198" s="397"/>
      <c r="F198" s="397"/>
      <c r="G198" s="354" t="s">
        <v>286</v>
      </c>
      <c r="H198" s="398"/>
      <c r="I198" s="407"/>
    </row>
    <row r="199" spans="1:11" ht="14.25" x14ac:dyDescent="0.2">
      <c r="A199" s="455"/>
      <c r="B199" s="397"/>
      <c r="C199" s="397" t="s">
        <v>287</v>
      </c>
      <c r="D199" s="397"/>
      <c r="E199" s="397"/>
      <c r="F199" s="397"/>
      <c r="G199" s="354" t="s">
        <v>22</v>
      </c>
      <c r="H199" s="398"/>
      <c r="I199" s="407"/>
      <c r="K199" s="234"/>
    </row>
    <row r="200" spans="1:11" ht="14.25" x14ac:dyDescent="0.2">
      <c r="A200" s="455"/>
      <c r="B200" s="397"/>
      <c r="C200" s="397"/>
      <c r="D200" s="397"/>
      <c r="E200" s="397"/>
      <c r="F200" s="397"/>
      <c r="G200" s="354" t="s">
        <v>288</v>
      </c>
      <c r="H200" s="398"/>
      <c r="I200" s="407"/>
    </row>
    <row r="201" spans="1:11" ht="14.25" x14ac:dyDescent="0.2">
      <c r="A201" s="455"/>
      <c r="B201" s="397"/>
      <c r="C201" s="397"/>
      <c r="D201" s="397"/>
      <c r="E201" s="397"/>
      <c r="F201" s="397"/>
      <c r="G201" s="354" t="s">
        <v>289</v>
      </c>
      <c r="H201" s="398"/>
      <c r="I201" s="407"/>
    </row>
    <row r="202" spans="1:11" ht="14.25" x14ac:dyDescent="0.2">
      <c r="A202" s="455"/>
      <c r="B202" s="397"/>
      <c r="C202" s="397"/>
      <c r="D202" s="397"/>
      <c r="E202" s="397"/>
      <c r="F202" s="397"/>
      <c r="G202" s="354" t="s">
        <v>290</v>
      </c>
      <c r="H202" s="398"/>
      <c r="I202" s="407"/>
    </row>
    <row r="203" spans="1:11" ht="14.25" x14ac:dyDescent="0.2">
      <c r="A203" s="160"/>
      <c r="B203" s="371"/>
      <c r="C203" s="438" t="s">
        <v>1390</v>
      </c>
      <c r="D203" s="438"/>
      <c r="E203" s="438"/>
      <c r="F203" s="438"/>
      <c r="G203" s="34" t="s">
        <v>2032</v>
      </c>
      <c r="H203" s="27">
        <f>SUM(H186:H202)/4</f>
        <v>0</v>
      </c>
      <c r="I203" s="304"/>
      <c r="J203" s="6">
        <v>4</v>
      </c>
      <c r="K203" s="234"/>
    </row>
    <row r="204" spans="1:11" ht="39" customHeight="1" x14ac:dyDescent="0.2">
      <c r="A204" s="399" t="s">
        <v>1399</v>
      </c>
      <c r="B204" s="397" t="s">
        <v>291</v>
      </c>
      <c r="C204" s="401" t="s">
        <v>1391</v>
      </c>
      <c r="D204" s="401"/>
      <c r="E204" s="401"/>
      <c r="F204" s="401"/>
      <c r="G204" s="354"/>
      <c r="H204" s="354"/>
      <c r="I204" s="320"/>
    </row>
    <row r="205" spans="1:11" ht="47.25" customHeight="1" x14ac:dyDescent="0.2">
      <c r="A205" s="399"/>
      <c r="B205" s="397"/>
      <c r="C205" s="397" t="s">
        <v>1392</v>
      </c>
      <c r="D205" s="457" t="s">
        <v>1179</v>
      </c>
      <c r="E205" s="458"/>
      <c r="F205" s="458"/>
      <c r="G205" s="354" t="s">
        <v>1167</v>
      </c>
      <c r="H205" s="398"/>
      <c r="I205" s="407"/>
      <c r="K205" s="439"/>
    </row>
    <row r="206" spans="1:11" ht="28.5" customHeight="1" x14ac:dyDescent="0.2">
      <c r="A206" s="399"/>
      <c r="B206" s="397"/>
      <c r="C206" s="397"/>
      <c r="D206" s="397" t="s">
        <v>1394</v>
      </c>
      <c r="E206" s="397"/>
      <c r="F206" s="397"/>
      <c r="G206" s="354" t="s">
        <v>1168</v>
      </c>
      <c r="H206" s="398"/>
      <c r="I206" s="407"/>
      <c r="K206" s="439"/>
    </row>
    <row r="207" spans="1:11" ht="14.25" x14ac:dyDescent="0.2">
      <c r="A207" s="399"/>
      <c r="B207" s="397"/>
      <c r="C207" s="397"/>
      <c r="D207" s="397" t="s">
        <v>1395</v>
      </c>
      <c r="E207" s="397"/>
      <c r="F207" s="397"/>
      <c r="G207" s="354" t="s">
        <v>1169</v>
      </c>
      <c r="H207" s="398"/>
      <c r="I207" s="407"/>
      <c r="K207" s="439"/>
    </row>
    <row r="208" spans="1:11" ht="14.25" x14ac:dyDescent="0.2">
      <c r="A208" s="399"/>
      <c r="B208" s="397"/>
      <c r="C208" s="397"/>
      <c r="D208" s="397" t="s">
        <v>292</v>
      </c>
      <c r="E208" s="397"/>
      <c r="F208" s="397"/>
      <c r="G208" s="354" t="s">
        <v>1170</v>
      </c>
      <c r="H208" s="398"/>
      <c r="I208" s="407"/>
      <c r="K208" s="439"/>
    </row>
    <row r="209" spans="1:11" ht="32.25" customHeight="1" x14ac:dyDescent="0.2">
      <c r="A209" s="399"/>
      <c r="B209" s="397"/>
      <c r="C209" s="397"/>
      <c r="D209" s="397" t="s">
        <v>293</v>
      </c>
      <c r="E209" s="397"/>
      <c r="F209" s="397"/>
      <c r="G209" s="354" t="s">
        <v>1393</v>
      </c>
      <c r="H209" s="398"/>
      <c r="I209" s="407"/>
      <c r="K209" s="439"/>
    </row>
    <row r="210" spans="1:11" ht="14.25" x14ac:dyDescent="0.2">
      <c r="A210" s="399"/>
      <c r="B210" s="397"/>
      <c r="C210" s="397"/>
      <c r="D210" s="397" t="s">
        <v>294</v>
      </c>
      <c r="E210" s="397"/>
      <c r="F210" s="397"/>
      <c r="G210" s="213"/>
      <c r="H210" s="398"/>
      <c r="I210" s="407"/>
      <c r="K210" s="439"/>
    </row>
    <row r="211" spans="1:11" ht="14.25" x14ac:dyDescent="0.2">
      <c r="A211" s="399"/>
      <c r="B211" s="397"/>
      <c r="C211" s="397" t="s">
        <v>1396</v>
      </c>
      <c r="D211" s="397"/>
      <c r="E211" s="397"/>
      <c r="F211" s="397"/>
      <c r="G211" s="354" t="s">
        <v>22</v>
      </c>
      <c r="H211" s="398"/>
      <c r="I211" s="396"/>
    </row>
    <row r="212" spans="1:11" ht="14.25" x14ac:dyDescent="0.2">
      <c r="A212" s="399"/>
      <c r="B212" s="397"/>
      <c r="C212" s="397"/>
      <c r="D212" s="397"/>
      <c r="E212" s="397"/>
      <c r="F212" s="397"/>
      <c r="G212" s="354" t="s">
        <v>295</v>
      </c>
      <c r="H212" s="398"/>
      <c r="I212" s="396"/>
    </row>
    <row r="213" spans="1:11" ht="14.25" x14ac:dyDescent="0.2">
      <c r="A213" s="399"/>
      <c r="B213" s="397"/>
      <c r="C213" s="397"/>
      <c r="D213" s="397"/>
      <c r="E213" s="397"/>
      <c r="F213" s="397"/>
      <c r="G213" s="354" t="s">
        <v>296</v>
      </c>
      <c r="H213" s="398"/>
      <c r="I213" s="396"/>
    </row>
    <row r="214" spans="1:11" ht="14.25" x14ac:dyDescent="0.2">
      <c r="A214" s="399"/>
      <c r="B214" s="397"/>
      <c r="C214" s="397"/>
      <c r="D214" s="397"/>
      <c r="E214" s="397"/>
      <c r="F214" s="397"/>
      <c r="G214" s="354" t="s">
        <v>297</v>
      </c>
      <c r="H214" s="398"/>
      <c r="I214" s="396"/>
    </row>
    <row r="215" spans="1:11" ht="14.25" x14ac:dyDescent="0.2">
      <c r="A215" s="399"/>
      <c r="B215" s="397"/>
      <c r="C215" s="397"/>
      <c r="D215" s="397"/>
      <c r="E215" s="397"/>
      <c r="F215" s="397"/>
      <c r="G215" s="354" t="s">
        <v>26</v>
      </c>
      <c r="H215" s="398"/>
      <c r="I215" s="396"/>
    </row>
    <row r="216" spans="1:11" ht="14.25" x14ac:dyDescent="0.2">
      <c r="A216" s="399"/>
      <c r="B216" s="456"/>
      <c r="C216" s="416" t="s">
        <v>1397</v>
      </c>
      <c r="D216" s="416"/>
      <c r="E216" s="416"/>
      <c r="F216" s="416"/>
      <c r="G216" s="366" t="s">
        <v>298</v>
      </c>
      <c r="H216" s="398"/>
      <c r="I216" s="396"/>
      <c r="K216" s="478"/>
    </row>
    <row r="217" spans="1:11" ht="14.25" x14ac:dyDescent="0.2">
      <c r="A217" s="399"/>
      <c r="B217" s="456"/>
      <c r="C217" s="459" t="s">
        <v>1398</v>
      </c>
      <c r="D217" s="460"/>
      <c r="E217" s="460"/>
      <c r="F217" s="461"/>
      <c r="G217" s="366" t="s">
        <v>299</v>
      </c>
      <c r="H217" s="398"/>
      <c r="I217" s="396"/>
      <c r="K217" s="478"/>
    </row>
    <row r="218" spans="1:11" ht="14.25" x14ac:dyDescent="0.2">
      <c r="A218" s="399"/>
      <c r="B218" s="456"/>
      <c r="C218" s="417"/>
      <c r="D218" s="417"/>
      <c r="E218" s="417"/>
      <c r="F218" s="417"/>
      <c r="G218" s="366" t="s">
        <v>300</v>
      </c>
      <c r="H218" s="398"/>
      <c r="I218" s="396"/>
      <c r="K218" s="478"/>
    </row>
    <row r="219" spans="1:11" ht="14.25" x14ac:dyDescent="0.2">
      <c r="A219" s="399"/>
      <c r="B219" s="456"/>
      <c r="C219" s="462"/>
      <c r="D219" s="463"/>
      <c r="E219" s="463"/>
      <c r="F219" s="464"/>
      <c r="G219" s="366" t="s">
        <v>26</v>
      </c>
      <c r="H219" s="398"/>
      <c r="I219" s="396"/>
      <c r="K219" s="478"/>
    </row>
    <row r="220" spans="1:11" ht="14.25" x14ac:dyDescent="0.2">
      <c r="A220" s="160"/>
      <c r="B220" s="371"/>
      <c r="C220" s="465" t="s">
        <v>301</v>
      </c>
      <c r="D220" s="465"/>
      <c r="E220" s="465"/>
      <c r="F220" s="465"/>
      <c r="G220" s="2" t="s">
        <v>34</v>
      </c>
      <c r="H220" s="27">
        <f>SUM(H205:H219)/3</f>
        <v>0</v>
      </c>
      <c r="I220" s="198"/>
      <c r="J220" s="6">
        <v>4</v>
      </c>
    </row>
    <row r="221" spans="1:11" s="31" customFormat="1" ht="51.95" customHeight="1" x14ac:dyDescent="0.25">
      <c r="A221" s="399" t="s">
        <v>302</v>
      </c>
      <c r="B221" s="397" t="s">
        <v>303</v>
      </c>
      <c r="C221" s="419" t="s">
        <v>1400</v>
      </c>
      <c r="D221" s="420"/>
      <c r="E221" s="420"/>
      <c r="F221" s="421"/>
      <c r="G221" s="354"/>
      <c r="H221" s="354"/>
      <c r="I221" s="320"/>
    </row>
    <row r="222" spans="1:11" ht="14.25" x14ac:dyDescent="0.2">
      <c r="A222" s="399"/>
      <c r="B222" s="397"/>
      <c r="C222" s="397" t="s">
        <v>1401</v>
      </c>
      <c r="D222" s="397"/>
      <c r="E222" s="397"/>
      <c r="F222" s="397"/>
      <c r="G222" s="354" t="s">
        <v>22</v>
      </c>
      <c r="H222" s="398"/>
      <c r="I222" s="396"/>
    </row>
    <row r="223" spans="1:11" ht="14.25" x14ac:dyDescent="0.2">
      <c r="A223" s="399"/>
      <c r="B223" s="397"/>
      <c r="C223" s="397"/>
      <c r="D223" s="397"/>
      <c r="E223" s="397"/>
      <c r="F223" s="397"/>
      <c r="G223" s="354" t="s">
        <v>288</v>
      </c>
      <c r="H223" s="398"/>
      <c r="I223" s="396"/>
    </row>
    <row r="224" spans="1:11" ht="14.25" x14ac:dyDescent="0.2">
      <c r="A224" s="399"/>
      <c r="B224" s="397"/>
      <c r="C224" s="397"/>
      <c r="D224" s="397"/>
      <c r="E224" s="397"/>
      <c r="F224" s="397"/>
      <c r="G224" s="354" t="s">
        <v>304</v>
      </c>
      <c r="H224" s="398"/>
      <c r="I224" s="396"/>
    </row>
    <row r="225" spans="1:10" ht="14.25" x14ac:dyDescent="0.2">
      <c r="A225" s="399"/>
      <c r="B225" s="397"/>
      <c r="C225" s="397"/>
      <c r="D225" s="397"/>
      <c r="E225" s="397"/>
      <c r="F225" s="397"/>
      <c r="G225" s="354" t="s">
        <v>26</v>
      </c>
      <c r="H225" s="398"/>
      <c r="I225" s="396"/>
    </row>
    <row r="226" spans="1:10" ht="28.5" customHeight="1" x14ac:dyDescent="0.2">
      <c r="A226" s="399"/>
      <c r="B226" s="397"/>
      <c r="C226" s="429" t="s">
        <v>2005</v>
      </c>
      <c r="D226" s="430"/>
      <c r="E226" s="430"/>
      <c r="F226" s="431"/>
      <c r="G226" s="354" t="s">
        <v>22</v>
      </c>
      <c r="H226" s="398"/>
      <c r="I226" s="407"/>
    </row>
    <row r="227" spans="1:10" ht="43.5" customHeight="1" x14ac:dyDescent="0.2">
      <c r="A227" s="399"/>
      <c r="B227" s="397"/>
      <c r="C227" s="432"/>
      <c r="D227" s="433"/>
      <c r="E227" s="433"/>
      <c r="F227" s="434"/>
      <c r="G227" s="354" t="s">
        <v>288</v>
      </c>
      <c r="H227" s="398"/>
      <c r="I227" s="407"/>
    </row>
    <row r="228" spans="1:10" ht="17.649999999999999" customHeight="1" x14ac:dyDescent="0.2">
      <c r="A228" s="399"/>
      <c r="B228" s="397"/>
      <c r="C228" s="432"/>
      <c r="D228" s="433"/>
      <c r="E228" s="433"/>
      <c r="F228" s="434"/>
      <c r="G228" s="354" t="s">
        <v>304</v>
      </c>
      <c r="H228" s="398"/>
      <c r="I228" s="407"/>
    </row>
    <row r="229" spans="1:10" ht="14.25" x14ac:dyDescent="0.2">
      <c r="A229" s="399"/>
      <c r="B229" s="397"/>
      <c r="C229" s="435"/>
      <c r="D229" s="436"/>
      <c r="E229" s="436"/>
      <c r="F229" s="437"/>
      <c r="G229" s="354" t="s">
        <v>26</v>
      </c>
      <c r="H229" s="398"/>
      <c r="I229" s="407"/>
    </row>
    <row r="230" spans="1:10" ht="14.25" x14ac:dyDescent="0.2">
      <c r="A230" s="399"/>
      <c r="B230" s="397"/>
      <c r="C230" s="397" t="s">
        <v>1402</v>
      </c>
      <c r="D230" s="397"/>
      <c r="E230" s="397"/>
      <c r="F230" s="397"/>
      <c r="G230" s="354" t="s">
        <v>166</v>
      </c>
      <c r="H230" s="398"/>
      <c r="I230" s="396"/>
    </row>
    <row r="231" spans="1:10" ht="14.25" x14ac:dyDescent="0.2">
      <c r="A231" s="399"/>
      <c r="B231" s="397"/>
      <c r="C231" s="397"/>
      <c r="D231" s="397"/>
      <c r="E231" s="397"/>
      <c r="F231" s="397"/>
      <c r="G231" s="354" t="s">
        <v>288</v>
      </c>
      <c r="H231" s="398"/>
      <c r="I231" s="396"/>
    </row>
    <row r="232" spans="1:10" ht="14.25" x14ac:dyDescent="0.2">
      <c r="A232" s="399"/>
      <c r="B232" s="397"/>
      <c r="C232" s="397"/>
      <c r="D232" s="397"/>
      <c r="E232" s="397"/>
      <c r="F232" s="397"/>
      <c r="G232" s="354" t="s">
        <v>305</v>
      </c>
      <c r="H232" s="398"/>
      <c r="I232" s="396"/>
    </row>
    <row r="233" spans="1:10" ht="14.25" x14ac:dyDescent="0.2">
      <c r="A233" s="399"/>
      <c r="B233" s="397"/>
      <c r="C233" s="416"/>
      <c r="D233" s="416"/>
      <c r="E233" s="416"/>
      <c r="F233" s="416"/>
      <c r="G233" s="354" t="s">
        <v>26</v>
      </c>
      <c r="H233" s="398"/>
      <c r="I233" s="396"/>
    </row>
    <row r="234" spans="1:10" ht="14.25" customHeight="1" x14ac:dyDescent="0.2">
      <c r="A234" s="399"/>
      <c r="B234" s="456"/>
      <c r="C234" s="466" t="s">
        <v>306</v>
      </c>
      <c r="D234" s="467"/>
      <c r="E234" s="467"/>
      <c r="F234" s="468"/>
      <c r="G234" s="366" t="s">
        <v>307</v>
      </c>
      <c r="H234" s="398"/>
      <c r="I234" s="396"/>
    </row>
    <row r="235" spans="1:10" ht="14.25" customHeight="1" x14ac:dyDescent="0.2">
      <c r="A235" s="399"/>
      <c r="B235" s="456"/>
      <c r="C235" s="441" t="s">
        <v>1403</v>
      </c>
      <c r="D235" s="442"/>
      <c r="E235" s="442"/>
      <c r="F235" s="443"/>
      <c r="G235" s="366" t="s">
        <v>308</v>
      </c>
      <c r="H235" s="398"/>
      <c r="I235" s="396"/>
    </row>
    <row r="236" spans="1:10" ht="14.25" x14ac:dyDescent="0.2">
      <c r="A236" s="399"/>
      <c r="B236" s="456"/>
      <c r="C236" s="441"/>
      <c r="D236" s="442"/>
      <c r="E236" s="442"/>
      <c r="F236" s="443"/>
      <c r="G236" s="366" t="s">
        <v>309</v>
      </c>
      <c r="H236" s="398"/>
      <c r="I236" s="396"/>
    </row>
    <row r="237" spans="1:10" ht="14.25" x14ac:dyDescent="0.2">
      <c r="A237" s="399"/>
      <c r="B237" s="456"/>
      <c r="C237" s="441"/>
      <c r="D237" s="442"/>
      <c r="E237" s="442"/>
      <c r="F237" s="443"/>
      <c r="G237" s="366" t="s">
        <v>310</v>
      </c>
      <c r="H237" s="398"/>
      <c r="I237" s="396"/>
    </row>
    <row r="238" spans="1:10" ht="14.25" x14ac:dyDescent="0.2">
      <c r="A238" s="399"/>
      <c r="B238" s="456"/>
      <c r="C238" s="444"/>
      <c r="D238" s="445"/>
      <c r="E238" s="445"/>
      <c r="F238" s="446"/>
      <c r="G238" s="366" t="s">
        <v>26</v>
      </c>
      <c r="H238" s="398"/>
      <c r="I238" s="396"/>
    </row>
    <row r="239" spans="1:10" ht="14.25" x14ac:dyDescent="0.2">
      <c r="A239" s="160"/>
      <c r="B239" s="371"/>
      <c r="C239" s="465" t="s">
        <v>311</v>
      </c>
      <c r="D239" s="465"/>
      <c r="E239" s="465"/>
      <c r="F239" s="465"/>
      <c r="G239" s="2" t="s">
        <v>58</v>
      </c>
      <c r="H239" s="27">
        <f>SUM(H222:H238)/4</f>
        <v>0</v>
      </c>
      <c r="I239" s="198"/>
      <c r="J239" s="6">
        <v>4</v>
      </c>
    </row>
    <row r="240" spans="1:10" ht="38.25" customHeight="1" x14ac:dyDescent="0.2">
      <c r="A240" s="413" t="s">
        <v>312</v>
      </c>
      <c r="B240" s="416" t="s">
        <v>1404</v>
      </c>
      <c r="C240" s="419" t="s">
        <v>313</v>
      </c>
      <c r="D240" s="420"/>
      <c r="E240" s="420"/>
      <c r="F240" s="421"/>
      <c r="G240" s="364"/>
      <c r="H240" s="368"/>
      <c r="I240" s="796"/>
    </row>
    <row r="241" spans="1:11" ht="14.25" x14ac:dyDescent="0.2">
      <c r="A241" s="414"/>
      <c r="B241" s="417"/>
      <c r="C241" s="397" t="s">
        <v>1405</v>
      </c>
      <c r="D241" s="397"/>
      <c r="E241" s="397"/>
      <c r="F241" s="397"/>
      <c r="G241" s="354" t="s">
        <v>22</v>
      </c>
      <c r="H241" s="398"/>
      <c r="I241" s="407"/>
      <c r="K241" s="440"/>
    </row>
    <row r="242" spans="1:11" ht="14.25" x14ac:dyDescent="0.2">
      <c r="A242" s="414"/>
      <c r="B242" s="417"/>
      <c r="C242" s="397"/>
      <c r="D242" s="397"/>
      <c r="E242" s="397"/>
      <c r="F242" s="397"/>
      <c r="G242" s="354" t="s">
        <v>211</v>
      </c>
      <c r="H242" s="398"/>
      <c r="I242" s="407"/>
      <c r="K242" s="440"/>
    </row>
    <row r="243" spans="1:11" ht="14.25" x14ac:dyDescent="0.2">
      <c r="A243" s="414"/>
      <c r="B243" s="417"/>
      <c r="C243" s="397"/>
      <c r="D243" s="397"/>
      <c r="E243" s="397"/>
      <c r="F243" s="397"/>
      <c r="G243" s="354" t="s">
        <v>26</v>
      </c>
      <c r="H243" s="398"/>
      <c r="I243" s="407"/>
      <c r="K243" s="440"/>
    </row>
    <row r="244" spans="1:11" ht="14.25" x14ac:dyDescent="0.2">
      <c r="A244" s="414"/>
      <c r="B244" s="417"/>
      <c r="C244" s="397" t="s">
        <v>1406</v>
      </c>
      <c r="D244" s="397"/>
      <c r="E244" s="397"/>
      <c r="F244" s="397"/>
      <c r="G244" s="354" t="s">
        <v>22</v>
      </c>
      <c r="H244" s="398"/>
      <c r="I244" s="396"/>
    </row>
    <row r="245" spans="1:11" ht="14.25" x14ac:dyDescent="0.2">
      <c r="A245" s="414"/>
      <c r="B245" s="417"/>
      <c r="C245" s="397"/>
      <c r="D245" s="397"/>
      <c r="E245" s="397"/>
      <c r="F245" s="397"/>
      <c r="G245" s="354" t="s">
        <v>211</v>
      </c>
      <c r="H245" s="398"/>
      <c r="I245" s="396"/>
    </row>
    <row r="246" spans="1:11" ht="14.25" x14ac:dyDescent="0.2">
      <c r="A246" s="414"/>
      <c r="B246" s="417"/>
      <c r="C246" s="397"/>
      <c r="D246" s="397"/>
      <c r="E246" s="397"/>
      <c r="F246" s="397"/>
      <c r="G246" s="354" t="s">
        <v>26</v>
      </c>
      <c r="H246" s="398"/>
      <c r="I246" s="396"/>
    </row>
    <row r="247" spans="1:11" ht="14.25" x14ac:dyDescent="0.2">
      <c r="A247" s="414"/>
      <c r="B247" s="417"/>
      <c r="C247" s="397" t="s">
        <v>1407</v>
      </c>
      <c r="D247" s="397"/>
      <c r="E247" s="397"/>
      <c r="F247" s="397"/>
      <c r="G247" s="354" t="s">
        <v>22</v>
      </c>
      <c r="H247" s="398"/>
      <c r="I247" s="396"/>
    </row>
    <row r="248" spans="1:11" ht="14.25" x14ac:dyDescent="0.2">
      <c r="A248" s="414"/>
      <c r="B248" s="417"/>
      <c r="C248" s="397"/>
      <c r="D248" s="397"/>
      <c r="E248" s="397"/>
      <c r="F248" s="397"/>
      <c r="G248" s="354" t="s">
        <v>314</v>
      </c>
      <c r="H248" s="398"/>
      <c r="I248" s="396"/>
    </row>
    <row r="249" spans="1:11" ht="14.25" x14ac:dyDescent="0.2">
      <c r="A249" s="414"/>
      <c r="B249" s="417"/>
      <c r="C249" s="397"/>
      <c r="D249" s="397"/>
      <c r="E249" s="397"/>
      <c r="F249" s="397"/>
      <c r="G249" s="354" t="s">
        <v>213</v>
      </c>
      <c r="H249" s="398"/>
      <c r="I249" s="396"/>
    </row>
    <row r="250" spans="1:11" ht="43.5" customHeight="1" x14ac:dyDescent="0.2">
      <c r="A250" s="415"/>
      <c r="B250" s="418"/>
      <c r="C250" s="397"/>
      <c r="D250" s="397"/>
      <c r="E250" s="397"/>
      <c r="F250" s="397"/>
      <c r="G250" s="354" t="s">
        <v>26</v>
      </c>
      <c r="H250" s="398"/>
      <c r="I250" s="396"/>
    </row>
    <row r="251" spans="1:11" ht="14.25" x14ac:dyDescent="0.2">
      <c r="A251" s="160"/>
      <c r="B251" s="371"/>
      <c r="C251" s="402" t="s">
        <v>315</v>
      </c>
      <c r="D251" s="402"/>
      <c r="E251" s="402"/>
      <c r="F251" s="402"/>
      <c r="G251" s="2" t="s">
        <v>34</v>
      </c>
      <c r="H251" s="27">
        <f>SUM(H241:H250)/3</f>
        <v>0</v>
      </c>
      <c r="I251" s="198"/>
      <c r="J251" s="6">
        <v>4</v>
      </c>
    </row>
    <row r="252" spans="1:11" ht="39" customHeight="1" x14ac:dyDescent="0.2">
      <c r="A252" s="399" t="s">
        <v>316</v>
      </c>
      <c r="B252" s="397" t="s">
        <v>317</v>
      </c>
      <c r="C252" s="401" t="s">
        <v>1171</v>
      </c>
      <c r="D252" s="401"/>
      <c r="E252" s="401"/>
      <c r="F252" s="401"/>
      <c r="G252" s="354"/>
      <c r="H252" s="354"/>
      <c r="I252" s="320"/>
    </row>
    <row r="253" spans="1:11" ht="14.25" x14ac:dyDescent="0.2">
      <c r="A253" s="399"/>
      <c r="B253" s="397"/>
      <c r="C253" s="397" t="s">
        <v>1408</v>
      </c>
      <c r="D253" s="397"/>
      <c r="E253" s="397"/>
      <c r="F253" s="397"/>
      <c r="G253" s="354" t="s">
        <v>22</v>
      </c>
      <c r="H253" s="398"/>
      <c r="I253" s="407"/>
      <c r="K253" s="439"/>
    </row>
    <row r="254" spans="1:11" ht="14.25" x14ac:dyDescent="0.2">
      <c r="A254" s="399"/>
      <c r="B254" s="397"/>
      <c r="C254" s="397"/>
      <c r="D254" s="397"/>
      <c r="E254" s="397"/>
      <c r="F254" s="397"/>
      <c r="G254" s="354" t="s">
        <v>211</v>
      </c>
      <c r="H254" s="398"/>
      <c r="I254" s="407"/>
      <c r="K254" s="440"/>
    </row>
    <row r="255" spans="1:11" ht="14.25" x14ac:dyDescent="0.2">
      <c r="A255" s="399"/>
      <c r="B255" s="397"/>
      <c r="C255" s="397"/>
      <c r="D255" s="397"/>
      <c r="E255" s="397"/>
      <c r="F255" s="397"/>
      <c r="G255" s="354" t="s">
        <v>318</v>
      </c>
      <c r="H255" s="398"/>
      <c r="I255" s="407"/>
      <c r="K255" s="440"/>
    </row>
    <row r="256" spans="1:11" ht="14.25" x14ac:dyDescent="0.2">
      <c r="A256" s="399"/>
      <c r="B256" s="397"/>
      <c r="C256" s="397"/>
      <c r="D256" s="397"/>
      <c r="E256" s="397"/>
      <c r="F256" s="397"/>
      <c r="G256" s="354" t="s">
        <v>26</v>
      </c>
      <c r="H256" s="398"/>
      <c r="I256" s="407"/>
      <c r="K256" s="440"/>
    </row>
    <row r="257" spans="1:11" ht="14.25" x14ac:dyDescent="0.2">
      <c r="A257" s="399"/>
      <c r="B257" s="397"/>
      <c r="C257" s="397" t="s">
        <v>1409</v>
      </c>
      <c r="D257" s="397"/>
      <c r="E257" s="397"/>
      <c r="F257" s="397"/>
      <c r="G257" s="354" t="s">
        <v>22</v>
      </c>
      <c r="H257" s="398"/>
      <c r="I257" s="407"/>
      <c r="K257" s="440"/>
    </row>
    <row r="258" spans="1:11" ht="14.25" x14ac:dyDescent="0.2">
      <c r="A258" s="399"/>
      <c r="B258" s="397"/>
      <c r="C258" s="397"/>
      <c r="D258" s="397"/>
      <c r="E258" s="397"/>
      <c r="F258" s="397"/>
      <c r="G258" s="354" t="s">
        <v>211</v>
      </c>
      <c r="H258" s="398"/>
      <c r="I258" s="407"/>
      <c r="K258" s="440"/>
    </row>
    <row r="259" spans="1:11" ht="29.25" customHeight="1" x14ac:dyDescent="0.2">
      <c r="A259" s="399"/>
      <c r="B259" s="397"/>
      <c r="C259" s="397"/>
      <c r="D259" s="397"/>
      <c r="E259" s="397"/>
      <c r="F259" s="397"/>
      <c r="G259" s="354" t="s">
        <v>1172</v>
      </c>
      <c r="H259" s="398"/>
      <c r="I259" s="407"/>
      <c r="K259" s="440"/>
    </row>
    <row r="260" spans="1:11" ht="14.25" x14ac:dyDescent="0.2">
      <c r="A260" s="399"/>
      <c r="B260" s="397"/>
      <c r="C260" s="397"/>
      <c r="D260" s="397"/>
      <c r="E260" s="397"/>
      <c r="F260" s="397"/>
      <c r="G260" s="354" t="s">
        <v>26</v>
      </c>
      <c r="H260" s="398"/>
      <c r="I260" s="407"/>
      <c r="K260" s="440"/>
    </row>
    <row r="261" spans="1:11" ht="14.25" x14ac:dyDescent="0.2">
      <c r="A261" s="399"/>
      <c r="B261" s="397"/>
      <c r="C261" s="397" t="s">
        <v>319</v>
      </c>
      <c r="D261" s="397"/>
      <c r="E261" s="397"/>
      <c r="F261" s="397"/>
      <c r="G261" s="354" t="s">
        <v>22</v>
      </c>
      <c r="H261" s="398"/>
      <c r="I261" s="396"/>
    </row>
    <row r="262" spans="1:11" ht="14.25" x14ac:dyDescent="0.2">
      <c r="A262" s="399"/>
      <c r="B262" s="397"/>
      <c r="C262" s="397"/>
      <c r="D262" s="397"/>
      <c r="E262" s="397"/>
      <c r="F262" s="397"/>
      <c r="G262" s="354" t="s">
        <v>211</v>
      </c>
      <c r="H262" s="398"/>
      <c r="I262" s="396"/>
    </row>
    <row r="263" spans="1:11" ht="14.25" x14ac:dyDescent="0.2">
      <c r="A263" s="399"/>
      <c r="B263" s="397"/>
      <c r="C263" s="397"/>
      <c r="D263" s="397"/>
      <c r="E263" s="397"/>
      <c r="F263" s="397"/>
      <c r="G263" s="354" t="s">
        <v>26</v>
      </c>
      <c r="H263" s="398"/>
      <c r="I263" s="396"/>
    </row>
    <row r="264" spans="1:11" ht="14.25" x14ac:dyDescent="0.2">
      <c r="A264" s="160"/>
      <c r="B264" s="371"/>
      <c r="C264" s="402" t="s">
        <v>320</v>
      </c>
      <c r="D264" s="402"/>
      <c r="E264" s="402"/>
      <c r="F264" s="402"/>
      <c r="G264" s="2" t="s">
        <v>34</v>
      </c>
      <c r="H264" s="27">
        <f>SUM(H253:H263)/3</f>
        <v>0</v>
      </c>
      <c r="I264" s="198"/>
      <c r="J264" s="6">
        <v>4</v>
      </c>
    </row>
    <row r="265" spans="1:11" ht="39" customHeight="1" x14ac:dyDescent="0.2">
      <c r="A265" s="413" t="s">
        <v>2033</v>
      </c>
      <c r="B265" s="416" t="s">
        <v>321</v>
      </c>
      <c r="C265" s="469" t="s">
        <v>322</v>
      </c>
      <c r="D265" s="470"/>
      <c r="E265" s="470"/>
      <c r="F265" s="471"/>
      <c r="G265" s="354"/>
      <c r="H265" s="314"/>
      <c r="I265" s="320"/>
    </row>
    <row r="266" spans="1:11" ht="42" customHeight="1" x14ac:dyDescent="0.2">
      <c r="A266" s="414"/>
      <c r="B266" s="432"/>
      <c r="C266" s="429" t="s">
        <v>1410</v>
      </c>
      <c r="D266" s="430"/>
      <c r="E266" s="430"/>
      <c r="F266" s="431"/>
      <c r="G266" s="366" t="s">
        <v>22</v>
      </c>
      <c r="H266" s="398"/>
      <c r="I266" s="396"/>
    </row>
    <row r="267" spans="1:11" ht="40.5" customHeight="1" x14ac:dyDescent="0.2">
      <c r="A267" s="414"/>
      <c r="B267" s="432"/>
      <c r="C267" s="459" t="s">
        <v>1411</v>
      </c>
      <c r="D267" s="460"/>
      <c r="E267" s="460"/>
      <c r="F267" s="461"/>
      <c r="G267" s="366" t="s">
        <v>323</v>
      </c>
      <c r="H267" s="398"/>
      <c r="I267" s="396"/>
    </row>
    <row r="268" spans="1:11" ht="14.25" x14ac:dyDescent="0.2">
      <c r="A268" s="414"/>
      <c r="B268" s="432"/>
      <c r="C268" s="435"/>
      <c r="D268" s="436"/>
      <c r="E268" s="436"/>
      <c r="F268" s="437"/>
      <c r="G268" s="366" t="s">
        <v>26</v>
      </c>
      <c r="H268" s="398"/>
      <c r="I268" s="396"/>
    </row>
    <row r="269" spans="1:11" ht="14.25" x14ac:dyDescent="0.2">
      <c r="A269" s="414"/>
      <c r="B269" s="417"/>
      <c r="C269" s="418" t="s">
        <v>1412</v>
      </c>
      <c r="D269" s="418"/>
      <c r="E269" s="418"/>
      <c r="F269" s="418"/>
      <c r="G269" s="354" t="s">
        <v>307</v>
      </c>
      <c r="H269" s="398"/>
      <c r="I269" s="396"/>
    </row>
    <row r="270" spans="1:11" ht="14.25" x14ac:dyDescent="0.2">
      <c r="A270" s="414"/>
      <c r="B270" s="417"/>
      <c r="C270" s="397"/>
      <c r="D270" s="397"/>
      <c r="E270" s="397"/>
      <c r="F270" s="397"/>
      <c r="G270" s="354" t="s">
        <v>324</v>
      </c>
      <c r="H270" s="398"/>
      <c r="I270" s="396"/>
    </row>
    <row r="271" spans="1:11" ht="14.25" x14ac:dyDescent="0.2">
      <c r="A271" s="414"/>
      <c r="B271" s="417"/>
      <c r="C271" s="397"/>
      <c r="D271" s="397"/>
      <c r="E271" s="397"/>
      <c r="F271" s="397"/>
      <c r="G271" s="354" t="s">
        <v>325</v>
      </c>
      <c r="H271" s="398"/>
      <c r="I271" s="396"/>
    </row>
    <row r="272" spans="1:11" ht="14.25" x14ac:dyDescent="0.2">
      <c r="A272" s="414"/>
      <c r="B272" s="417"/>
      <c r="C272" s="397"/>
      <c r="D272" s="397"/>
      <c r="E272" s="397"/>
      <c r="F272" s="397"/>
      <c r="G272" s="354" t="s">
        <v>26</v>
      </c>
      <c r="H272" s="398"/>
      <c r="I272" s="396"/>
    </row>
    <row r="273" spans="1:11" ht="14.25" x14ac:dyDescent="0.2">
      <c r="A273" s="414"/>
      <c r="B273" s="417"/>
      <c r="C273" s="397" t="s">
        <v>326</v>
      </c>
      <c r="D273" s="397"/>
      <c r="E273" s="397"/>
      <c r="F273" s="397"/>
      <c r="G273" s="354" t="s">
        <v>22</v>
      </c>
      <c r="H273" s="398"/>
      <c r="I273" s="396"/>
    </row>
    <row r="274" spans="1:11" ht="14.25" x14ac:dyDescent="0.2">
      <c r="A274" s="414"/>
      <c r="B274" s="417"/>
      <c r="C274" s="397"/>
      <c r="D274" s="397"/>
      <c r="E274" s="397"/>
      <c r="F274" s="397"/>
      <c r="G274" s="354" t="s">
        <v>324</v>
      </c>
      <c r="H274" s="398"/>
      <c r="I274" s="396"/>
    </row>
    <row r="275" spans="1:11" ht="14.25" x14ac:dyDescent="0.2">
      <c r="A275" s="415"/>
      <c r="B275" s="418"/>
      <c r="C275" s="397"/>
      <c r="D275" s="397"/>
      <c r="E275" s="397"/>
      <c r="F275" s="397"/>
      <c r="G275" s="354" t="s">
        <v>26</v>
      </c>
      <c r="H275" s="398"/>
      <c r="I275" s="396"/>
    </row>
    <row r="276" spans="1:11" ht="14.25" x14ac:dyDescent="0.2">
      <c r="A276" s="160"/>
      <c r="B276" s="371"/>
      <c r="C276" s="402" t="s">
        <v>2006</v>
      </c>
      <c r="D276" s="402"/>
      <c r="E276" s="402"/>
      <c r="F276" s="402"/>
      <c r="G276" s="2" t="s">
        <v>34</v>
      </c>
      <c r="H276" s="27">
        <f>SUM(H266:H275)/3</f>
        <v>0</v>
      </c>
      <c r="I276" s="198"/>
      <c r="J276" s="6">
        <v>4</v>
      </c>
    </row>
    <row r="277" spans="1:11" ht="39" customHeight="1" x14ac:dyDescent="0.2">
      <c r="A277" s="413" t="s">
        <v>1188</v>
      </c>
      <c r="B277" s="416" t="s">
        <v>1414</v>
      </c>
      <c r="C277" s="419" t="s">
        <v>1413</v>
      </c>
      <c r="D277" s="420"/>
      <c r="E277" s="420"/>
      <c r="F277" s="421"/>
      <c r="G277" s="364"/>
      <c r="H277" s="368"/>
      <c r="I277" s="796"/>
    </row>
    <row r="278" spans="1:11" ht="14.25" x14ac:dyDescent="0.2">
      <c r="A278" s="414"/>
      <c r="B278" s="417"/>
      <c r="C278" s="397" t="s">
        <v>1415</v>
      </c>
      <c r="D278" s="397"/>
      <c r="E278" s="397"/>
      <c r="F278" s="397"/>
      <c r="G278" s="354" t="s">
        <v>22</v>
      </c>
      <c r="H278" s="398"/>
      <c r="I278" s="407"/>
      <c r="K278" s="476"/>
    </row>
    <row r="279" spans="1:11" ht="14.25" x14ac:dyDescent="0.2">
      <c r="A279" s="414"/>
      <c r="B279" s="417"/>
      <c r="C279" s="397"/>
      <c r="D279" s="397"/>
      <c r="E279" s="397"/>
      <c r="F279" s="397"/>
      <c r="G279" s="354" t="s">
        <v>288</v>
      </c>
      <c r="H279" s="398"/>
      <c r="I279" s="407"/>
      <c r="K279" s="476"/>
    </row>
    <row r="280" spans="1:11" ht="15" customHeight="1" x14ac:dyDescent="0.2">
      <c r="A280" s="414"/>
      <c r="B280" s="417"/>
      <c r="C280" s="416"/>
      <c r="D280" s="416"/>
      <c r="E280" s="416"/>
      <c r="F280" s="416"/>
      <c r="G280" s="372" t="s">
        <v>26</v>
      </c>
      <c r="H280" s="398"/>
      <c r="I280" s="407"/>
      <c r="K280" s="476"/>
    </row>
    <row r="281" spans="1:11" ht="29.25" customHeight="1" x14ac:dyDescent="0.2">
      <c r="A281" s="414"/>
      <c r="B281" s="417"/>
      <c r="C281" s="429" t="s">
        <v>327</v>
      </c>
      <c r="D281" s="430"/>
      <c r="E281" s="430"/>
      <c r="F281" s="431"/>
      <c r="G281" s="361" t="s">
        <v>22</v>
      </c>
      <c r="H281" s="472"/>
      <c r="I281" s="396"/>
    </row>
    <row r="282" spans="1:11" ht="28.5" customHeight="1" x14ac:dyDescent="0.2">
      <c r="A282" s="414"/>
      <c r="B282" s="417"/>
      <c r="C282" s="441" t="s">
        <v>1416</v>
      </c>
      <c r="D282" s="442"/>
      <c r="E282" s="442"/>
      <c r="F282" s="443"/>
      <c r="G282" s="362" t="s">
        <v>328</v>
      </c>
      <c r="H282" s="472"/>
      <c r="I282" s="396"/>
    </row>
    <row r="283" spans="1:11" ht="28.5" x14ac:dyDescent="0.2">
      <c r="A283" s="414"/>
      <c r="B283" s="417"/>
      <c r="C283" s="441"/>
      <c r="D283" s="442"/>
      <c r="E283" s="442"/>
      <c r="F283" s="443"/>
      <c r="G283" s="362" t="s">
        <v>329</v>
      </c>
      <c r="H283" s="472"/>
      <c r="I283" s="396"/>
    </row>
    <row r="284" spans="1:11" ht="14.25" x14ac:dyDescent="0.2">
      <c r="A284" s="414"/>
      <c r="B284" s="417"/>
      <c r="C284" s="444"/>
      <c r="D284" s="445"/>
      <c r="E284" s="445"/>
      <c r="F284" s="446"/>
      <c r="G284" s="363" t="s">
        <v>26</v>
      </c>
      <c r="H284" s="472"/>
      <c r="I284" s="396"/>
    </row>
    <row r="285" spans="1:11" ht="31.5" customHeight="1" x14ac:dyDescent="0.2">
      <c r="A285" s="414"/>
      <c r="B285" s="417"/>
      <c r="C285" s="432" t="s">
        <v>330</v>
      </c>
      <c r="D285" s="433"/>
      <c r="E285" s="433"/>
      <c r="F285" s="434"/>
      <c r="G285" s="363" t="s">
        <v>331</v>
      </c>
      <c r="H285" s="398"/>
      <c r="I285" s="396"/>
    </row>
    <row r="286" spans="1:11" ht="30.75" customHeight="1" x14ac:dyDescent="0.2">
      <c r="A286" s="414"/>
      <c r="B286" s="417"/>
      <c r="C286" s="441" t="s">
        <v>1417</v>
      </c>
      <c r="D286" s="442"/>
      <c r="E286" s="442"/>
      <c r="F286" s="443"/>
      <c r="G286" s="366" t="s">
        <v>332</v>
      </c>
      <c r="H286" s="398"/>
      <c r="I286" s="396"/>
    </row>
    <row r="287" spans="1:11" ht="14.25" x14ac:dyDescent="0.2">
      <c r="A287" s="415"/>
      <c r="B287" s="418"/>
      <c r="C287" s="444"/>
      <c r="D287" s="445"/>
      <c r="E287" s="445"/>
      <c r="F287" s="446"/>
      <c r="G287" s="354" t="s">
        <v>333</v>
      </c>
      <c r="H287" s="398"/>
      <c r="I287" s="396"/>
    </row>
    <row r="288" spans="1:11" ht="14.25" x14ac:dyDescent="0.2">
      <c r="A288" s="160"/>
      <c r="B288" s="371"/>
      <c r="C288" s="402" t="s">
        <v>334</v>
      </c>
      <c r="D288" s="402"/>
      <c r="E288" s="402"/>
      <c r="F288" s="402"/>
      <c r="G288" s="2" t="s">
        <v>34</v>
      </c>
      <c r="H288" s="27">
        <f>SUM(H278:H287)/3</f>
        <v>0</v>
      </c>
      <c r="I288" s="198"/>
      <c r="J288" s="6">
        <v>4</v>
      </c>
    </row>
    <row r="289" spans="1:10" ht="51.95" customHeight="1" x14ac:dyDescent="0.2">
      <c r="A289" s="399" t="s">
        <v>1187</v>
      </c>
      <c r="B289" s="397" t="s">
        <v>335</v>
      </c>
      <c r="C289" s="401" t="s">
        <v>336</v>
      </c>
      <c r="D289" s="401"/>
      <c r="E289" s="401"/>
      <c r="F289" s="401"/>
      <c r="G289" s="354"/>
      <c r="H289" s="354"/>
      <c r="I289" s="320"/>
    </row>
    <row r="290" spans="1:10" ht="14.25" x14ac:dyDescent="0.2">
      <c r="A290" s="399"/>
      <c r="B290" s="397"/>
      <c r="C290" s="397" t="s">
        <v>337</v>
      </c>
      <c r="D290" s="397"/>
      <c r="E290" s="397"/>
      <c r="F290" s="397"/>
      <c r="G290" s="354" t="s">
        <v>22</v>
      </c>
      <c r="H290" s="398"/>
      <c r="I290" s="396"/>
    </row>
    <row r="291" spans="1:10" ht="28.5" x14ac:dyDescent="0.2">
      <c r="A291" s="399"/>
      <c r="B291" s="397"/>
      <c r="C291" s="397"/>
      <c r="D291" s="397"/>
      <c r="E291" s="397"/>
      <c r="F291" s="397"/>
      <c r="G291" s="354" t="s">
        <v>338</v>
      </c>
      <c r="H291" s="398"/>
      <c r="I291" s="396"/>
    </row>
    <row r="292" spans="1:10" ht="28.5" x14ac:dyDescent="0.2">
      <c r="A292" s="399"/>
      <c r="B292" s="397"/>
      <c r="C292" s="397"/>
      <c r="D292" s="397"/>
      <c r="E292" s="397"/>
      <c r="F292" s="397"/>
      <c r="G292" s="354" t="s">
        <v>339</v>
      </c>
      <c r="H292" s="398"/>
      <c r="I292" s="396"/>
    </row>
    <row r="293" spans="1:10" ht="14.25" x14ac:dyDescent="0.2">
      <c r="A293" s="399"/>
      <c r="B293" s="397"/>
      <c r="C293" s="397"/>
      <c r="D293" s="397"/>
      <c r="E293" s="397"/>
      <c r="F293" s="397"/>
      <c r="G293" s="354" t="s">
        <v>26</v>
      </c>
      <c r="H293" s="398"/>
      <c r="I293" s="396"/>
    </row>
    <row r="294" spans="1:10" ht="14.25" x14ac:dyDescent="0.2">
      <c r="A294" s="399"/>
      <c r="B294" s="397"/>
      <c r="C294" s="397" t="s">
        <v>340</v>
      </c>
      <c r="D294" s="397"/>
      <c r="E294" s="397" t="s">
        <v>341</v>
      </c>
      <c r="F294" s="397"/>
      <c r="G294" s="354" t="s">
        <v>22</v>
      </c>
      <c r="H294" s="398"/>
      <c r="I294" s="396"/>
    </row>
    <row r="295" spans="1:10" ht="14.25" x14ac:dyDescent="0.2">
      <c r="A295" s="399"/>
      <c r="B295" s="397"/>
      <c r="C295" s="397"/>
      <c r="D295" s="397"/>
      <c r="E295" s="397" t="s">
        <v>1418</v>
      </c>
      <c r="F295" s="397"/>
      <c r="G295" s="354" t="s">
        <v>62</v>
      </c>
      <c r="H295" s="398"/>
      <c r="I295" s="396"/>
    </row>
    <row r="296" spans="1:10" ht="14.25" x14ac:dyDescent="0.2">
      <c r="A296" s="399"/>
      <c r="B296" s="397"/>
      <c r="C296" s="397"/>
      <c r="D296" s="397"/>
      <c r="E296" s="397" t="s">
        <v>1419</v>
      </c>
      <c r="F296" s="397"/>
      <c r="G296" s="354" t="s">
        <v>39</v>
      </c>
      <c r="H296" s="398"/>
      <c r="I296" s="396"/>
    </row>
    <row r="297" spans="1:10" ht="14.25" x14ac:dyDescent="0.2">
      <c r="A297" s="399"/>
      <c r="B297" s="397"/>
      <c r="C297" s="397"/>
      <c r="D297" s="397"/>
      <c r="E297" s="397" t="s">
        <v>1420</v>
      </c>
      <c r="F297" s="397"/>
      <c r="G297" s="354" t="s">
        <v>28</v>
      </c>
      <c r="H297" s="398"/>
      <c r="I297" s="396"/>
    </row>
    <row r="298" spans="1:10" ht="14.25" x14ac:dyDescent="0.2">
      <c r="A298" s="399"/>
      <c r="B298" s="397"/>
      <c r="C298" s="397"/>
      <c r="D298" s="397"/>
      <c r="E298" s="397" t="s">
        <v>342</v>
      </c>
      <c r="F298" s="397"/>
      <c r="G298" s="354" t="s">
        <v>40</v>
      </c>
      <c r="H298" s="398"/>
      <c r="I298" s="396"/>
    </row>
    <row r="299" spans="1:10" ht="14.25" x14ac:dyDescent="0.2">
      <c r="A299" s="399"/>
      <c r="B299" s="397"/>
      <c r="C299" s="397" t="s">
        <v>1421</v>
      </c>
      <c r="D299" s="397"/>
      <c r="E299" s="397"/>
      <c r="F299" s="397"/>
      <c r="G299" s="354" t="s">
        <v>307</v>
      </c>
      <c r="H299" s="398"/>
      <c r="I299" s="396"/>
    </row>
    <row r="300" spans="1:10" ht="14.25" x14ac:dyDescent="0.2">
      <c r="A300" s="399"/>
      <c r="B300" s="397"/>
      <c r="C300" s="397"/>
      <c r="D300" s="397"/>
      <c r="E300" s="397"/>
      <c r="F300" s="397"/>
      <c r="G300" s="354" t="s">
        <v>54</v>
      </c>
      <c r="H300" s="398"/>
      <c r="I300" s="396"/>
    </row>
    <row r="301" spans="1:10" ht="14.25" x14ac:dyDescent="0.2">
      <c r="A301" s="399"/>
      <c r="B301" s="397"/>
      <c r="C301" s="397"/>
      <c r="D301" s="397"/>
      <c r="E301" s="397"/>
      <c r="F301" s="397"/>
      <c r="G301" s="354" t="s">
        <v>26</v>
      </c>
      <c r="H301" s="398"/>
      <c r="I301" s="396"/>
    </row>
    <row r="302" spans="1:10" ht="14.25" x14ac:dyDescent="0.2">
      <c r="A302" s="160"/>
      <c r="B302" s="371"/>
      <c r="C302" s="402" t="s">
        <v>343</v>
      </c>
      <c r="D302" s="402"/>
      <c r="E302" s="402"/>
      <c r="F302" s="402"/>
      <c r="G302" s="2" t="s">
        <v>34</v>
      </c>
      <c r="H302" s="27">
        <f>SUM(H290:H301)/3</f>
        <v>0</v>
      </c>
      <c r="I302" s="198"/>
      <c r="J302" s="6">
        <v>4</v>
      </c>
    </row>
    <row r="303" spans="1:10" ht="39" customHeight="1" x14ac:dyDescent="0.2">
      <c r="A303" s="399" t="s">
        <v>344</v>
      </c>
      <c r="B303" s="397" t="s">
        <v>345</v>
      </c>
      <c r="C303" s="401" t="s">
        <v>1422</v>
      </c>
      <c r="D303" s="401"/>
      <c r="E303" s="401"/>
      <c r="F303" s="401"/>
      <c r="G303" s="354"/>
      <c r="H303" s="354"/>
      <c r="I303" s="320"/>
    </row>
    <row r="304" spans="1:10" ht="14.25" x14ac:dyDescent="0.2">
      <c r="A304" s="399"/>
      <c r="B304" s="397"/>
      <c r="C304" s="397" t="s">
        <v>346</v>
      </c>
      <c r="D304" s="397"/>
      <c r="E304" s="397" t="s">
        <v>347</v>
      </c>
      <c r="F304" s="397"/>
      <c r="G304" s="354" t="s">
        <v>28</v>
      </c>
      <c r="H304" s="206"/>
      <c r="I304" s="210"/>
    </row>
    <row r="305" spans="1:9" ht="14.25" x14ac:dyDescent="0.2">
      <c r="A305" s="399"/>
      <c r="B305" s="397"/>
      <c r="C305" s="397"/>
      <c r="D305" s="397"/>
      <c r="E305" s="397" t="s">
        <v>348</v>
      </c>
      <c r="F305" s="397"/>
      <c r="G305" s="354" t="s">
        <v>28</v>
      </c>
      <c r="H305" s="206"/>
      <c r="I305" s="210"/>
    </row>
    <row r="306" spans="1:9" ht="14.25" x14ac:dyDescent="0.2">
      <c r="A306" s="399"/>
      <c r="B306" s="397"/>
      <c r="C306" s="397"/>
      <c r="D306" s="397"/>
      <c r="E306" s="397" t="s">
        <v>349</v>
      </c>
      <c r="F306" s="397"/>
      <c r="G306" s="354" t="s">
        <v>28</v>
      </c>
      <c r="H306" s="206"/>
      <c r="I306" s="210"/>
    </row>
    <row r="307" spans="1:9" ht="14.25" x14ac:dyDescent="0.2">
      <c r="A307" s="399"/>
      <c r="B307" s="397"/>
      <c r="C307" s="397"/>
      <c r="D307" s="397"/>
      <c r="E307" s="397" t="s">
        <v>350</v>
      </c>
      <c r="F307" s="397"/>
      <c r="G307" s="354" t="s">
        <v>90</v>
      </c>
      <c r="H307" s="206"/>
      <c r="I307" s="210"/>
    </row>
    <row r="308" spans="1:9" ht="14.25" x14ac:dyDescent="0.2">
      <c r="A308" s="399"/>
      <c r="B308" s="397"/>
      <c r="C308" s="397" t="s">
        <v>1423</v>
      </c>
      <c r="D308" s="397"/>
      <c r="E308" s="397"/>
      <c r="F308" s="397"/>
      <c r="G308" s="354" t="s">
        <v>22</v>
      </c>
      <c r="H308" s="398"/>
      <c r="I308" s="396"/>
    </row>
    <row r="309" spans="1:9" ht="14.25" x14ac:dyDescent="0.2">
      <c r="A309" s="399"/>
      <c r="B309" s="397"/>
      <c r="C309" s="397"/>
      <c r="D309" s="397"/>
      <c r="E309" s="397"/>
      <c r="F309" s="397"/>
      <c r="G309" s="354" t="s">
        <v>351</v>
      </c>
      <c r="H309" s="398"/>
      <c r="I309" s="396"/>
    </row>
    <row r="310" spans="1:9" ht="14.25" x14ac:dyDescent="0.2">
      <c r="A310" s="399"/>
      <c r="B310" s="397"/>
      <c r="C310" s="397"/>
      <c r="D310" s="397"/>
      <c r="E310" s="397"/>
      <c r="F310" s="397"/>
      <c r="G310" s="354" t="s">
        <v>1424</v>
      </c>
      <c r="H310" s="398"/>
      <c r="I310" s="396"/>
    </row>
    <row r="311" spans="1:9" ht="14.25" x14ac:dyDescent="0.2">
      <c r="A311" s="399"/>
      <c r="B311" s="397"/>
      <c r="C311" s="397"/>
      <c r="D311" s="397"/>
      <c r="E311" s="397"/>
      <c r="F311" s="397"/>
      <c r="G311" s="354" t="s">
        <v>26</v>
      </c>
      <c r="H311" s="398"/>
      <c r="I311" s="396"/>
    </row>
    <row r="312" spans="1:9" ht="14.25" x14ac:dyDescent="0.2">
      <c r="A312" s="399"/>
      <c r="B312" s="397"/>
      <c r="C312" s="397" t="s">
        <v>1426</v>
      </c>
      <c r="D312" s="397"/>
      <c r="E312" s="397"/>
      <c r="F312" s="397"/>
      <c r="G312" s="354" t="s">
        <v>22</v>
      </c>
      <c r="H312" s="398"/>
      <c r="I312" s="396"/>
    </row>
    <row r="313" spans="1:9" ht="14.25" x14ac:dyDescent="0.2">
      <c r="A313" s="399"/>
      <c r="B313" s="397"/>
      <c r="C313" s="397"/>
      <c r="D313" s="397"/>
      <c r="E313" s="397"/>
      <c r="F313" s="397"/>
      <c r="G313" s="354" t="s">
        <v>352</v>
      </c>
      <c r="H313" s="398"/>
      <c r="I313" s="396"/>
    </row>
    <row r="314" spans="1:9" ht="14.25" x14ac:dyDescent="0.2">
      <c r="A314" s="399"/>
      <c r="B314" s="397"/>
      <c r="C314" s="397"/>
      <c r="D314" s="397"/>
      <c r="E314" s="397"/>
      <c r="F314" s="397"/>
      <c r="G314" s="354" t="s">
        <v>26</v>
      </c>
      <c r="H314" s="398"/>
      <c r="I314" s="396"/>
    </row>
    <row r="315" spans="1:9" ht="14.25" x14ac:dyDescent="0.2">
      <c r="A315" s="399"/>
      <c r="B315" s="397"/>
      <c r="C315" s="397" t="s">
        <v>1425</v>
      </c>
      <c r="D315" s="397"/>
      <c r="E315" s="397"/>
      <c r="F315" s="397"/>
      <c r="G315" s="354" t="s">
        <v>22</v>
      </c>
      <c r="H315" s="398"/>
      <c r="I315" s="396"/>
    </row>
    <row r="316" spans="1:9" ht="28.5" x14ac:dyDescent="0.2">
      <c r="A316" s="399"/>
      <c r="B316" s="397"/>
      <c r="C316" s="397"/>
      <c r="D316" s="397"/>
      <c r="E316" s="397"/>
      <c r="F316" s="397"/>
      <c r="G316" s="354" t="s">
        <v>353</v>
      </c>
      <c r="H316" s="398"/>
      <c r="I316" s="396"/>
    </row>
    <row r="317" spans="1:9" ht="14.25" x14ac:dyDescent="0.2">
      <c r="A317" s="399"/>
      <c r="B317" s="397"/>
      <c r="C317" s="397"/>
      <c r="D317" s="397"/>
      <c r="E317" s="397"/>
      <c r="F317" s="397"/>
      <c r="G317" s="354" t="s">
        <v>26</v>
      </c>
      <c r="H317" s="398"/>
      <c r="I317" s="396"/>
    </row>
    <row r="318" spans="1:9" ht="14.25" x14ac:dyDescent="0.2">
      <c r="A318" s="399"/>
      <c r="B318" s="397"/>
      <c r="C318" s="397" t="s">
        <v>1427</v>
      </c>
      <c r="D318" s="397"/>
      <c r="E318" s="397"/>
      <c r="F318" s="397"/>
      <c r="G318" s="354" t="s">
        <v>22</v>
      </c>
      <c r="H318" s="398"/>
      <c r="I318" s="396"/>
    </row>
    <row r="319" spans="1:9" ht="14.25" x14ac:dyDescent="0.2">
      <c r="A319" s="399"/>
      <c r="B319" s="397"/>
      <c r="C319" s="397"/>
      <c r="D319" s="397"/>
      <c r="E319" s="397"/>
      <c r="F319" s="397"/>
      <c r="G319" s="354" t="s">
        <v>354</v>
      </c>
      <c r="H319" s="398"/>
      <c r="I319" s="396"/>
    </row>
    <row r="320" spans="1:9" ht="14.25" x14ac:dyDescent="0.2">
      <c r="A320" s="399"/>
      <c r="B320" s="397"/>
      <c r="C320" s="397"/>
      <c r="D320" s="397"/>
      <c r="E320" s="397"/>
      <c r="F320" s="397"/>
      <c r="G320" s="354" t="s">
        <v>26</v>
      </c>
      <c r="H320" s="398"/>
      <c r="I320" s="396"/>
    </row>
    <row r="321" spans="1:11" ht="14.25" x14ac:dyDescent="0.2">
      <c r="A321" s="160"/>
      <c r="B321" s="371"/>
      <c r="C321" s="402" t="s">
        <v>355</v>
      </c>
      <c r="D321" s="402"/>
      <c r="E321" s="402"/>
      <c r="F321" s="402"/>
      <c r="G321" s="2" t="s">
        <v>256</v>
      </c>
      <c r="H321" s="27">
        <f>SUM(H304:H320)/5</f>
        <v>0</v>
      </c>
      <c r="I321" s="198"/>
      <c r="J321" s="6">
        <v>4</v>
      </c>
    </row>
    <row r="322" spans="1:11" ht="35.1" customHeight="1" x14ac:dyDescent="0.2">
      <c r="A322" s="425" t="s">
        <v>196</v>
      </c>
      <c r="B322" s="426"/>
      <c r="C322" s="426"/>
      <c r="D322" s="426"/>
      <c r="E322" s="426"/>
      <c r="F322" s="426"/>
      <c r="G322" s="426"/>
      <c r="H322" s="789"/>
      <c r="I322" s="790"/>
    </row>
    <row r="323" spans="1:11" ht="51.95" customHeight="1" x14ac:dyDescent="0.2">
      <c r="A323" s="399" t="s">
        <v>2036</v>
      </c>
      <c r="B323" s="397" t="s">
        <v>2060</v>
      </c>
      <c r="C323" s="401" t="s">
        <v>2037</v>
      </c>
      <c r="D323" s="401"/>
      <c r="E323" s="401"/>
      <c r="F323" s="401"/>
      <c r="G323" s="354"/>
      <c r="H323" s="354"/>
      <c r="I323" s="320"/>
    </row>
    <row r="324" spans="1:11" ht="14.25" x14ac:dyDescent="0.2">
      <c r="A324" s="399"/>
      <c r="B324" s="397"/>
      <c r="C324" s="397" t="s">
        <v>2038</v>
      </c>
      <c r="D324" s="397"/>
      <c r="E324" s="397" t="s">
        <v>356</v>
      </c>
      <c r="F324" s="397"/>
      <c r="G324" s="354" t="s">
        <v>28</v>
      </c>
      <c r="H324" s="206"/>
      <c r="I324" s="210"/>
    </row>
    <row r="325" spans="1:11" ht="14.25" x14ac:dyDescent="0.2">
      <c r="A325" s="399"/>
      <c r="B325" s="397"/>
      <c r="C325" s="397"/>
      <c r="D325" s="397"/>
      <c r="E325" s="397" t="s">
        <v>357</v>
      </c>
      <c r="F325" s="397"/>
      <c r="G325" s="354" t="s">
        <v>28</v>
      </c>
      <c r="H325" s="206"/>
      <c r="I325" s="210"/>
    </row>
    <row r="326" spans="1:11" ht="14.25" x14ac:dyDescent="0.2">
      <c r="A326" s="399"/>
      <c r="B326" s="397"/>
      <c r="C326" s="397"/>
      <c r="D326" s="397"/>
      <c r="E326" s="397" t="s">
        <v>358</v>
      </c>
      <c r="F326" s="397"/>
      <c r="G326" s="354" t="s">
        <v>28</v>
      </c>
      <c r="H326" s="206"/>
      <c r="I326" s="210"/>
    </row>
    <row r="327" spans="1:11" ht="14.25" x14ac:dyDescent="0.2">
      <c r="A327" s="399"/>
      <c r="B327" s="397"/>
      <c r="C327" s="397"/>
      <c r="D327" s="397"/>
      <c r="E327" s="397" t="s">
        <v>359</v>
      </c>
      <c r="F327" s="397"/>
      <c r="G327" s="354" t="s">
        <v>262</v>
      </c>
      <c r="H327" s="206"/>
      <c r="I327" s="210"/>
    </row>
    <row r="328" spans="1:11" ht="14.25" x14ac:dyDescent="0.2">
      <c r="A328" s="399"/>
      <c r="B328" s="397"/>
      <c r="C328" s="397" t="s">
        <v>2039</v>
      </c>
      <c r="D328" s="397"/>
      <c r="E328" s="397"/>
      <c r="F328" s="397"/>
      <c r="G328" s="354" t="s">
        <v>22</v>
      </c>
      <c r="H328" s="398"/>
      <c r="I328" s="407"/>
      <c r="K328" s="275"/>
    </row>
    <row r="329" spans="1:11" ht="14.25" x14ac:dyDescent="0.2">
      <c r="A329" s="399"/>
      <c r="B329" s="397"/>
      <c r="C329" s="397"/>
      <c r="D329" s="397"/>
      <c r="E329" s="397"/>
      <c r="F329" s="397"/>
      <c r="G329" s="354" t="s">
        <v>360</v>
      </c>
      <c r="H329" s="398"/>
      <c r="I329" s="407"/>
    </row>
    <row r="330" spans="1:11" ht="14.25" x14ac:dyDescent="0.2">
      <c r="A330" s="399"/>
      <c r="B330" s="397"/>
      <c r="C330" s="397"/>
      <c r="D330" s="397"/>
      <c r="E330" s="397"/>
      <c r="F330" s="397"/>
      <c r="G330" s="354" t="s">
        <v>26</v>
      </c>
      <c r="H330" s="398"/>
      <c r="I330" s="407"/>
    </row>
    <row r="331" spans="1:11" ht="14.25" x14ac:dyDescent="0.2">
      <c r="A331" s="399"/>
      <c r="B331" s="397"/>
      <c r="C331" s="397" t="s">
        <v>2040</v>
      </c>
      <c r="D331" s="397"/>
      <c r="E331" s="397"/>
      <c r="F331" s="397"/>
      <c r="G331" s="354" t="s">
        <v>22</v>
      </c>
      <c r="H331" s="398"/>
      <c r="I331" s="396"/>
    </row>
    <row r="332" spans="1:11" ht="14.25" x14ac:dyDescent="0.2">
      <c r="A332" s="399"/>
      <c r="B332" s="397"/>
      <c r="C332" s="397"/>
      <c r="D332" s="397"/>
      <c r="E332" s="397"/>
      <c r="F332" s="397"/>
      <c r="G332" s="354" t="s">
        <v>361</v>
      </c>
      <c r="H332" s="398"/>
      <c r="I332" s="396"/>
    </row>
    <row r="333" spans="1:11" ht="14.25" x14ac:dyDescent="0.2">
      <c r="A333" s="399"/>
      <c r="B333" s="397"/>
      <c r="C333" s="397"/>
      <c r="D333" s="397"/>
      <c r="E333" s="397"/>
      <c r="F333" s="397"/>
      <c r="G333" s="354" t="s">
        <v>26</v>
      </c>
      <c r="H333" s="398"/>
      <c r="I333" s="396"/>
    </row>
    <row r="334" spans="1:11" ht="14.25" x14ac:dyDescent="0.2">
      <c r="A334" s="399"/>
      <c r="B334" s="397"/>
      <c r="C334" s="397" t="s">
        <v>2041</v>
      </c>
      <c r="D334" s="397"/>
      <c r="E334" s="397"/>
      <c r="F334" s="397"/>
      <c r="G334" s="354" t="s">
        <v>22</v>
      </c>
      <c r="H334" s="398"/>
      <c r="I334" s="396"/>
    </row>
    <row r="335" spans="1:11" ht="14.25" x14ac:dyDescent="0.2">
      <c r="A335" s="399"/>
      <c r="B335" s="397"/>
      <c r="C335" s="397"/>
      <c r="D335" s="397"/>
      <c r="E335" s="397"/>
      <c r="F335" s="397"/>
      <c r="G335" s="354" t="s">
        <v>361</v>
      </c>
      <c r="H335" s="398"/>
      <c r="I335" s="396"/>
    </row>
    <row r="336" spans="1:11" ht="14.25" x14ac:dyDescent="0.2">
      <c r="A336" s="399"/>
      <c r="B336" s="397"/>
      <c r="C336" s="397"/>
      <c r="D336" s="397"/>
      <c r="E336" s="397"/>
      <c r="F336" s="397"/>
      <c r="G336" s="354" t="s">
        <v>26</v>
      </c>
      <c r="H336" s="398"/>
      <c r="I336" s="396"/>
    </row>
    <row r="337" spans="1:11" ht="14.25" x14ac:dyDescent="0.2">
      <c r="A337" s="399"/>
      <c r="B337" s="397"/>
      <c r="C337" s="403" t="s">
        <v>266</v>
      </c>
      <c r="D337" s="403"/>
      <c r="E337" s="397" t="s">
        <v>1428</v>
      </c>
      <c r="F337" s="397"/>
      <c r="G337" s="354"/>
      <c r="H337" s="242"/>
      <c r="I337" s="407"/>
      <c r="K337" s="477"/>
    </row>
    <row r="338" spans="1:11" ht="14.25" x14ac:dyDescent="0.2">
      <c r="A338" s="399"/>
      <c r="B338" s="397"/>
      <c r="C338" s="403" t="s">
        <v>2034</v>
      </c>
      <c r="D338" s="403"/>
      <c r="E338" s="397" t="s">
        <v>362</v>
      </c>
      <c r="F338" s="397"/>
      <c r="G338" s="354"/>
      <c r="H338" s="242"/>
      <c r="I338" s="407"/>
      <c r="K338" s="477"/>
    </row>
    <row r="339" spans="1:11" ht="14.25" x14ac:dyDescent="0.2">
      <c r="A339" s="399"/>
      <c r="B339" s="397"/>
      <c r="C339" s="403" t="s">
        <v>1429</v>
      </c>
      <c r="D339" s="403"/>
      <c r="E339" s="397" t="s">
        <v>363</v>
      </c>
      <c r="F339" s="397"/>
      <c r="G339" s="354"/>
      <c r="H339" s="242"/>
      <c r="I339" s="407"/>
      <c r="K339" s="477"/>
    </row>
    <row r="340" spans="1:11" ht="14.25" x14ac:dyDescent="0.2">
      <c r="A340" s="160"/>
      <c r="B340" s="371"/>
      <c r="C340" s="402" t="s">
        <v>2035</v>
      </c>
      <c r="D340" s="402"/>
      <c r="E340" s="402"/>
      <c r="F340" s="402"/>
      <c r="G340" s="2" t="s">
        <v>58</v>
      </c>
      <c r="H340" s="27">
        <f>SUM(H324:H336)/4</f>
        <v>0</v>
      </c>
      <c r="I340" s="198"/>
      <c r="J340" s="6">
        <v>4</v>
      </c>
    </row>
    <row r="341" spans="1:11" ht="39" customHeight="1" x14ac:dyDescent="0.2">
      <c r="A341" s="399" t="s">
        <v>364</v>
      </c>
      <c r="B341" s="397" t="s">
        <v>365</v>
      </c>
      <c r="C341" s="401" t="s">
        <v>1430</v>
      </c>
      <c r="D341" s="401"/>
      <c r="E341" s="401"/>
      <c r="F341" s="401"/>
      <c r="G341" s="354"/>
      <c r="H341" s="354"/>
      <c r="I341" s="320"/>
    </row>
    <row r="342" spans="1:11" ht="14.25" x14ac:dyDescent="0.2">
      <c r="A342" s="399"/>
      <c r="B342" s="397"/>
      <c r="C342" s="397" t="s">
        <v>1431</v>
      </c>
      <c r="D342" s="397"/>
      <c r="E342" s="397"/>
      <c r="F342" s="397"/>
      <c r="G342" s="354" t="s">
        <v>22</v>
      </c>
      <c r="H342" s="398"/>
      <c r="I342" s="407"/>
      <c r="K342" s="477"/>
    </row>
    <row r="343" spans="1:11" ht="14.25" x14ac:dyDescent="0.2">
      <c r="A343" s="399"/>
      <c r="B343" s="397"/>
      <c r="C343" s="397"/>
      <c r="D343" s="397"/>
      <c r="E343" s="397"/>
      <c r="F343" s="397"/>
      <c r="G343" s="354" t="s">
        <v>366</v>
      </c>
      <c r="H343" s="398"/>
      <c r="I343" s="407"/>
      <c r="K343" s="477"/>
    </row>
    <row r="344" spans="1:11" ht="14.25" x14ac:dyDescent="0.2">
      <c r="A344" s="399"/>
      <c r="B344" s="397"/>
      <c r="C344" s="397"/>
      <c r="D344" s="397"/>
      <c r="E344" s="397"/>
      <c r="F344" s="397"/>
      <c r="G344" s="354" t="s">
        <v>1434</v>
      </c>
      <c r="H344" s="398"/>
      <c r="I344" s="407"/>
      <c r="K344" s="477"/>
    </row>
    <row r="345" spans="1:11" ht="14.25" x14ac:dyDescent="0.2">
      <c r="A345" s="399"/>
      <c r="B345" s="397"/>
      <c r="C345" s="397"/>
      <c r="D345" s="397"/>
      <c r="E345" s="397"/>
      <c r="F345" s="397"/>
      <c r="G345" s="354" t="s">
        <v>367</v>
      </c>
      <c r="H345" s="398"/>
      <c r="I345" s="407"/>
      <c r="K345" s="477"/>
    </row>
    <row r="346" spans="1:11" ht="14.25" x14ac:dyDescent="0.2">
      <c r="A346" s="399"/>
      <c r="B346" s="397"/>
      <c r="C346" s="397"/>
      <c r="D346" s="397"/>
      <c r="E346" s="397"/>
      <c r="F346" s="397"/>
      <c r="G346" s="354" t="s">
        <v>26</v>
      </c>
      <c r="H346" s="398"/>
      <c r="I346" s="407"/>
      <c r="K346" s="477"/>
    </row>
    <row r="347" spans="1:11" ht="14.25" x14ac:dyDescent="0.2">
      <c r="A347" s="399"/>
      <c r="B347" s="397"/>
      <c r="C347" s="397" t="s">
        <v>1432</v>
      </c>
      <c r="D347" s="397"/>
      <c r="E347" s="397"/>
      <c r="F347" s="397"/>
      <c r="G347" s="354" t="s">
        <v>22</v>
      </c>
      <c r="H347" s="398"/>
      <c r="I347" s="396"/>
    </row>
    <row r="348" spans="1:11" ht="14.25" x14ac:dyDescent="0.2">
      <c r="A348" s="399"/>
      <c r="B348" s="397"/>
      <c r="C348" s="397"/>
      <c r="D348" s="397"/>
      <c r="E348" s="397"/>
      <c r="F348" s="397"/>
      <c r="G348" s="354" t="s">
        <v>368</v>
      </c>
      <c r="H348" s="398"/>
      <c r="I348" s="396"/>
    </row>
    <row r="349" spans="1:11" ht="14.25" x14ac:dyDescent="0.2">
      <c r="A349" s="399"/>
      <c r="B349" s="397"/>
      <c r="C349" s="397"/>
      <c r="D349" s="397"/>
      <c r="E349" s="397"/>
      <c r="F349" s="397"/>
      <c r="G349" s="354" t="s">
        <v>26</v>
      </c>
      <c r="H349" s="398"/>
      <c r="I349" s="396"/>
    </row>
    <row r="350" spans="1:11" ht="14.25" x14ac:dyDescent="0.2">
      <c r="A350" s="399"/>
      <c r="B350" s="397"/>
      <c r="C350" s="397" t="s">
        <v>369</v>
      </c>
      <c r="D350" s="397"/>
      <c r="E350" s="397"/>
      <c r="F350" s="397"/>
      <c r="G350" s="354" t="s">
        <v>22</v>
      </c>
      <c r="H350" s="398"/>
      <c r="I350" s="396"/>
    </row>
    <row r="351" spans="1:11" ht="14.25" x14ac:dyDescent="0.2">
      <c r="A351" s="399"/>
      <c r="B351" s="397"/>
      <c r="C351" s="397"/>
      <c r="D351" s="397"/>
      <c r="E351" s="397"/>
      <c r="F351" s="397"/>
      <c r="G351" s="354" t="s">
        <v>370</v>
      </c>
      <c r="H351" s="398"/>
      <c r="I351" s="396"/>
    </row>
    <row r="352" spans="1:11" ht="14.25" x14ac:dyDescent="0.2">
      <c r="A352" s="399"/>
      <c r="B352" s="397"/>
      <c r="C352" s="397"/>
      <c r="D352" s="397"/>
      <c r="E352" s="397"/>
      <c r="F352" s="397"/>
      <c r="G352" s="354" t="s">
        <v>371</v>
      </c>
      <c r="H352" s="398"/>
      <c r="I352" s="396"/>
    </row>
    <row r="353" spans="1:11" ht="14.25" x14ac:dyDescent="0.2">
      <c r="A353" s="399"/>
      <c r="B353" s="397"/>
      <c r="C353" s="397"/>
      <c r="D353" s="397"/>
      <c r="E353" s="397"/>
      <c r="F353" s="397"/>
      <c r="G353" s="354" t="s">
        <v>26</v>
      </c>
      <c r="H353" s="398"/>
      <c r="I353" s="396"/>
    </row>
    <row r="354" spans="1:11" ht="14.25" x14ac:dyDescent="0.2">
      <c r="A354" s="399"/>
      <c r="B354" s="397"/>
      <c r="C354" s="397" t="s">
        <v>1433</v>
      </c>
      <c r="D354" s="397"/>
      <c r="E354" s="397"/>
      <c r="F354" s="397"/>
      <c r="G354" s="354" t="s">
        <v>22</v>
      </c>
      <c r="H354" s="398"/>
      <c r="I354" s="396"/>
    </row>
    <row r="355" spans="1:11" ht="14.25" x14ac:dyDescent="0.2">
      <c r="A355" s="399"/>
      <c r="B355" s="397"/>
      <c r="C355" s="397"/>
      <c r="D355" s="397"/>
      <c r="E355" s="397"/>
      <c r="F355" s="397"/>
      <c r="G355" s="354" t="s">
        <v>213</v>
      </c>
      <c r="H355" s="398"/>
      <c r="I355" s="396"/>
    </row>
    <row r="356" spans="1:11" ht="14.25" x14ac:dyDescent="0.2">
      <c r="A356" s="399"/>
      <c r="B356" s="397"/>
      <c r="C356" s="397"/>
      <c r="D356" s="397"/>
      <c r="E356" s="397"/>
      <c r="F356" s="397"/>
      <c r="G356" s="354" t="s">
        <v>26</v>
      </c>
      <c r="H356" s="398"/>
      <c r="I356" s="396"/>
    </row>
    <row r="357" spans="1:11" ht="14.25" x14ac:dyDescent="0.2">
      <c r="A357" s="160"/>
      <c r="B357" s="371"/>
      <c r="C357" s="402" t="s">
        <v>188</v>
      </c>
      <c r="D357" s="402"/>
      <c r="E357" s="402"/>
      <c r="F357" s="402"/>
      <c r="G357" s="2" t="s">
        <v>58</v>
      </c>
      <c r="H357" s="27">
        <f>SUM(H342:H356)/4</f>
        <v>0</v>
      </c>
      <c r="I357" s="198"/>
      <c r="J357" s="6">
        <v>4</v>
      </c>
    </row>
    <row r="358" spans="1:11" ht="39" customHeight="1" x14ac:dyDescent="0.2">
      <c r="A358" s="413" t="s">
        <v>372</v>
      </c>
      <c r="B358" s="416" t="s">
        <v>1435</v>
      </c>
      <c r="C358" s="419" t="s">
        <v>1436</v>
      </c>
      <c r="D358" s="420"/>
      <c r="E358" s="420"/>
      <c r="F358" s="421"/>
      <c r="G358" s="364"/>
      <c r="H358" s="368"/>
      <c r="I358" s="796"/>
    </row>
    <row r="359" spans="1:11" ht="14.25" x14ac:dyDescent="0.2">
      <c r="A359" s="414"/>
      <c r="B359" s="417"/>
      <c r="C359" s="397" t="s">
        <v>1437</v>
      </c>
      <c r="D359" s="397"/>
      <c r="E359" s="397"/>
      <c r="F359" s="397"/>
      <c r="G359" s="354" t="s">
        <v>22</v>
      </c>
      <c r="H359" s="398"/>
      <c r="I359" s="407"/>
      <c r="K359" s="439"/>
    </row>
    <row r="360" spans="1:11" ht="14.25" x14ac:dyDescent="0.2">
      <c r="A360" s="414"/>
      <c r="B360" s="417"/>
      <c r="C360" s="397"/>
      <c r="D360" s="397"/>
      <c r="E360" s="397"/>
      <c r="F360" s="397"/>
      <c r="G360" s="354" t="s">
        <v>373</v>
      </c>
      <c r="H360" s="398"/>
      <c r="I360" s="407"/>
      <c r="K360" s="439"/>
    </row>
    <row r="361" spans="1:11" ht="14.25" x14ac:dyDescent="0.2">
      <c r="A361" s="414"/>
      <c r="B361" s="417"/>
      <c r="C361" s="397"/>
      <c r="D361" s="397"/>
      <c r="E361" s="397"/>
      <c r="F361" s="397"/>
      <c r="G361" s="354" t="s">
        <v>374</v>
      </c>
      <c r="H361" s="398"/>
      <c r="I361" s="407"/>
      <c r="K361" s="439"/>
    </row>
    <row r="362" spans="1:11" ht="14.25" x14ac:dyDescent="0.2">
      <c r="A362" s="414"/>
      <c r="B362" s="417"/>
      <c r="C362" s="397"/>
      <c r="D362" s="397"/>
      <c r="E362" s="397"/>
      <c r="F362" s="397"/>
      <c r="G362" s="354" t="s">
        <v>26</v>
      </c>
      <c r="H362" s="398"/>
      <c r="I362" s="407"/>
      <c r="K362" s="439"/>
    </row>
    <row r="363" spans="1:11" ht="14.25" x14ac:dyDescent="0.2">
      <c r="A363" s="414"/>
      <c r="B363" s="417"/>
      <c r="C363" s="397" t="s">
        <v>1438</v>
      </c>
      <c r="D363" s="397"/>
      <c r="E363" s="397"/>
      <c r="F363" s="397"/>
      <c r="G363" s="354" t="s">
        <v>22</v>
      </c>
      <c r="H363" s="398"/>
      <c r="I363" s="396"/>
    </row>
    <row r="364" spans="1:11" ht="14.25" x14ac:dyDescent="0.2">
      <c r="A364" s="414"/>
      <c r="B364" s="417"/>
      <c r="C364" s="397"/>
      <c r="D364" s="397"/>
      <c r="E364" s="397"/>
      <c r="F364" s="397"/>
      <c r="G364" s="354" t="s">
        <v>375</v>
      </c>
      <c r="H364" s="398"/>
      <c r="I364" s="396"/>
    </row>
    <row r="365" spans="1:11" ht="14.25" x14ac:dyDescent="0.2">
      <c r="A365" s="414"/>
      <c r="B365" s="417"/>
      <c r="C365" s="397"/>
      <c r="D365" s="397"/>
      <c r="E365" s="397"/>
      <c r="F365" s="397"/>
      <c r="G365" s="354" t="s">
        <v>26</v>
      </c>
      <c r="H365" s="398"/>
      <c r="I365" s="396"/>
    </row>
    <row r="366" spans="1:11" ht="14.25" x14ac:dyDescent="0.2">
      <c r="A366" s="414"/>
      <c r="B366" s="417"/>
      <c r="C366" s="397" t="s">
        <v>1442</v>
      </c>
      <c r="D366" s="397"/>
      <c r="E366" s="397"/>
      <c r="F366" s="397"/>
      <c r="G366" s="354" t="s">
        <v>376</v>
      </c>
      <c r="H366" s="398"/>
      <c r="I366" s="396"/>
    </row>
    <row r="367" spans="1:11" ht="14.25" x14ac:dyDescent="0.2">
      <c r="A367" s="414"/>
      <c r="B367" s="417"/>
      <c r="C367" s="397"/>
      <c r="D367" s="397"/>
      <c r="E367" s="397"/>
      <c r="F367" s="397"/>
      <c r="G367" s="354" t="s">
        <v>1439</v>
      </c>
      <c r="H367" s="398"/>
      <c r="I367" s="396"/>
    </row>
    <row r="368" spans="1:11" ht="14.25" x14ac:dyDescent="0.2">
      <c r="A368" s="414"/>
      <c r="B368" s="417"/>
      <c r="C368" s="397"/>
      <c r="D368" s="397"/>
      <c r="E368" s="397"/>
      <c r="F368" s="397"/>
      <c r="G368" s="354" t="s">
        <v>1440</v>
      </c>
      <c r="H368" s="398"/>
      <c r="I368" s="396"/>
    </row>
    <row r="369" spans="1:11" ht="14.25" x14ac:dyDescent="0.2">
      <c r="A369" s="414"/>
      <c r="B369" s="417"/>
      <c r="C369" s="397"/>
      <c r="D369" s="397"/>
      <c r="E369" s="397"/>
      <c r="F369" s="397"/>
      <c r="G369" s="354" t="s">
        <v>1441</v>
      </c>
      <c r="H369" s="398"/>
      <c r="I369" s="396"/>
    </row>
    <row r="370" spans="1:11" ht="14.25" x14ac:dyDescent="0.2">
      <c r="A370" s="414"/>
      <c r="B370" s="417"/>
      <c r="C370" s="397"/>
      <c r="D370" s="397"/>
      <c r="E370" s="397"/>
      <c r="F370" s="397"/>
      <c r="G370" s="354" t="s">
        <v>377</v>
      </c>
      <c r="H370" s="398"/>
      <c r="I370" s="396"/>
    </row>
    <row r="371" spans="1:11" ht="14.25" x14ac:dyDescent="0.2">
      <c r="A371" s="414"/>
      <c r="B371" s="417"/>
      <c r="C371" s="397" t="s">
        <v>1443</v>
      </c>
      <c r="D371" s="397"/>
      <c r="E371" s="397"/>
      <c r="F371" s="397"/>
      <c r="G371" s="354" t="s">
        <v>376</v>
      </c>
      <c r="H371" s="398"/>
      <c r="I371" s="396"/>
    </row>
    <row r="372" spans="1:11" ht="14.25" x14ac:dyDescent="0.2">
      <c r="A372" s="414"/>
      <c r="B372" s="417"/>
      <c r="C372" s="397"/>
      <c r="D372" s="397"/>
      <c r="E372" s="397"/>
      <c r="F372" s="397"/>
      <c r="G372" s="354" t="s">
        <v>1439</v>
      </c>
      <c r="H372" s="398"/>
      <c r="I372" s="396"/>
    </row>
    <row r="373" spans="1:11" ht="14.25" x14ac:dyDescent="0.2">
      <c r="A373" s="414"/>
      <c r="B373" s="417"/>
      <c r="C373" s="397"/>
      <c r="D373" s="397"/>
      <c r="E373" s="397"/>
      <c r="F373" s="397"/>
      <c r="G373" s="354" t="s">
        <v>1440</v>
      </c>
      <c r="H373" s="398"/>
      <c r="I373" s="396"/>
    </row>
    <row r="374" spans="1:11" ht="14.25" x14ac:dyDescent="0.2">
      <c r="A374" s="414"/>
      <c r="B374" s="417"/>
      <c r="C374" s="397"/>
      <c r="D374" s="397"/>
      <c r="E374" s="397"/>
      <c r="F374" s="397"/>
      <c r="G374" s="354" t="s">
        <v>1441</v>
      </c>
      <c r="H374" s="398"/>
      <c r="I374" s="396"/>
    </row>
    <row r="375" spans="1:11" ht="14.25" x14ac:dyDescent="0.2">
      <c r="A375" s="415"/>
      <c r="B375" s="418"/>
      <c r="C375" s="397"/>
      <c r="D375" s="397"/>
      <c r="E375" s="397"/>
      <c r="F375" s="397"/>
      <c r="G375" s="354" t="s">
        <v>377</v>
      </c>
      <c r="H375" s="398"/>
      <c r="I375" s="396"/>
    </row>
    <row r="376" spans="1:11" ht="14.25" x14ac:dyDescent="0.2">
      <c r="A376" s="160"/>
      <c r="B376" s="371"/>
      <c r="C376" s="402" t="s">
        <v>209</v>
      </c>
      <c r="D376" s="402"/>
      <c r="E376" s="402"/>
      <c r="F376" s="402"/>
      <c r="G376" s="2" t="s">
        <v>58</v>
      </c>
      <c r="H376" s="27">
        <f>SUM(H359:H375)/4</f>
        <v>0</v>
      </c>
      <c r="I376" s="198"/>
      <c r="J376" s="6">
        <v>4</v>
      </c>
    </row>
    <row r="377" spans="1:11" ht="39" customHeight="1" x14ac:dyDescent="0.2">
      <c r="A377" s="413" t="s">
        <v>378</v>
      </c>
      <c r="B377" s="416" t="s">
        <v>1444</v>
      </c>
      <c r="C377" s="419" t="s">
        <v>1445</v>
      </c>
      <c r="D377" s="420"/>
      <c r="E377" s="420"/>
      <c r="F377" s="421"/>
      <c r="G377" s="364"/>
      <c r="H377" s="368"/>
      <c r="I377" s="796"/>
    </row>
    <row r="378" spans="1:11" ht="14.25" x14ac:dyDescent="0.2">
      <c r="A378" s="414"/>
      <c r="B378" s="417"/>
      <c r="C378" s="397" t="s">
        <v>379</v>
      </c>
      <c r="D378" s="397"/>
      <c r="E378" s="397"/>
      <c r="F378" s="397"/>
      <c r="G378" s="354" t="s">
        <v>22</v>
      </c>
      <c r="H378" s="398"/>
      <c r="I378" s="407"/>
      <c r="K378" s="477"/>
    </row>
    <row r="379" spans="1:11" ht="14.25" x14ac:dyDescent="0.2">
      <c r="A379" s="414"/>
      <c r="B379" s="417"/>
      <c r="C379" s="397"/>
      <c r="D379" s="397"/>
      <c r="E379" s="397"/>
      <c r="F379" s="397"/>
      <c r="G379" s="354" t="s">
        <v>380</v>
      </c>
      <c r="H379" s="398"/>
      <c r="I379" s="407"/>
      <c r="K379" s="477"/>
    </row>
    <row r="380" spans="1:11" ht="14.25" x14ac:dyDescent="0.2">
      <c r="A380" s="414"/>
      <c r="B380" s="417"/>
      <c r="C380" s="397"/>
      <c r="D380" s="397"/>
      <c r="E380" s="397"/>
      <c r="F380" s="397"/>
      <c r="G380" s="354" t="s">
        <v>26</v>
      </c>
      <c r="H380" s="398"/>
      <c r="I380" s="407"/>
      <c r="K380" s="477"/>
    </row>
    <row r="381" spans="1:11" ht="14.25" x14ac:dyDescent="0.2">
      <c r="A381" s="414"/>
      <c r="B381" s="417"/>
      <c r="C381" s="397" t="s">
        <v>1446</v>
      </c>
      <c r="D381" s="397"/>
      <c r="E381" s="397"/>
      <c r="F381" s="397"/>
      <c r="G381" s="354" t="s">
        <v>307</v>
      </c>
      <c r="H381" s="398"/>
      <c r="I381" s="396"/>
    </row>
    <row r="382" spans="1:11" ht="14.25" x14ac:dyDescent="0.2">
      <c r="A382" s="414"/>
      <c r="B382" s="417"/>
      <c r="C382" s="397"/>
      <c r="D382" s="397"/>
      <c r="E382" s="397"/>
      <c r="F382" s="397"/>
      <c r="G382" s="354" t="s">
        <v>381</v>
      </c>
      <c r="H382" s="398"/>
      <c r="I382" s="396"/>
    </row>
    <row r="383" spans="1:11" ht="14.25" x14ac:dyDescent="0.2">
      <c r="A383" s="414"/>
      <c r="B383" s="417"/>
      <c r="C383" s="397"/>
      <c r="D383" s="397"/>
      <c r="E383" s="397"/>
      <c r="F383" s="397"/>
      <c r="G383" s="354" t="s">
        <v>213</v>
      </c>
      <c r="H383" s="398"/>
      <c r="I383" s="396"/>
    </row>
    <row r="384" spans="1:11" ht="14.25" x14ac:dyDescent="0.2">
      <c r="A384" s="414"/>
      <c r="B384" s="417"/>
      <c r="C384" s="397"/>
      <c r="D384" s="397"/>
      <c r="E384" s="397"/>
      <c r="F384" s="397"/>
      <c r="G384" s="354" t="s">
        <v>26</v>
      </c>
      <c r="H384" s="398"/>
      <c r="I384" s="396"/>
    </row>
    <row r="385" spans="1:11" ht="14.25" x14ac:dyDescent="0.2">
      <c r="A385" s="414"/>
      <c r="B385" s="417"/>
      <c r="C385" s="397" t="s">
        <v>1447</v>
      </c>
      <c r="D385" s="397"/>
      <c r="E385" s="397"/>
      <c r="F385" s="397"/>
      <c r="G385" s="354" t="s">
        <v>22</v>
      </c>
      <c r="H385" s="398"/>
      <c r="I385" s="407"/>
      <c r="K385" s="310"/>
    </row>
    <row r="386" spans="1:11" ht="14.25" x14ac:dyDescent="0.2">
      <c r="A386" s="414"/>
      <c r="B386" s="417"/>
      <c r="C386" s="397"/>
      <c r="D386" s="397"/>
      <c r="E386" s="397"/>
      <c r="F386" s="397"/>
      <c r="G386" s="354" t="s">
        <v>382</v>
      </c>
      <c r="H386" s="398"/>
      <c r="I386" s="407"/>
      <c r="K386" s="310"/>
    </row>
    <row r="387" spans="1:11" ht="14.25" x14ac:dyDescent="0.2">
      <c r="A387" s="414"/>
      <c r="B387" s="417"/>
      <c r="C387" s="397"/>
      <c r="D387" s="397"/>
      <c r="E387" s="397"/>
      <c r="F387" s="397"/>
      <c r="G387" s="354" t="s">
        <v>383</v>
      </c>
      <c r="H387" s="398"/>
      <c r="I387" s="407"/>
      <c r="K387" s="310"/>
    </row>
    <row r="388" spans="1:11" ht="14.25" x14ac:dyDescent="0.2">
      <c r="A388" s="414"/>
      <c r="B388" s="417"/>
      <c r="C388" s="397"/>
      <c r="D388" s="397"/>
      <c r="E388" s="397"/>
      <c r="F388" s="397"/>
      <c r="G388" s="354" t="s">
        <v>384</v>
      </c>
      <c r="H388" s="398"/>
      <c r="I388" s="407"/>
      <c r="K388" s="310"/>
    </row>
    <row r="389" spans="1:11" ht="14.25" x14ac:dyDescent="0.2">
      <c r="A389" s="415"/>
      <c r="B389" s="418"/>
      <c r="C389" s="397"/>
      <c r="D389" s="397"/>
      <c r="E389" s="397"/>
      <c r="F389" s="397"/>
      <c r="G389" s="354" t="s">
        <v>26</v>
      </c>
      <c r="H389" s="398"/>
      <c r="I389" s="407"/>
      <c r="K389" s="310"/>
    </row>
    <row r="390" spans="1:11" ht="14.25" x14ac:dyDescent="0.2">
      <c r="A390" s="160"/>
      <c r="B390" s="371"/>
      <c r="C390" s="402" t="s">
        <v>200</v>
      </c>
      <c r="D390" s="402"/>
      <c r="E390" s="402"/>
      <c r="F390" s="402"/>
      <c r="G390" s="2" t="s">
        <v>34</v>
      </c>
      <c r="H390" s="27">
        <f>SUM(H378:H389)/3</f>
        <v>0</v>
      </c>
      <c r="I390" s="198"/>
      <c r="J390" s="6">
        <v>4</v>
      </c>
    </row>
    <row r="391" spans="1:11" ht="33" customHeight="1" x14ac:dyDescent="0.2">
      <c r="A391" s="399" t="s">
        <v>385</v>
      </c>
      <c r="B391" s="397" t="s">
        <v>1448</v>
      </c>
      <c r="C391" s="401" t="s">
        <v>1449</v>
      </c>
      <c r="D391" s="401"/>
      <c r="E391" s="401"/>
      <c r="F391" s="401"/>
      <c r="G391" s="354"/>
      <c r="H391" s="354"/>
      <c r="I391" s="320"/>
    </row>
    <row r="392" spans="1:11" ht="14.25" x14ac:dyDescent="0.2">
      <c r="A392" s="399"/>
      <c r="B392" s="397"/>
      <c r="C392" s="397" t="s">
        <v>1450</v>
      </c>
      <c r="D392" s="397"/>
      <c r="E392" s="397"/>
      <c r="F392" s="397"/>
      <c r="G392" s="354" t="s">
        <v>22</v>
      </c>
      <c r="H392" s="398"/>
      <c r="I392" s="396"/>
    </row>
    <row r="393" spans="1:11" ht="14.25" x14ac:dyDescent="0.2">
      <c r="A393" s="399"/>
      <c r="B393" s="397"/>
      <c r="C393" s="397"/>
      <c r="D393" s="397"/>
      <c r="E393" s="397"/>
      <c r="F393" s="397"/>
      <c r="G393" s="354" t="s">
        <v>211</v>
      </c>
      <c r="H393" s="398"/>
      <c r="I393" s="396"/>
    </row>
    <row r="394" spans="1:11" ht="14.25" x14ac:dyDescent="0.2">
      <c r="A394" s="399"/>
      <c r="B394" s="397"/>
      <c r="C394" s="397"/>
      <c r="D394" s="397"/>
      <c r="E394" s="397"/>
      <c r="F394" s="397"/>
      <c r="G394" s="354" t="s">
        <v>26</v>
      </c>
      <c r="H394" s="398"/>
      <c r="I394" s="396"/>
    </row>
    <row r="395" spans="1:11" ht="14.25" x14ac:dyDescent="0.2">
      <c r="A395" s="399"/>
      <c r="B395" s="397"/>
      <c r="C395" s="397" t="s">
        <v>1451</v>
      </c>
      <c r="D395" s="397"/>
      <c r="E395" s="397"/>
      <c r="F395" s="397"/>
      <c r="G395" s="354" t="s">
        <v>22</v>
      </c>
      <c r="H395" s="398"/>
      <c r="I395" s="396"/>
    </row>
    <row r="396" spans="1:11" ht="14.25" x14ac:dyDescent="0.2">
      <c r="A396" s="399"/>
      <c r="B396" s="397"/>
      <c r="C396" s="397"/>
      <c r="D396" s="397"/>
      <c r="E396" s="397"/>
      <c r="F396" s="397"/>
      <c r="G396" s="354" t="s">
        <v>212</v>
      </c>
      <c r="H396" s="398"/>
      <c r="I396" s="396"/>
    </row>
    <row r="397" spans="1:11" ht="14.25" x14ac:dyDescent="0.2">
      <c r="A397" s="399"/>
      <c r="B397" s="397"/>
      <c r="C397" s="397"/>
      <c r="D397" s="397"/>
      <c r="E397" s="397"/>
      <c r="F397" s="397"/>
      <c r="G397" s="354" t="s">
        <v>26</v>
      </c>
      <c r="H397" s="398"/>
      <c r="I397" s="396"/>
    </row>
    <row r="398" spans="1:11" ht="14.25" x14ac:dyDescent="0.2">
      <c r="A398" s="399"/>
      <c r="B398" s="397"/>
      <c r="C398" s="397" t="s">
        <v>1452</v>
      </c>
      <c r="D398" s="397"/>
      <c r="E398" s="397"/>
      <c r="F398" s="397"/>
      <c r="G398" s="354" t="s">
        <v>22</v>
      </c>
      <c r="H398" s="398"/>
      <c r="I398" s="396"/>
    </row>
    <row r="399" spans="1:11" ht="14.25" x14ac:dyDescent="0.2">
      <c r="A399" s="399"/>
      <c r="B399" s="397"/>
      <c r="C399" s="397"/>
      <c r="D399" s="397"/>
      <c r="E399" s="397"/>
      <c r="F399" s="397"/>
      <c r="G399" s="354" t="s">
        <v>211</v>
      </c>
      <c r="H399" s="398"/>
      <c r="I399" s="396"/>
    </row>
    <row r="400" spans="1:11" ht="14.25" x14ac:dyDescent="0.2">
      <c r="A400" s="399"/>
      <c r="B400" s="397"/>
      <c r="C400" s="397"/>
      <c r="D400" s="397"/>
      <c r="E400" s="397"/>
      <c r="F400" s="397"/>
      <c r="G400" s="354" t="s">
        <v>26</v>
      </c>
      <c r="H400" s="398"/>
      <c r="I400" s="396"/>
    </row>
    <row r="401" spans="1:10" ht="14.25" x14ac:dyDescent="0.2">
      <c r="A401" s="399"/>
      <c r="B401" s="397"/>
      <c r="C401" s="397" t="s">
        <v>1453</v>
      </c>
      <c r="D401" s="397"/>
      <c r="E401" s="397"/>
      <c r="F401" s="397"/>
      <c r="G401" s="354" t="s">
        <v>22</v>
      </c>
      <c r="H401" s="398"/>
      <c r="I401" s="396"/>
    </row>
    <row r="402" spans="1:10" ht="14.25" x14ac:dyDescent="0.2">
      <c r="A402" s="399"/>
      <c r="B402" s="397"/>
      <c r="C402" s="397"/>
      <c r="D402" s="397"/>
      <c r="E402" s="397"/>
      <c r="F402" s="397"/>
      <c r="G402" s="354" t="s">
        <v>211</v>
      </c>
      <c r="H402" s="398"/>
      <c r="I402" s="396"/>
    </row>
    <row r="403" spans="1:10" ht="14.25" x14ac:dyDescent="0.2">
      <c r="A403" s="399"/>
      <c r="B403" s="397"/>
      <c r="C403" s="397"/>
      <c r="D403" s="397"/>
      <c r="E403" s="397"/>
      <c r="F403" s="397"/>
      <c r="G403" s="354" t="s">
        <v>26</v>
      </c>
      <c r="H403" s="398"/>
      <c r="I403" s="396"/>
    </row>
    <row r="404" spans="1:10" ht="14.25" x14ac:dyDescent="0.2">
      <c r="A404" s="160"/>
      <c r="B404" s="371"/>
      <c r="C404" s="402" t="s">
        <v>386</v>
      </c>
      <c r="D404" s="402"/>
      <c r="E404" s="402"/>
      <c r="F404" s="402"/>
      <c r="G404" s="2" t="s">
        <v>58</v>
      </c>
      <c r="H404" s="27">
        <f>SUM(H392:H403)/4</f>
        <v>0</v>
      </c>
      <c r="I404" s="198"/>
      <c r="J404" s="6">
        <v>4</v>
      </c>
    </row>
    <row r="405" spans="1:10" ht="39" customHeight="1" x14ac:dyDescent="0.2">
      <c r="A405" s="413" t="s">
        <v>1454</v>
      </c>
      <c r="B405" s="416" t="s">
        <v>1455</v>
      </c>
      <c r="C405" s="419" t="s">
        <v>1456</v>
      </c>
      <c r="D405" s="420"/>
      <c r="E405" s="420"/>
      <c r="F405" s="421"/>
      <c r="G405" s="364"/>
      <c r="H405" s="368"/>
      <c r="I405" s="796"/>
    </row>
    <row r="406" spans="1:10" ht="14.25" x14ac:dyDescent="0.2">
      <c r="A406" s="414"/>
      <c r="B406" s="417"/>
      <c r="C406" s="397" t="s">
        <v>387</v>
      </c>
      <c r="D406" s="397"/>
      <c r="E406" s="397"/>
      <c r="F406" s="397"/>
      <c r="G406" s="354" t="s">
        <v>22</v>
      </c>
      <c r="H406" s="398"/>
      <c r="I406" s="396"/>
    </row>
    <row r="407" spans="1:10" ht="14.25" x14ac:dyDescent="0.2">
      <c r="A407" s="414"/>
      <c r="B407" s="417"/>
      <c r="C407" s="397"/>
      <c r="D407" s="397"/>
      <c r="E407" s="397"/>
      <c r="F407" s="397"/>
      <c r="G407" s="354" t="s">
        <v>388</v>
      </c>
      <c r="H407" s="398"/>
      <c r="I407" s="396"/>
    </row>
    <row r="408" spans="1:10" ht="14.25" x14ac:dyDescent="0.2">
      <c r="A408" s="414"/>
      <c r="B408" s="417"/>
      <c r="C408" s="397"/>
      <c r="D408" s="397"/>
      <c r="E408" s="397"/>
      <c r="F408" s="397"/>
      <c r="G408" s="354" t="s">
        <v>26</v>
      </c>
      <c r="H408" s="398"/>
      <c r="I408" s="396"/>
    </row>
    <row r="409" spans="1:10" ht="14.25" x14ac:dyDescent="0.2">
      <c r="A409" s="414"/>
      <c r="B409" s="417"/>
      <c r="C409" s="397" t="s">
        <v>389</v>
      </c>
      <c r="D409" s="397"/>
      <c r="E409" s="397"/>
      <c r="F409" s="397"/>
      <c r="G409" s="354" t="s">
        <v>22</v>
      </c>
      <c r="H409" s="398"/>
      <c r="I409" s="396"/>
    </row>
    <row r="410" spans="1:10" ht="14.25" x14ac:dyDescent="0.2">
      <c r="A410" s="414"/>
      <c r="B410" s="417"/>
      <c r="C410" s="397"/>
      <c r="D410" s="397"/>
      <c r="E410" s="397"/>
      <c r="F410" s="397"/>
      <c r="G410" s="354" t="s">
        <v>211</v>
      </c>
      <c r="H410" s="398"/>
      <c r="I410" s="396"/>
    </row>
    <row r="411" spans="1:10" ht="14.25" x14ac:dyDescent="0.2">
      <c r="A411" s="414"/>
      <c r="B411" s="417"/>
      <c r="C411" s="397"/>
      <c r="D411" s="397"/>
      <c r="E411" s="397"/>
      <c r="F411" s="397"/>
      <c r="G411" s="354" t="s">
        <v>26</v>
      </c>
      <c r="H411" s="398"/>
      <c r="I411" s="396"/>
    </row>
    <row r="412" spans="1:10" ht="14.25" x14ac:dyDescent="0.2">
      <c r="A412" s="414"/>
      <c r="B412" s="417"/>
      <c r="C412" s="397" t="s">
        <v>390</v>
      </c>
      <c r="D412" s="397"/>
      <c r="E412" s="397"/>
      <c r="F412" s="397"/>
      <c r="G412" s="354" t="s">
        <v>22</v>
      </c>
      <c r="H412" s="398"/>
      <c r="I412" s="396"/>
    </row>
    <row r="413" spans="1:10" ht="14.25" x14ac:dyDescent="0.2">
      <c r="A413" s="414"/>
      <c r="B413" s="417"/>
      <c r="C413" s="397"/>
      <c r="D413" s="397"/>
      <c r="E413" s="397"/>
      <c r="F413" s="397"/>
      <c r="G413" s="354" t="s">
        <v>300</v>
      </c>
      <c r="H413" s="398"/>
      <c r="I413" s="396"/>
    </row>
    <row r="414" spans="1:10" ht="14.25" x14ac:dyDescent="0.2">
      <c r="A414" s="414"/>
      <c r="B414" s="417"/>
      <c r="C414" s="397"/>
      <c r="D414" s="397"/>
      <c r="E414" s="397"/>
      <c r="F414" s="397"/>
      <c r="G414" s="354" t="s">
        <v>213</v>
      </c>
      <c r="H414" s="398"/>
      <c r="I414" s="396"/>
    </row>
    <row r="415" spans="1:10" ht="14.25" x14ac:dyDescent="0.2">
      <c r="A415" s="415"/>
      <c r="B415" s="418"/>
      <c r="C415" s="397"/>
      <c r="D415" s="397"/>
      <c r="E415" s="397"/>
      <c r="F415" s="397"/>
      <c r="G415" s="354" t="s">
        <v>26</v>
      </c>
      <c r="H415" s="398"/>
      <c r="I415" s="396"/>
    </row>
    <row r="416" spans="1:10" ht="14.25" x14ac:dyDescent="0.2">
      <c r="A416" s="160"/>
      <c r="B416" s="371"/>
      <c r="C416" s="402" t="s">
        <v>1457</v>
      </c>
      <c r="D416" s="402"/>
      <c r="E416" s="402"/>
      <c r="F416" s="402"/>
      <c r="G416" s="2" t="s">
        <v>34</v>
      </c>
      <c r="H416" s="27">
        <f>SUM(H406:H415)/3</f>
        <v>0</v>
      </c>
      <c r="I416" s="198"/>
      <c r="J416" s="6">
        <v>4</v>
      </c>
    </row>
    <row r="417" spans="1:9" ht="39" customHeight="1" x14ac:dyDescent="0.2">
      <c r="A417" s="399" t="s">
        <v>1186</v>
      </c>
      <c r="B417" s="397" t="s">
        <v>1458</v>
      </c>
      <c r="C417" s="401" t="s">
        <v>1459</v>
      </c>
      <c r="D417" s="401"/>
      <c r="E417" s="401"/>
      <c r="F417" s="401"/>
      <c r="G417" s="354"/>
      <c r="H417" s="354"/>
      <c r="I417" s="320"/>
    </row>
    <row r="418" spans="1:9" ht="14.25" x14ac:dyDescent="0.2">
      <c r="A418" s="399"/>
      <c r="B418" s="397"/>
      <c r="C418" s="397" t="s">
        <v>391</v>
      </c>
      <c r="D418" s="397" t="s">
        <v>1460</v>
      </c>
      <c r="E418" s="397"/>
      <c r="F418" s="397"/>
      <c r="G418" s="354" t="s">
        <v>28</v>
      </c>
      <c r="H418" s="206"/>
      <c r="I418" s="210"/>
    </row>
    <row r="419" spans="1:9" ht="14.25" x14ac:dyDescent="0.2">
      <c r="A419" s="399"/>
      <c r="B419" s="397"/>
      <c r="C419" s="397"/>
      <c r="D419" s="397" t="s">
        <v>1461</v>
      </c>
      <c r="E419" s="397"/>
      <c r="F419" s="397"/>
      <c r="G419" s="354" t="s">
        <v>28</v>
      </c>
      <c r="H419" s="206"/>
      <c r="I419" s="210"/>
    </row>
    <row r="420" spans="1:9" ht="14.25" x14ac:dyDescent="0.2">
      <c r="A420" s="399"/>
      <c r="B420" s="397"/>
      <c r="C420" s="397"/>
      <c r="D420" s="397" t="s">
        <v>1462</v>
      </c>
      <c r="E420" s="397"/>
      <c r="F420" s="397"/>
      <c r="G420" s="354" t="s">
        <v>28</v>
      </c>
      <c r="H420" s="206"/>
      <c r="I420" s="210"/>
    </row>
    <row r="421" spans="1:9" ht="14.25" x14ac:dyDescent="0.2">
      <c r="A421" s="399"/>
      <c r="B421" s="397"/>
      <c r="C421" s="397"/>
      <c r="D421" s="397" t="s">
        <v>1463</v>
      </c>
      <c r="E421" s="397"/>
      <c r="F421" s="397"/>
      <c r="G421" s="354" t="s">
        <v>244</v>
      </c>
      <c r="H421" s="206"/>
      <c r="I421" s="210"/>
    </row>
    <row r="422" spans="1:9" ht="14.25" x14ac:dyDescent="0.2">
      <c r="A422" s="399"/>
      <c r="B422" s="397"/>
      <c r="C422" s="397" t="s">
        <v>1464</v>
      </c>
      <c r="D422" s="397"/>
      <c r="E422" s="397"/>
      <c r="F422" s="397"/>
      <c r="G422" s="354" t="s">
        <v>22</v>
      </c>
      <c r="H422" s="398"/>
      <c r="I422" s="396"/>
    </row>
    <row r="423" spans="1:9" ht="14.25" x14ac:dyDescent="0.2">
      <c r="A423" s="399"/>
      <c r="B423" s="397"/>
      <c r="C423" s="397"/>
      <c r="D423" s="397"/>
      <c r="E423" s="397"/>
      <c r="F423" s="397"/>
      <c r="G423" s="354" t="s">
        <v>211</v>
      </c>
      <c r="H423" s="398"/>
      <c r="I423" s="396"/>
    </row>
    <row r="424" spans="1:9" ht="14.25" x14ac:dyDescent="0.2">
      <c r="A424" s="399"/>
      <c r="B424" s="397"/>
      <c r="C424" s="397"/>
      <c r="D424" s="397"/>
      <c r="E424" s="397"/>
      <c r="F424" s="397"/>
      <c r="G424" s="354" t="s">
        <v>26</v>
      </c>
      <c r="H424" s="398"/>
      <c r="I424" s="396"/>
    </row>
    <row r="425" spans="1:9" ht="14.25" x14ac:dyDescent="0.2">
      <c r="A425" s="399"/>
      <c r="B425" s="397"/>
      <c r="C425" s="397" t="s">
        <v>392</v>
      </c>
      <c r="D425" s="397"/>
      <c r="E425" s="397"/>
      <c r="F425" s="397"/>
      <c r="G425" s="354" t="s">
        <v>393</v>
      </c>
      <c r="H425" s="398"/>
      <c r="I425" s="396"/>
    </row>
    <row r="426" spans="1:9" ht="14.25" x14ac:dyDescent="0.2">
      <c r="A426" s="399"/>
      <c r="B426" s="397"/>
      <c r="C426" s="397"/>
      <c r="D426" s="397"/>
      <c r="E426" s="397"/>
      <c r="F426" s="397"/>
      <c r="G426" s="354" t="s">
        <v>394</v>
      </c>
      <c r="H426" s="398"/>
      <c r="I426" s="396"/>
    </row>
    <row r="427" spans="1:9" ht="14.25" x14ac:dyDescent="0.2">
      <c r="A427" s="399"/>
      <c r="B427" s="397"/>
      <c r="C427" s="397"/>
      <c r="D427" s="397"/>
      <c r="E427" s="397"/>
      <c r="F427" s="397"/>
      <c r="G427" s="354" t="s">
        <v>213</v>
      </c>
      <c r="H427" s="398"/>
      <c r="I427" s="396"/>
    </row>
    <row r="428" spans="1:9" ht="14.25" x14ac:dyDescent="0.2">
      <c r="A428" s="399"/>
      <c r="B428" s="397"/>
      <c r="C428" s="397"/>
      <c r="D428" s="397"/>
      <c r="E428" s="397"/>
      <c r="F428" s="397"/>
      <c r="G428" s="354" t="s">
        <v>26</v>
      </c>
      <c r="H428" s="398"/>
      <c r="I428" s="396"/>
    </row>
    <row r="429" spans="1:9" ht="14.25" x14ac:dyDescent="0.2">
      <c r="A429" s="399"/>
      <c r="B429" s="397"/>
      <c r="C429" s="397" t="s">
        <v>1465</v>
      </c>
      <c r="D429" s="397"/>
      <c r="E429" s="397"/>
      <c r="F429" s="397"/>
      <c r="G429" s="354" t="s">
        <v>395</v>
      </c>
      <c r="H429" s="398"/>
      <c r="I429" s="396"/>
    </row>
    <row r="430" spans="1:9" ht="14.25" x14ac:dyDescent="0.2">
      <c r="A430" s="399"/>
      <c r="B430" s="397"/>
      <c r="C430" s="397"/>
      <c r="D430" s="397"/>
      <c r="E430" s="397"/>
      <c r="F430" s="397"/>
      <c r="G430" s="354" t="s">
        <v>396</v>
      </c>
      <c r="H430" s="398"/>
      <c r="I430" s="396"/>
    </row>
    <row r="431" spans="1:9" ht="14.25" x14ac:dyDescent="0.2">
      <c r="A431" s="399"/>
      <c r="B431" s="397"/>
      <c r="C431" s="397"/>
      <c r="D431" s="397"/>
      <c r="E431" s="397"/>
      <c r="F431" s="397"/>
      <c r="G431" s="354" t="s">
        <v>397</v>
      </c>
      <c r="H431" s="398"/>
      <c r="I431" s="396"/>
    </row>
    <row r="432" spans="1:9" ht="14.25" x14ac:dyDescent="0.2">
      <c r="A432" s="399"/>
      <c r="B432" s="397"/>
      <c r="C432" s="397"/>
      <c r="D432" s="397"/>
      <c r="E432" s="397"/>
      <c r="F432" s="397"/>
      <c r="G432" s="354" t="s">
        <v>26</v>
      </c>
      <c r="H432" s="398"/>
      <c r="I432" s="396"/>
    </row>
    <row r="433" spans="1:10" ht="14.25" x14ac:dyDescent="0.2">
      <c r="A433" s="160"/>
      <c r="B433" s="371"/>
      <c r="C433" s="402" t="s">
        <v>2042</v>
      </c>
      <c r="D433" s="402"/>
      <c r="E433" s="402"/>
      <c r="F433" s="402"/>
      <c r="G433" s="2" t="s">
        <v>398</v>
      </c>
      <c r="H433" s="27">
        <f>SUM(H418:H432)/4</f>
        <v>0</v>
      </c>
      <c r="I433" s="198"/>
      <c r="J433" s="6">
        <v>4</v>
      </c>
    </row>
    <row r="434" spans="1:10" ht="15" customHeight="1" thickBot="1" x14ac:dyDescent="0.3">
      <c r="A434" s="473" t="s">
        <v>399</v>
      </c>
      <c r="B434" s="474"/>
      <c r="C434" s="474"/>
      <c r="D434" s="474"/>
      <c r="E434" s="475"/>
      <c r="I434" s="199"/>
    </row>
    <row r="435" spans="1:10" ht="72.75" customHeight="1" thickBot="1" x14ac:dyDescent="0.3">
      <c r="A435" s="14"/>
      <c r="B435" s="57" t="s">
        <v>14</v>
      </c>
      <c r="C435" s="15" t="s">
        <v>78</v>
      </c>
      <c r="D435" s="15" t="s">
        <v>113</v>
      </c>
      <c r="E435" s="16" t="s">
        <v>196</v>
      </c>
      <c r="I435" s="199"/>
    </row>
    <row r="436" spans="1:10" ht="15" customHeight="1" x14ac:dyDescent="0.25">
      <c r="A436" s="268" t="s">
        <v>1196</v>
      </c>
      <c r="B436" s="118">
        <f>$H$17</f>
        <v>0</v>
      </c>
      <c r="C436" s="62"/>
      <c r="D436" s="62"/>
      <c r="E436" s="63"/>
      <c r="I436" s="199"/>
    </row>
    <row r="437" spans="1:10" ht="15" customHeight="1" x14ac:dyDescent="0.25">
      <c r="A437" s="269" t="s">
        <v>522</v>
      </c>
      <c r="B437" s="260">
        <f>$H$30</f>
        <v>0</v>
      </c>
      <c r="C437" s="261"/>
      <c r="D437" s="261"/>
      <c r="E437" s="65"/>
      <c r="I437" s="199"/>
    </row>
    <row r="438" spans="1:10" ht="15" customHeight="1" x14ac:dyDescent="0.25">
      <c r="A438" s="269" t="s">
        <v>400</v>
      </c>
      <c r="B438" s="260">
        <f>$H$41</f>
        <v>0</v>
      </c>
      <c r="C438" s="261"/>
      <c r="D438" s="261"/>
      <c r="E438" s="65"/>
      <c r="I438" s="199"/>
    </row>
    <row r="439" spans="1:10" ht="30" customHeight="1" x14ac:dyDescent="0.25">
      <c r="A439" s="269" t="s">
        <v>401</v>
      </c>
      <c r="B439" s="260">
        <f>$H$52</f>
        <v>0</v>
      </c>
      <c r="C439" s="261"/>
      <c r="D439" s="261"/>
      <c r="E439" s="65"/>
      <c r="I439" s="199"/>
    </row>
    <row r="440" spans="1:10" ht="15" customHeight="1" x14ac:dyDescent="0.25">
      <c r="A440" s="269" t="s">
        <v>219</v>
      </c>
      <c r="B440" s="260">
        <f>$H$66</f>
        <v>0</v>
      </c>
      <c r="C440" s="261"/>
      <c r="D440" s="261"/>
      <c r="E440" s="65"/>
      <c r="I440" s="199"/>
    </row>
    <row r="441" spans="1:10" ht="27" customHeight="1" x14ac:dyDescent="0.25">
      <c r="A441" s="269" t="s">
        <v>220</v>
      </c>
      <c r="B441" s="260">
        <f>$H$85</f>
        <v>0</v>
      </c>
      <c r="C441" s="261"/>
      <c r="D441" s="261"/>
      <c r="E441" s="65"/>
      <c r="I441" s="199"/>
    </row>
    <row r="442" spans="1:10" ht="15" customHeight="1" x14ac:dyDescent="0.25">
      <c r="A442" s="19" t="s">
        <v>1192</v>
      </c>
      <c r="B442" s="262"/>
      <c r="C442" s="263">
        <f>$H$101</f>
        <v>0</v>
      </c>
      <c r="D442" s="262"/>
      <c r="E442" s="60"/>
      <c r="I442" s="199"/>
    </row>
    <row r="443" spans="1:10" ht="15" customHeight="1" x14ac:dyDescent="0.25">
      <c r="A443" s="19" t="s">
        <v>221</v>
      </c>
      <c r="B443" s="262"/>
      <c r="C443" s="263">
        <f>$H$121</f>
        <v>0</v>
      </c>
      <c r="D443" s="262"/>
      <c r="E443" s="60"/>
      <c r="I443" s="199"/>
    </row>
    <row r="444" spans="1:10" ht="15" customHeight="1" x14ac:dyDescent="0.25">
      <c r="A444" s="19" t="s">
        <v>222</v>
      </c>
      <c r="B444" s="262"/>
      <c r="C444" s="263">
        <f>$H$140</f>
        <v>0</v>
      </c>
      <c r="D444" s="262"/>
      <c r="E444" s="60"/>
      <c r="I444" s="199"/>
    </row>
    <row r="445" spans="1:10" ht="15" customHeight="1" x14ac:dyDescent="0.25">
      <c r="A445" s="19" t="s">
        <v>223</v>
      </c>
      <c r="B445" s="262"/>
      <c r="C445" s="263">
        <f>$H$154</f>
        <v>0</v>
      </c>
      <c r="D445" s="262"/>
      <c r="E445" s="60"/>
      <c r="I445" s="199"/>
    </row>
    <row r="446" spans="1:10" ht="15" customHeight="1" x14ac:dyDescent="0.25">
      <c r="A446" s="19" t="s">
        <v>224</v>
      </c>
      <c r="B446" s="262"/>
      <c r="C446" s="263">
        <f>$H$167</f>
        <v>0</v>
      </c>
      <c r="D446" s="262"/>
      <c r="E446" s="60"/>
      <c r="I446" s="199"/>
    </row>
    <row r="447" spans="1:10" ht="15" customHeight="1" x14ac:dyDescent="0.25">
      <c r="A447" s="70" t="s">
        <v>402</v>
      </c>
      <c r="B447" s="264"/>
      <c r="C447" s="264"/>
      <c r="D447" s="265">
        <f>$H$184</f>
        <v>0</v>
      </c>
      <c r="E447" s="72"/>
      <c r="I447" s="199"/>
    </row>
    <row r="448" spans="1:10" ht="15" customHeight="1" x14ac:dyDescent="0.25">
      <c r="A448" s="70" t="s">
        <v>1195</v>
      </c>
      <c r="B448" s="264"/>
      <c r="C448" s="264"/>
      <c r="D448" s="265">
        <f>$H$203</f>
        <v>0</v>
      </c>
      <c r="E448" s="72"/>
      <c r="I448" s="199"/>
    </row>
    <row r="449" spans="1:9" ht="15" customHeight="1" x14ac:dyDescent="0.25">
      <c r="A449" s="70" t="s">
        <v>1466</v>
      </c>
      <c r="B449" s="264"/>
      <c r="C449" s="264"/>
      <c r="D449" s="265">
        <f>$H$220</f>
        <v>0</v>
      </c>
      <c r="E449" s="72"/>
      <c r="I449" s="199"/>
    </row>
    <row r="450" spans="1:9" ht="15" customHeight="1" x14ac:dyDescent="0.25">
      <c r="A450" s="70" t="s">
        <v>403</v>
      </c>
      <c r="B450" s="264"/>
      <c r="C450" s="264"/>
      <c r="D450" s="265">
        <f>$H$239</f>
        <v>0</v>
      </c>
      <c r="E450" s="72"/>
      <c r="I450" s="199"/>
    </row>
    <row r="451" spans="1:9" ht="15" customHeight="1" x14ac:dyDescent="0.25">
      <c r="A451" s="70" t="s">
        <v>404</v>
      </c>
      <c r="B451" s="264"/>
      <c r="C451" s="264"/>
      <c r="D451" s="265">
        <f>$H$251</f>
        <v>0</v>
      </c>
      <c r="E451" s="72"/>
      <c r="I451" s="199"/>
    </row>
    <row r="452" spans="1:9" ht="15" customHeight="1" x14ac:dyDescent="0.25">
      <c r="A452" s="70" t="s">
        <v>405</v>
      </c>
      <c r="B452" s="264"/>
      <c r="C452" s="264"/>
      <c r="D452" s="265">
        <f>$H$264</f>
        <v>0</v>
      </c>
      <c r="E452" s="72"/>
      <c r="I452" s="199"/>
    </row>
    <row r="453" spans="1:9" ht="15" customHeight="1" x14ac:dyDescent="0.25">
      <c r="A453" s="70" t="s">
        <v>406</v>
      </c>
      <c r="B453" s="264"/>
      <c r="C453" s="264"/>
      <c r="D453" s="265">
        <f>$H$276</f>
        <v>0</v>
      </c>
      <c r="E453" s="72"/>
      <c r="I453" s="199"/>
    </row>
    <row r="454" spans="1:9" ht="15" customHeight="1" x14ac:dyDescent="0.25">
      <c r="A454" s="70" t="s">
        <v>407</v>
      </c>
      <c r="B454" s="264"/>
      <c r="C454" s="264"/>
      <c r="D454" s="265">
        <f>$H$288</f>
        <v>0</v>
      </c>
      <c r="E454" s="72"/>
      <c r="I454" s="199"/>
    </row>
    <row r="455" spans="1:9" x14ac:dyDescent="0.25">
      <c r="A455" s="70" t="s">
        <v>408</v>
      </c>
      <c r="B455" s="264"/>
      <c r="C455" s="264"/>
      <c r="D455" s="265">
        <f>$H$302</f>
        <v>0</v>
      </c>
      <c r="E455" s="72"/>
      <c r="I455" s="199"/>
    </row>
    <row r="456" spans="1:9" x14ac:dyDescent="0.25">
      <c r="A456" s="70" t="s">
        <v>409</v>
      </c>
      <c r="B456" s="264"/>
      <c r="C456" s="264"/>
      <c r="D456" s="265">
        <f>$H$321</f>
        <v>0</v>
      </c>
      <c r="E456" s="72"/>
      <c r="I456" s="199"/>
    </row>
    <row r="457" spans="1:9" x14ac:dyDescent="0.25">
      <c r="A457" s="20" t="s">
        <v>2061</v>
      </c>
      <c r="B457" s="266"/>
      <c r="C457" s="266"/>
      <c r="D457" s="267"/>
      <c r="E457" s="122">
        <f>$H$340</f>
        <v>0</v>
      </c>
      <c r="I457" s="199"/>
    </row>
    <row r="458" spans="1:9" x14ac:dyDescent="0.25">
      <c r="A458" s="20" t="s">
        <v>232</v>
      </c>
      <c r="B458" s="266"/>
      <c r="C458" s="266"/>
      <c r="D458" s="267"/>
      <c r="E458" s="122">
        <f>$H$357</f>
        <v>0</v>
      </c>
      <c r="I458" s="199"/>
    </row>
    <row r="459" spans="1:9" x14ac:dyDescent="0.25">
      <c r="A459" s="20" t="s">
        <v>235</v>
      </c>
      <c r="B459" s="266"/>
      <c r="C459" s="266"/>
      <c r="D459" s="266"/>
      <c r="E459" s="122">
        <f>$H$376</f>
        <v>0</v>
      </c>
      <c r="I459" s="199"/>
    </row>
    <row r="460" spans="1:9" x14ac:dyDescent="0.25">
      <c r="A460" s="20" t="s">
        <v>234</v>
      </c>
      <c r="B460" s="266"/>
      <c r="C460" s="266"/>
      <c r="D460" s="266"/>
      <c r="E460" s="122">
        <f>$H$390</f>
        <v>0</v>
      </c>
      <c r="I460" s="199"/>
    </row>
    <row r="461" spans="1:9" x14ac:dyDescent="0.25">
      <c r="A461" s="20" t="s">
        <v>410</v>
      </c>
      <c r="B461" s="266"/>
      <c r="C461" s="266"/>
      <c r="D461" s="266"/>
      <c r="E461" s="122">
        <f>$H$404</f>
        <v>0</v>
      </c>
      <c r="I461" s="199"/>
    </row>
    <row r="462" spans="1:9" x14ac:dyDescent="0.25">
      <c r="A462" s="20" t="s">
        <v>1467</v>
      </c>
      <c r="B462" s="266"/>
      <c r="C462" s="266"/>
      <c r="D462" s="266"/>
      <c r="E462" s="122">
        <f>$H$416</f>
        <v>0</v>
      </c>
      <c r="I462" s="199"/>
    </row>
    <row r="463" spans="1:9" ht="15.75" thickBot="1" x14ac:dyDescent="0.3">
      <c r="A463" s="21" t="s">
        <v>1194</v>
      </c>
      <c r="B463" s="76"/>
      <c r="C463" s="76"/>
      <c r="D463" s="76"/>
      <c r="E463" s="123">
        <f>$H$433</f>
        <v>0</v>
      </c>
      <c r="F463" s="166"/>
      <c r="G463" s="156"/>
      <c r="H463" s="156"/>
      <c r="I463" s="200"/>
    </row>
    <row r="465" spans="2:9" s="275" customFormat="1" x14ac:dyDescent="0.25">
      <c r="B465" s="313"/>
      <c r="G465" s="303"/>
      <c r="H465" s="303"/>
      <c r="I465" s="303"/>
    </row>
    <row r="466" spans="2:9" s="275" customFormat="1" x14ac:dyDescent="0.25">
      <c r="B466" s="313"/>
      <c r="G466" s="303"/>
      <c r="H466" s="303"/>
      <c r="I466" s="303"/>
    </row>
    <row r="467" spans="2:9" s="275" customFormat="1" x14ac:dyDescent="0.25">
      <c r="B467" s="313"/>
      <c r="G467" s="303"/>
      <c r="H467" s="303"/>
      <c r="I467" s="303"/>
    </row>
    <row r="468" spans="2:9" x14ac:dyDescent="0.25">
      <c r="F468" s="22"/>
    </row>
  </sheetData>
  <sheetProtection algorithmName="SHA-512" hashValue="ZFRopeo+z3KzxTLb5CojNlql1DOL812842JXdvzxu9LvBToVV/LeiMxNl7Q3SS2rAV8OjDGQ8PqDXkW/NO6Wzg==" saltValue="+qTJwRfWU2a75NoHXqqZ9g==" spinCount="100000" sheet="1" formatCells="0" formatColumns="0" formatRows="0" insertColumns="0" insertRows="0" insertHyperlinks="0" deleteColumns="0" deleteRows="0" sort="0" autoFilter="0" pivotTables="0"/>
  <mergeCells count="498">
    <mergeCell ref="A3:G3"/>
    <mergeCell ref="A86:G86"/>
    <mergeCell ref="A168:G168"/>
    <mergeCell ref="A322:G322"/>
    <mergeCell ref="K278:K280"/>
    <mergeCell ref="K337:K339"/>
    <mergeCell ref="K342:K346"/>
    <mergeCell ref="K378:K380"/>
    <mergeCell ref="C235:F238"/>
    <mergeCell ref="C286:F287"/>
    <mergeCell ref="K57:K61"/>
    <mergeCell ref="I261:I263"/>
    <mergeCell ref="I174:I178"/>
    <mergeCell ref="H190:H191"/>
    <mergeCell ref="I190:I191"/>
    <mergeCell ref="H222:H225"/>
    <mergeCell ref="I222:I225"/>
    <mergeCell ref="K216:K219"/>
    <mergeCell ref="I95:I97"/>
    <mergeCell ref="I98:I100"/>
    <mergeCell ref="I88:I90"/>
    <mergeCell ref="I91:I94"/>
    <mergeCell ref="I68:I72"/>
    <mergeCell ref="H266:H268"/>
    <mergeCell ref="I381:I384"/>
    <mergeCell ref="I363:I365"/>
    <mergeCell ref="H312:H314"/>
    <mergeCell ref="I312:I314"/>
    <mergeCell ref="H331:H333"/>
    <mergeCell ref="I331:I333"/>
    <mergeCell ref="I290:I293"/>
    <mergeCell ref="I299:I301"/>
    <mergeCell ref="I406:I408"/>
    <mergeCell ref="H378:H380"/>
    <mergeCell ref="H347:H349"/>
    <mergeCell ref="I347:I349"/>
    <mergeCell ref="H334:H336"/>
    <mergeCell ref="I334:I336"/>
    <mergeCell ref="I294:I298"/>
    <mergeCell ref="H318:H320"/>
    <mergeCell ref="I318:I320"/>
    <mergeCell ref="H308:H311"/>
    <mergeCell ref="I308:I311"/>
    <mergeCell ref="A323:A339"/>
    <mergeCell ref="B323:B339"/>
    <mergeCell ref="C323:F323"/>
    <mergeCell ref="C324:D327"/>
    <mergeCell ref="I266:I268"/>
    <mergeCell ref="I281:I284"/>
    <mergeCell ref="C340:F340"/>
    <mergeCell ref="C357:F357"/>
    <mergeCell ref="C354:F356"/>
    <mergeCell ref="H354:H356"/>
    <mergeCell ref="I354:I356"/>
    <mergeCell ref="H342:H346"/>
    <mergeCell ref="I342:I346"/>
    <mergeCell ref="C347:F349"/>
    <mergeCell ref="E337:F337"/>
    <mergeCell ref="I337:I339"/>
    <mergeCell ref="C338:D338"/>
    <mergeCell ref="E338:F338"/>
    <mergeCell ref="C339:D339"/>
    <mergeCell ref="C321:F321"/>
    <mergeCell ref="H328:H330"/>
    <mergeCell ref="I328:I330"/>
    <mergeCell ref="H315:H317"/>
    <mergeCell ref="I315:I317"/>
    <mergeCell ref="A377:A389"/>
    <mergeCell ref="B377:B389"/>
    <mergeCell ref="C377:F377"/>
    <mergeCell ref="A434:E434"/>
    <mergeCell ref="H422:H424"/>
    <mergeCell ref="I422:I424"/>
    <mergeCell ref="C425:F428"/>
    <mergeCell ref="H425:H428"/>
    <mergeCell ref="I425:I428"/>
    <mergeCell ref="C416:F416"/>
    <mergeCell ref="A417:A432"/>
    <mergeCell ref="B417:B432"/>
    <mergeCell ref="C417:F417"/>
    <mergeCell ref="C418:C421"/>
    <mergeCell ref="D418:F418"/>
    <mergeCell ref="D419:F419"/>
    <mergeCell ref="D420:F420"/>
    <mergeCell ref="D421:F421"/>
    <mergeCell ref="C422:F424"/>
    <mergeCell ref="C429:F432"/>
    <mergeCell ref="C433:F433"/>
    <mergeCell ref="H429:H432"/>
    <mergeCell ref="C404:F404"/>
    <mergeCell ref="I429:I432"/>
    <mergeCell ref="C398:F400"/>
    <mergeCell ref="H398:H400"/>
    <mergeCell ref="C401:F403"/>
    <mergeCell ref="H401:H403"/>
    <mergeCell ref="I401:I403"/>
    <mergeCell ref="I392:I394"/>
    <mergeCell ref="C395:F397"/>
    <mergeCell ref="H395:H397"/>
    <mergeCell ref="I395:I397"/>
    <mergeCell ref="C409:F411"/>
    <mergeCell ref="H409:H411"/>
    <mergeCell ref="C412:F415"/>
    <mergeCell ref="H412:H415"/>
    <mergeCell ref="I412:I415"/>
    <mergeCell ref="C406:F408"/>
    <mergeCell ref="H406:H408"/>
    <mergeCell ref="I409:I411"/>
    <mergeCell ref="I398:I400"/>
    <mergeCell ref="A341:A356"/>
    <mergeCell ref="B341:B356"/>
    <mergeCell ref="C341:F341"/>
    <mergeCell ref="C342:F346"/>
    <mergeCell ref="C350:F353"/>
    <mergeCell ref="C359:F362"/>
    <mergeCell ref="H350:H353"/>
    <mergeCell ref="I350:I353"/>
    <mergeCell ref="C363:F365"/>
    <mergeCell ref="H363:H365"/>
    <mergeCell ref="H359:H362"/>
    <mergeCell ref="I359:I362"/>
    <mergeCell ref="C358:F358"/>
    <mergeCell ref="B358:B375"/>
    <mergeCell ref="A358:A375"/>
    <mergeCell ref="E324:F324"/>
    <mergeCell ref="E325:F325"/>
    <mergeCell ref="E326:F326"/>
    <mergeCell ref="E327:F327"/>
    <mergeCell ref="C328:F330"/>
    <mergeCell ref="E339:F339"/>
    <mergeCell ref="C331:F333"/>
    <mergeCell ref="C334:F336"/>
    <mergeCell ref="C337:D337"/>
    <mergeCell ref="C302:F302"/>
    <mergeCell ref="A303:A320"/>
    <mergeCell ref="B303:B320"/>
    <mergeCell ref="C303:F303"/>
    <mergeCell ref="C304:D307"/>
    <mergeCell ref="E304:F304"/>
    <mergeCell ref="E305:F305"/>
    <mergeCell ref="E306:F306"/>
    <mergeCell ref="C315:F317"/>
    <mergeCell ref="C318:F320"/>
    <mergeCell ref="E307:F307"/>
    <mergeCell ref="C308:F311"/>
    <mergeCell ref="C312:F314"/>
    <mergeCell ref="C288:F288"/>
    <mergeCell ref="A289:A301"/>
    <mergeCell ref="B289:B301"/>
    <mergeCell ref="C289:F289"/>
    <mergeCell ref="C290:F293"/>
    <mergeCell ref="H290:H293"/>
    <mergeCell ref="E298:F298"/>
    <mergeCell ref="C299:F301"/>
    <mergeCell ref="H299:H301"/>
    <mergeCell ref="C294:D298"/>
    <mergeCell ref="E294:F294"/>
    <mergeCell ref="H294:H298"/>
    <mergeCell ref="E295:F295"/>
    <mergeCell ref="E296:F296"/>
    <mergeCell ref="E297:F297"/>
    <mergeCell ref="H278:H280"/>
    <mergeCell ref="I278:I280"/>
    <mergeCell ref="H281:H284"/>
    <mergeCell ref="C269:F272"/>
    <mergeCell ref="H269:H272"/>
    <mergeCell ref="C273:F275"/>
    <mergeCell ref="H273:H275"/>
    <mergeCell ref="C285:F285"/>
    <mergeCell ref="I269:I272"/>
    <mergeCell ref="I273:I275"/>
    <mergeCell ref="H285:H287"/>
    <mergeCell ref="I285:I287"/>
    <mergeCell ref="C276:F276"/>
    <mergeCell ref="C281:F281"/>
    <mergeCell ref="C266:F266"/>
    <mergeCell ref="C267:F267"/>
    <mergeCell ref="C268:F268"/>
    <mergeCell ref="C278:F280"/>
    <mergeCell ref="A265:A275"/>
    <mergeCell ref="B265:B275"/>
    <mergeCell ref="C265:F265"/>
    <mergeCell ref="C277:F277"/>
    <mergeCell ref="A277:A287"/>
    <mergeCell ref="B277:B287"/>
    <mergeCell ref="C264:F264"/>
    <mergeCell ref="A252:A263"/>
    <mergeCell ref="B252:B263"/>
    <mergeCell ref="C252:F252"/>
    <mergeCell ref="C253:F256"/>
    <mergeCell ref="H253:H256"/>
    <mergeCell ref="C261:F263"/>
    <mergeCell ref="H261:H263"/>
    <mergeCell ref="I253:I256"/>
    <mergeCell ref="C257:F260"/>
    <mergeCell ref="H257:H260"/>
    <mergeCell ref="I257:I260"/>
    <mergeCell ref="C251:F251"/>
    <mergeCell ref="H244:H246"/>
    <mergeCell ref="I244:I246"/>
    <mergeCell ref="C247:F250"/>
    <mergeCell ref="H247:H250"/>
    <mergeCell ref="I247:I250"/>
    <mergeCell ref="C241:F243"/>
    <mergeCell ref="H241:H243"/>
    <mergeCell ref="I241:I243"/>
    <mergeCell ref="C239:F239"/>
    <mergeCell ref="C244:F246"/>
    <mergeCell ref="H226:H229"/>
    <mergeCell ref="I226:I229"/>
    <mergeCell ref="C230:F233"/>
    <mergeCell ref="H230:H233"/>
    <mergeCell ref="A221:A238"/>
    <mergeCell ref="B221:B238"/>
    <mergeCell ref="I230:I233"/>
    <mergeCell ref="C234:F234"/>
    <mergeCell ref="H234:H238"/>
    <mergeCell ref="I234:I238"/>
    <mergeCell ref="C222:F225"/>
    <mergeCell ref="C220:F220"/>
    <mergeCell ref="H195:H198"/>
    <mergeCell ref="H211:H215"/>
    <mergeCell ref="I211:I215"/>
    <mergeCell ref="C216:F216"/>
    <mergeCell ref="H216:H219"/>
    <mergeCell ref="I216:I219"/>
    <mergeCell ref="H205:H210"/>
    <mergeCell ref="I205:I210"/>
    <mergeCell ref="D206:F206"/>
    <mergeCell ref="C203:F203"/>
    <mergeCell ref="I195:I198"/>
    <mergeCell ref="C199:F202"/>
    <mergeCell ref="H199:H202"/>
    <mergeCell ref="I199:I202"/>
    <mergeCell ref="D210:F210"/>
    <mergeCell ref="A204:A219"/>
    <mergeCell ref="B204:B219"/>
    <mergeCell ref="C204:F204"/>
    <mergeCell ref="C205:C210"/>
    <mergeCell ref="D205:F205"/>
    <mergeCell ref="C211:F215"/>
    <mergeCell ref="D207:F207"/>
    <mergeCell ref="D208:F208"/>
    <mergeCell ref="D209:F209"/>
    <mergeCell ref="C217:F217"/>
    <mergeCell ref="C218:F218"/>
    <mergeCell ref="C219:F219"/>
    <mergeCell ref="I170:I173"/>
    <mergeCell ref="A169:A183"/>
    <mergeCell ref="B169:B183"/>
    <mergeCell ref="C169:F169"/>
    <mergeCell ref="C170:F173"/>
    <mergeCell ref="H170:H173"/>
    <mergeCell ref="C179:F183"/>
    <mergeCell ref="H179:H183"/>
    <mergeCell ref="C174:F178"/>
    <mergeCell ref="H174:H178"/>
    <mergeCell ref="C192:F194"/>
    <mergeCell ref="H192:H194"/>
    <mergeCell ref="I192:I194"/>
    <mergeCell ref="I179:I183"/>
    <mergeCell ref="C184:F184"/>
    <mergeCell ref="A185:A202"/>
    <mergeCell ref="B185:B202"/>
    <mergeCell ref="C185:F185"/>
    <mergeCell ref="C186:E189"/>
    <mergeCell ref="I186:I189"/>
    <mergeCell ref="C190:F191"/>
    <mergeCell ref="C195:F198"/>
    <mergeCell ref="A155:A166"/>
    <mergeCell ref="B155:B166"/>
    <mergeCell ref="C155:F155"/>
    <mergeCell ref="C156:F159"/>
    <mergeCell ref="H156:H159"/>
    <mergeCell ref="C167:F167"/>
    <mergeCell ref="C140:F140"/>
    <mergeCell ref="I156:I159"/>
    <mergeCell ref="C160:F162"/>
    <mergeCell ref="H160:H162"/>
    <mergeCell ref="I160:I162"/>
    <mergeCell ref="C163:F166"/>
    <mergeCell ref="H163:H166"/>
    <mergeCell ref="I163:I166"/>
    <mergeCell ref="C154:F154"/>
    <mergeCell ref="I148:I150"/>
    <mergeCell ref="C151:F153"/>
    <mergeCell ref="H151:H153"/>
    <mergeCell ref="I151:I153"/>
    <mergeCell ref="I142:I144"/>
    <mergeCell ref="C145:F147"/>
    <mergeCell ref="H145:H147"/>
    <mergeCell ref="I145:I147"/>
    <mergeCell ref="A141:A153"/>
    <mergeCell ref="B141:B153"/>
    <mergeCell ref="C141:F141"/>
    <mergeCell ref="C142:F144"/>
    <mergeCell ref="H142:H144"/>
    <mergeCell ref="C148:F150"/>
    <mergeCell ref="H148:H150"/>
    <mergeCell ref="I133:I135"/>
    <mergeCell ref="C136:F139"/>
    <mergeCell ref="H136:H139"/>
    <mergeCell ref="I136:I139"/>
    <mergeCell ref="D128:F128"/>
    <mergeCell ref="H128:H132"/>
    <mergeCell ref="I128:I132"/>
    <mergeCell ref="D129:F129"/>
    <mergeCell ref="D130:F130"/>
    <mergeCell ref="D131:F131"/>
    <mergeCell ref="A122:A139"/>
    <mergeCell ref="B122:B139"/>
    <mergeCell ref="C122:F122"/>
    <mergeCell ref="C123:C127"/>
    <mergeCell ref="D123:F123"/>
    <mergeCell ref="H123:H127"/>
    <mergeCell ref="C128:C132"/>
    <mergeCell ref="D132:F132"/>
    <mergeCell ref="C133:F135"/>
    <mergeCell ref="H133:H135"/>
    <mergeCell ref="I123:I127"/>
    <mergeCell ref="D124:F124"/>
    <mergeCell ref="D125:F125"/>
    <mergeCell ref="D126:F126"/>
    <mergeCell ref="D127:F127"/>
    <mergeCell ref="C121:F121"/>
    <mergeCell ref="I103:I105"/>
    <mergeCell ref="C106:C110"/>
    <mergeCell ref="D106:F106"/>
    <mergeCell ref="D107:F107"/>
    <mergeCell ref="D108:F108"/>
    <mergeCell ref="D109:F109"/>
    <mergeCell ref="D110:F110"/>
    <mergeCell ref="H103:H105"/>
    <mergeCell ref="C111:F113"/>
    <mergeCell ref="H111:H113"/>
    <mergeCell ref="C119:F119"/>
    <mergeCell ref="I111:I113"/>
    <mergeCell ref="C115:D118"/>
    <mergeCell ref="E115:F115"/>
    <mergeCell ref="E116:F116"/>
    <mergeCell ref="E117:F117"/>
    <mergeCell ref="C101:F101"/>
    <mergeCell ref="A102:A120"/>
    <mergeCell ref="B102:B120"/>
    <mergeCell ref="C102:F102"/>
    <mergeCell ref="C103:F105"/>
    <mergeCell ref="E118:F118"/>
    <mergeCell ref="C98:F100"/>
    <mergeCell ref="H98:H100"/>
    <mergeCell ref="C91:F94"/>
    <mergeCell ref="H91:H94"/>
    <mergeCell ref="C120:F120"/>
    <mergeCell ref="A87:A100"/>
    <mergeCell ref="B87:B100"/>
    <mergeCell ref="C88:F90"/>
    <mergeCell ref="H88:H90"/>
    <mergeCell ref="C95:F97"/>
    <mergeCell ref="H95:H97"/>
    <mergeCell ref="I73:I75"/>
    <mergeCell ref="I82:I84"/>
    <mergeCell ref="C85:F85"/>
    <mergeCell ref="C76:F78"/>
    <mergeCell ref="H76:H78"/>
    <mergeCell ref="I76:I78"/>
    <mergeCell ref="C79:F81"/>
    <mergeCell ref="H79:H81"/>
    <mergeCell ref="I79:I81"/>
    <mergeCell ref="C82:F84"/>
    <mergeCell ref="H82:H84"/>
    <mergeCell ref="I54:I56"/>
    <mergeCell ref="C57:C61"/>
    <mergeCell ref="D57:F57"/>
    <mergeCell ref="H57:H61"/>
    <mergeCell ref="I57:I61"/>
    <mergeCell ref="D58:F58"/>
    <mergeCell ref="D59:F59"/>
    <mergeCell ref="D60:F60"/>
    <mergeCell ref="I62:I65"/>
    <mergeCell ref="C66:F66"/>
    <mergeCell ref="C67:F67"/>
    <mergeCell ref="C68:C72"/>
    <mergeCell ref="D68:F68"/>
    <mergeCell ref="H68:H72"/>
    <mergeCell ref="C52:F52"/>
    <mergeCell ref="A53:A65"/>
    <mergeCell ref="B53:B65"/>
    <mergeCell ref="C53:F53"/>
    <mergeCell ref="C54:F56"/>
    <mergeCell ref="H54:H56"/>
    <mergeCell ref="D61:F61"/>
    <mergeCell ref="C62:F65"/>
    <mergeCell ref="H62:H65"/>
    <mergeCell ref="A67:A84"/>
    <mergeCell ref="B67:B84"/>
    <mergeCell ref="C73:F75"/>
    <mergeCell ref="H73:H75"/>
    <mergeCell ref="D69:F69"/>
    <mergeCell ref="D70:F70"/>
    <mergeCell ref="D71:F71"/>
    <mergeCell ref="D72:F72"/>
    <mergeCell ref="A42:A51"/>
    <mergeCell ref="B42:B51"/>
    <mergeCell ref="C42:F42"/>
    <mergeCell ref="C43:F45"/>
    <mergeCell ref="H43:H45"/>
    <mergeCell ref="I43:I45"/>
    <mergeCell ref="C46:F48"/>
    <mergeCell ref="H46:H48"/>
    <mergeCell ref="I46:I48"/>
    <mergeCell ref="C49:F51"/>
    <mergeCell ref="H49:H51"/>
    <mergeCell ref="I49:I51"/>
    <mergeCell ref="C26:C29"/>
    <mergeCell ref="D26:F26"/>
    <mergeCell ref="H26:H29"/>
    <mergeCell ref="I39:I40"/>
    <mergeCell ref="C41:F41"/>
    <mergeCell ref="A31:A40"/>
    <mergeCell ref="B31:B40"/>
    <mergeCell ref="C31:F31"/>
    <mergeCell ref="C32:C40"/>
    <mergeCell ref="D32:F32"/>
    <mergeCell ref="D33:F33"/>
    <mergeCell ref="D34:F34"/>
    <mergeCell ref="D35:F35"/>
    <mergeCell ref="D36:F36"/>
    <mergeCell ref="D37:F37"/>
    <mergeCell ref="D38:F38"/>
    <mergeCell ref="D39:F40"/>
    <mergeCell ref="G39:G40"/>
    <mergeCell ref="H39:H40"/>
    <mergeCell ref="K205:K210"/>
    <mergeCell ref="K241:K243"/>
    <mergeCell ref="K253:K256"/>
    <mergeCell ref="K257:K260"/>
    <mergeCell ref="C282:F284"/>
    <mergeCell ref="K359:K362"/>
    <mergeCell ref="C2:F2"/>
    <mergeCell ref="A4:A16"/>
    <mergeCell ref="B4:B16"/>
    <mergeCell ref="C4:F4"/>
    <mergeCell ref="C5:F8"/>
    <mergeCell ref="H5:H8"/>
    <mergeCell ref="I5:I8"/>
    <mergeCell ref="H13:H16"/>
    <mergeCell ref="D11:F11"/>
    <mergeCell ref="D12:F12"/>
    <mergeCell ref="C13:F16"/>
    <mergeCell ref="I13:I16"/>
    <mergeCell ref="C17:F17"/>
    <mergeCell ref="A18:A29"/>
    <mergeCell ref="B18:B29"/>
    <mergeCell ref="C18:F18"/>
    <mergeCell ref="C19:F21"/>
    <mergeCell ref="C9:C12"/>
    <mergeCell ref="A1:I1"/>
    <mergeCell ref="C87:F87"/>
    <mergeCell ref="C221:F221"/>
    <mergeCell ref="C226:F229"/>
    <mergeCell ref="C240:F240"/>
    <mergeCell ref="B240:B250"/>
    <mergeCell ref="A240:A250"/>
    <mergeCell ref="D9:F9"/>
    <mergeCell ref="D10:F10"/>
    <mergeCell ref="C30:F30"/>
    <mergeCell ref="I26:I29"/>
    <mergeCell ref="D27:F27"/>
    <mergeCell ref="D28:F28"/>
    <mergeCell ref="D29:F29"/>
    <mergeCell ref="H19:H21"/>
    <mergeCell ref="C22:C25"/>
    <mergeCell ref="D22:F22"/>
    <mergeCell ref="D23:F23"/>
    <mergeCell ref="D24:F24"/>
    <mergeCell ref="D25:F25"/>
    <mergeCell ref="A405:A415"/>
    <mergeCell ref="B405:B415"/>
    <mergeCell ref="C405:F405"/>
    <mergeCell ref="C366:F370"/>
    <mergeCell ref="H366:H370"/>
    <mergeCell ref="I366:I370"/>
    <mergeCell ref="C381:F384"/>
    <mergeCell ref="H381:H384"/>
    <mergeCell ref="I371:I375"/>
    <mergeCell ref="C371:F375"/>
    <mergeCell ref="H371:H375"/>
    <mergeCell ref="C385:F389"/>
    <mergeCell ref="H385:H389"/>
    <mergeCell ref="I385:I389"/>
    <mergeCell ref="C378:F380"/>
    <mergeCell ref="I378:I380"/>
    <mergeCell ref="C376:F376"/>
    <mergeCell ref="C390:F390"/>
    <mergeCell ref="A391:A403"/>
    <mergeCell ref="B391:B403"/>
    <mergeCell ref="C391:F391"/>
    <mergeCell ref="C392:F394"/>
    <mergeCell ref="H392:H394"/>
  </mergeCells>
  <conditionalFormatting sqref="H5:H16 H19:H29 H32:H40 H43:H51 H54:H65 H68:H84 H88:H100 H103:H113 H115:H120 H123:H139 H142:H153 H156:H166 H170:H183 H186:H202 H205:H219 H222:H238 H241:H250 H253:H263 H266:H275 H278:H287 H290:H301 H304:H320 H324:H339 H342:H356 H359:H375 H378:H389 H392:H403 H406:H415 H418:H432">
    <cfRule type="expression" priority="3">
      <formula>COUNTIF($H$429,"Complete")=3</formula>
    </cfRule>
    <cfRule type="cellIs" dxfId="56" priority="4" operator="greaterThan">
      <formula>0</formula>
    </cfRule>
    <cfRule type="containsText" dxfId="55" priority="5" operator="containsText" text="0">
      <formula>NOT(ISERROR(SEARCH("0",H5)))</formula>
    </cfRule>
  </conditionalFormatting>
  <conditionalFormatting sqref="I123:I127">
    <cfRule type="cellIs" dxfId="54" priority="2" operator="equal">
      <formula>1</formula>
    </cfRule>
  </conditionalFormatting>
  <conditionalFormatting sqref="H2">
    <cfRule type="cellIs" dxfId="53" priority="1" operator="equal">
      <formula>"still to be scored"</formula>
    </cfRule>
  </conditionalFormatting>
  <dataValidations count="12">
    <dataValidation type="list" allowBlank="1" showInputMessage="1" showErrorMessage="1" errorTitle="Please select from the dropdown " sqref="H26:H29 H425:H428 H412:H415 H381:H384 H359:H362 H350:H353 H308:H311 H290:H293 H269:H272 H253:H260 H247:H250 H222:H233 H195:H202 H170:H173 H163:H166 H156:H159 H136:H139 H91:H94 H13:H16 H5:H8 H281:H284" xr:uid="{00000000-0002-0000-0200-00000B000000}">
      <formula1>$N$3:$N$7</formula1>
    </dataValidation>
    <dataValidation type="list" allowBlank="1" showInputMessage="1" showErrorMessage="1" sqref="H68:H72 H57:H61 H123:H132 H174:H183 H234:H238 H294:H298 H342:H346 H366:H375 H385:H389 H205:H215" xr:uid="{00000000-0002-0000-0200-00000A000000}">
      <formula1>$L$3:$L$8</formula1>
    </dataValidation>
    <dataValidation type="list" allowBlank="1" showInputMessage="1" showErrorMessage="1" sqref="H9:H12 H22:H25 H106:H109 H186:H189 H304:H307 H324:H327 H418:H421" xr:uid="{00000000-0002-0000-0200-000009000000}">
      <formula1>$Q$3:$Q$5</formula1>
    </dataValidation>
    <dataValidation type="list" allowBlank="1" showInputMessage="1" showErrorMessage="1" sqref="H32:H39" xr:uid="{00000000-0002-0000-0200-000008000000}">
      <formula1>$R$3:$R$5</formula1>
    </dataValidation>
    <dataValidation type="list" allowBlank="1" showInputMessage="1" showErrorMessage="1" sqref="H409:H411 H73:H84 H98:H100 H392:H403 H378:H380 H363:H365 H133:H135 H142:H144 H312:H314 H299:H301 H273:H275 H285:H287 H151:H153 H266:H268 H261:H263 H241:H246 H422:H424 H103:H105 H88:H90 H54:H56 H43:H51" xr:uid="{00000000-0002-0000-0200-000007000000}">
      <formula1>$P$3:$P$6</formula1>
    </dataValidation>
    <dataValidation type="list" allowBlank="1" showInputMessage="1" showErrorMessage="1" sqref="H190:H191" xr:uid="{00000000-0002-0000-0200-000006000000}">
      <formula1>$T$3:$T$5</formula1>
    </dataValidation>
    <dataValidation type="list" allowBlank="1" showInputMessage="1" showErrorMessage="1" sqref="H192:H194" xr:uid="{00000000-0002-0000-0200-000005000000}">
      <formula1>$U$3:$U$6</formula1>
    </dataValidation>
    <dataValidation type="list" allowBlank="1" showInputMessage="1" showErrorMessage="1" sqref="H115:H120 H110 H337:H339" xr:uid="{00000000-0002-0000-0200-000004000000}">
      <formula1>$W$3:$W$5</formula1>
    </dataValidation>
    <dataValidation type="list" allowBlank="1" showInputMessage="1" showErrorMessage="1" errorTitle="Please select from the dropdown " sqref="H19" xr:uid="{00000000-0002-0000-0200-000002000000}">
      <formula1>$O$3:$O$6</formula1>
    </dataValidation>
    <dataValidation type="list" allowBlank="1" showInputMessage="1" showErrorMessage="1" sqref="H95:H97 H406:H408 H354:H356 H347:H349 H328:H336 H315:H320 H160:H162 H145:H150 H111:H113" xr:uid="{00000000-0002-0000-0200-000001000000}">
      <formula1>$O$3:$O$6</formula1>
    </dataValidation>
    <dataValidation type="list" allowBlank="1" showInputMessage="1" showErrorMessage="1" errorTitle="Please select from the dropdown " sqref="H216:H219 H62:H65 H429:H432" xr:uid="{00000000-0002-0000-0200-000000000000}">
      <formula1>$M$3:$M$7</formula1>
    </dataValidation>
    <dataValidation type="list" allowBlank="1" showInputMessage="1" showErrorMessage="1" errorTitle="Please select from the dropdown " sqref="H278:H280" xr:uid="{7C776ADC-8B9F-4D22-8B4B-9576D97B2298}">
      <formula1>$P$3:$P$6</formula1>
    </dataValidation>
  </dataValidations>
  <pageMargins left="0.25" right="0.25" top="0.75" bottom="0.75" header="0.3" footer="0.3"/>
  <pageSetup scale="55" fitToHeight="0" orientation="landscape" r:id="rId1"/>
  <headerFooter>
    <oddFooter>&amp;C&amp;P</oddFooter>
  </headerFooter>
  <rowBreaks count="3" manualBreakCount="3">
    <brk id="41" max="8" man="1"/>
    <brk id="324" max="8" man="1"/>
    <brk id="433" max="8" man="1"/>
  </rowBreaks>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760B0-9A9A-4421-8875-B681864045A7}">
  <dimension ref="A1:AC298"/>
  <sheetViews>
    <sheetView zoomScale="90" zoomScaleNormal="90" workbookViewId="0">
      <pane ySplit="2" topLeftCell="A168" activePane="bottomLeft" state="frozen"/>
      <selection pane="bottomLeft" activeCell="C185" sqref="C185:E185"/>
    </sheetView>
  </sheetViews>
  <sheetFormatPr baseColWidth="10" defaultColWidth="8.85546875" defaultRowHeight="14.25" x14ac:dyDescent="0.2"/>
  <cols>
    <col min="1" max="1" width="23.7109375" style="234" customWidth="1"/>
    <col min="2" max="2" width="36.7109375" style="31" customWidth="1"/>
    <col min="3" max="3" width="36.7109375" style="26" customWidth="1"/>
    <col min="4" max="4" width="32.7109375" style="5" customWidth="1"/>
    <col min="5" max="5" width="62.7109375" style="5" customWidth="1"/>
    <col min="6" max="6" width="33.7109375" style="5" customWidth="1"/>
    <col min="7" max="7" width="15.28515625" style="42" customWidth="1"/>
    <col min="8" max="8" width="44.7109375" style="43" customWidth="1"/>
    <col min="9" max="9" width="35.5703125" style="5" customWidth="1"/>
    <col min="10" max="10" width="8.85546875" style="6" customWidth="1"/>
    <col min="11" max="11" width="0.140625" style="5" customWidth="1"/>
    <col min="12" max="12" width="8.85546875" style="5" customWidth="1"/>
    <col min="13" max="13" width="8.85546875" style="5" hidden="1" customWidth="1"/>
    <col min="14" max="14" width="9.5703125" style="5" hidden="1" customWidth="1"/>
    <col min="15" max="15" width="9.42578125" style="5" hidden="1" customWidth="1"/>
    <col min="16" max="17" width="9.5703125" style="5" hidden="1" customWidth="1"/>
    <col min="18" max="18" width="10" style="5" hidden="1" customWidth="1"/>
    <col min="19" max="19" width="9.42578125" style="5" hidden="1" customWidth="1"/>
    <col min="20" max="20" width="9" style="5" hidden="1" customWidth="1"/>
    <col min="21" max="21" width="9.42578125" style="5" hidden="1" customWidth="1"/>
    <col min="22" max="22" width="8.140625" style="5" hidden="1" customWidth="1"/>
    <col min="23" max="23" width="8.28515625" style="5" hidden="1" customWidth="1"/>
    <col min="24" max="24" width="8.140625" style="5" hidden="1" customWidth="1"/>
    <col min="25" max="25" width="8.28515625" style="5" hidden="1" customWidth="1"/>
    <col min="26" max="28" width="7.85546875" style="5" hidden="1" customWidth="1"/>
    <col min="29" max="29" width="8.7109375" style="5" hidden="1" customWidth="1"/>
    <col min="30" max="16384" width="8.85546875" style="5"/>
  </cols>
  <sheetData>
    <row r="1" spans="1:28" ht="51.95" customHeight="1" x14ac:dyDescent="0.2">
      <c r="A1" s="393" t="s">
        <v>411</v>
      </c>
      <c r="B1" s="394"/>
      <c r="C1" s="394"/>
      <c r="D1" s="394"/>
      <c r="E1" s="394"/>
      <c r="F1" s="394"/>
      <c r="G1" s="394"/>
      <c r="H1" s="395"/>
    </row>
    <row r="2" spans="1:28" ht="24.95" customHeight="1" x14ac:dyDescent="0.2">
      <c r="A2" s="151" t="s">
        <v>15</v>
      </c>
      <c r="B2" s="209" t="s">
        <v>16</v>
      </c>
      <c r="C2" s="412" t="s">
        <v>17</v>
      </c>
      <c r="D2" s="412"/>
      <c r="E2" s="412"/>
      <c r="F2" s="209" t="s">
        <v>18</v>
      </c>
      <c r="G2" s="209" t="s">
        <v>19</v>
      </c>
      <c r="H2" s="152" t="s">
        <v>20</v>
      </c>
      <c r="I2" s="344"/>
    </row>
    <row r="3" spans="1:28" ht="35.1" customHeight="1" x14ac:dyDescent="0.2">
      <c r="A3" s="487" t="s">
        <v>2059</v>
      </c>
      <c r="B3" s="488"/>
      <c r="C3" s="488"/>
      <c r="D3" s="488"/>
      <c r="E3" s="488"/>
      <c r="F3" s="799"/>
      <c r="G3" s="797"/>
      <c r="H3" s="798"/>
      <c r="N3" s="3"/>
      <c r="O3" s="3"/>
      <c r="P3" s="3"/>
      <c r="Q3" s="3"/>
      <c r="R3" s="3"/>
      <c r="S3" s="3"/>
      <c r="T3" s="3"/>
      <c r="U3" s="3"/>
      <c r="V3" s="3"/>
      <c r="W3" s="3"/>
      <c r="X3" s="3"/>
      <c r="Y3" s="3"/>
      <c r="Z3" s="3"/>
      <c r="AA3" s="3"/>
      <c r="AB3" s="3"/>
    </row>
    <row r="4" spans="1:28" ht="51.95" customHeight="1" x14ac:dyDescent="0.2">
      <c r="A4" s="399" t="s">
        <v>1198</v>
      </c>
      <c r="B4" s="448" t="s">
        <v>1468</v>
      </c>
      <c r="C4" s="401" t="s">
        <v>1469</v>
      </c>
      <c r="D4" s="401"/>
      <c r="E4" s="401"/>
      <c r="F4" s="354"/>
      <c r="G4" s="217"/>
      <c r="H4" s="214"/>
      <c r="N4" s="3">
        <v>0</v>
      </c>
      <c r="O4" s="3">
        <v>0</v>
      </c>
      <c r="P4" s="3">
        <v>0</v>
      </c>
      <c r="Q4" s="3">
        <v>0</v>
      </c>
      <c r="R4" s="3">
        <v>0</v>
      </c>
      <c r="S4" s="3">
        <v>0</v>
      </c>
      <c r="T4" s="3">
        <v>0</v>
      </c>
      <c r="U4" s="3">
        <v>0</v>
      </c>
      <c r="V4" s="3">
        <v>0</v>
      </c>
      <c r="W4" s="3">
        <v>0</v>
      </c>
      <c r="X4" s="3">
        <v>0</v>
      </c>
      <c r="Y4" s="3">
        <v>0</v>
      </c>
      <c r="Z4" s="3">
        <v>0</v>
      </c>
      <c r="AA4" s="3">
        <v>0</v>
      </c>
      <c r="AB4" s="3" t="s">
        <v>21</v>
      </c>
    </row>
    <row r="5" spans="1:28" x14ac:dyDescent="0.2">
      <c r="A5" s="399"/>
      <c r="B5" s="448"/>
      <c r="C5" s="397" t="s">
        <v>1470</v>
      </c>
      <c r="D5" s="397"/>
      <c r="E5" s="397"/>
      <c r="F5" s="354" t="s">
        <v>22</v>
      </c>
      <c r="G5" s="398"/>
      <c r="H5" s="486"/>
      <c r="N5" s="3">
        <v>1</v>
      </c>
      <c r="O5" s="3">
        <v>2</v>
      </c>
      <c r="P5" s="3">
        <v>1</v>
      </c>
      <c r="Q5" s="3">
        <v>1</v>
      </c>
      <c r="R5" s="3">
        <v>2</v>
      </c>
      <c r="S5" s="3">
        <v>1</v>
      </c>
      <c r="T5" s="3">
        <v>0.5</v>
      </c>
      <c r="U5" s="3">
        <v>4</v>
      </c>
      <c r="V5" s="3">
        <v>2</v>
      </c>
      <c r="W5" s="3">
        <v>1</v>
      </c>
      <c r="X5" s="3">
        <v>1.5</v>
      </c>
      <c r="Y5" s="3">
        <v>0.5</v>
      </c>
      <c r="Z5" s="3">
        <v>0.1</v>
      </c>
      <c r="AA5" s="3">
        <v>0.3</v>
      </c>
      <c r="AB5" s="3" t="s">
        <v>23</v>
      </c>
    </row>
    <row r="6" spans="1:28" x14ac:dyDescent="0.2">
      <c r="A6" s="399"/>
      <c r="B6" s="448"/>
      <c r="C6" s="397"/>
      <c r="D6" s="397"/>
      <c r="E6" s="397"/>
      <c r="F6" s="354" t="s">
        <v>24</v>
      </c>
      <c r="G6" s="398"/>
      <c r="H6" s="486"/>
      <c r="N6" s="3">
        <v>2</v>
      </c>
      <c r="O6" s="3">
        <v>3</v>
      </c>
      <c r="P6" s="3">
        <v>2</v>
      </c>
      <c r="Q6" s="3">
        <v>4</v>
      </c>
      <c r="R6" s="3">
        <v>4</v>
      </c>
      <c r="S6" s="3"/>
      <c r="T6" s="3"/>
      <c r="U6" s="3"/>
      <c r="V6" s="3"/>
      <c r="W6" s="3">
        <v>2</v>
      </c>
      <c r="X6" s="3"/>
      <c r="Y6" s="3">
        <v>1</v>
      </c>
      <c r="Z6" s="3">
        <v>0.5</v>
      </c>
      <c r="AA6" s="3">
        <v>1</v>
      </c>
      <c r="AB6" s="3"/>
    </row>
    <row r="7" spans="1:28" x14ac:dyDescent="0.2">
      <c r="A7" s="399"/>
      <c r="B7" s="448"/>
      <c r="C7" s="397"/>
      <c r="D7" s="397"/>
      <c r="E7" s="397"/>
      <c r="F7" s="354" t="s">
        <v>25</v>
      </c>
      <c r="G7" s="398"/>
      <c r="H7" s="486"/>
      <c r="N7" s="3">
        <v>3</v>
      </c>
      <c r="O7" s="3">
        <v>4</v>
      </c>
      <c r="P7" s="3">
        <v>4</v>
      </c>
      <c r="Q7" s="3"/>
      <c r="R7" s="3"/>
      <c r="S7" s="3"/>
      <c r="T7" s="3"/>
      <c r="U7" s="3"/>
      <c r="V7" s="3"/>
      <c r="W7" s="3"/>
      <c r="X7" s="3"/>
      <c r="Y7" s="3"/>
      <c r="Z7" s="3">
        <v>1</v>
      </c>
      <c r="AA7" s="3"/>
      <c r="AB7" s="3"/>
    </row>
    <row r="8" spans="1:28" x14ac:dyDescent="0.2">
      <c r="A8" s="399"/>
      <c r="B8" s="448"/>
      <c r="C8" s="397"/>
      <c r="D8" s="397"/>
      <c r="E8" s="397"/>
      <c r="F8" s="354" t="s">
        <v>26</v>
      </c>
      <c r="G8" s="398"/>
      <c r="H8" s="486"/>
      <c r="N8" s="3">
        <v>4</v>
      </c>
      <c r="O8" s="3"/>
      <c r="P8" s="3"/>
      <c r="Q8" s="3"/>
      <c r="R8" s="3"/>
      <c r="S8" s="3"/>
      <c r="T8" s="3"/>
      <c r="U8" s="3"/>
      <c r="V8" s="3"/>
      <c r="W8" s="3"/>
      <c r="X8" s="3"/>
      <c r="Y8" s="3"/>
      <c r="Z8" s="3"/>
      <c r="AA8" s="3"/>
      <c r="AB8" s="3"/>
    </row>
    <row r="9" spans="1:28" ht="34.5" customHeight="1" x14ac:dyDescent="0.2">
      <c r="A9" s="399"/>
      <c r="B9" s="448"/>
      <c r="C9" s="400" t="s">
        <v>1471</v>
      </c>
      <c r="D9" s="400" t="s">
        <v>412</v>
      </c>
      <c r="E9" s="400"/>
      <c r="F9" s="354" t="s">
        <v>28</v>
      </c>
      <c r="G9" s="206"/>
      <c r="H9" s="220"/>
    </row>
    <row r="10" spans="1:28" ht="34.5" customHeight="1" x14ac:dyDescent="0.2">
      <c r="A10" s="399"/>
      <c r="B10" s="448"/>
      <c r="C10" s="400"/>
      <c r="D10" s="400" t="s">
        <v>1472</v>
      </c>
      <c r="E10" s="400"/>
      <c r="F10" s="354" t="s">
        <v>28</v>
      </c>
      <c r="G10" s="206"/>
      <c r="H10" s="220"/>
    </row>
    <row r="11" spans="1:28" ht="34.5" customHeight="1" x14ac:dyDescent="0.2">
      <c r="A11" s="399"/>
      <c r="B11" s="448"/>
      <c r="C11" s="400"/>
      <c r="D11" s="400" t="s">
        <v>1473</v>
      </c>
      <c r="E11" s="400"/>
      <c r="F11" s="354" t="s">
        <v>28</v>
      </c>
      <c r="G11" s="206"/>
      <c r="H11" s="220"/>
    </row>
    <row r="12" spans="1:28" ht="34.5" customHeight="1" x14ac:dyDescent="0.2">
      <c r="A12" s="399"/>
      <c r="B12" s="448"/>
      <c r="C12" s="400"/>
      <c r="D12" s="400" t="s">
        <v>1474</v>
      </c>
      <c r="E12" s="400"/>
      <c r="F12" s="354" t="s">
        <v>31</v>
      </c>
      <c r="G12" s="206"/>
      <c r="H12" s="220"/>
      <c r="I12" s="239"/>
    </row>
    <row r="13" spans="1:28" x14ac:dyDescent="0.2">
      <c r="A13" s="399"/>
      <c r="B13" s="448"/>
      <c r="C13" s="400" t="s">
        <v>413</v>
      </c>
      <c r="D13" s="400"/>
      <c r="E13" s="400"/>
      <c r="F13" s="354" t="s">
        <v>22</v>
      </c>
      <c r="G13" s="398"/>
      <c r="H13" s="486"/>
    </row>
    <row r="14" spans="1:28" x14ac:dyDescent="0.2">
      <c r="A14" s="399"/>
      <c r="B14" s="448"/>
      <c r="C14" s="400"/>
      <c r="D14" s="400"/>
      <c r="E14" s="400"/>
      <c r="F14" s="354" t="s">
        <v>32</v>
      </c>
      <c r="G14" s="398"/>
      <c r="H14" s="486"/>
    </row>
    <row r="15" spans="1:28" x14ac:dyDescent="0.2">
      <c r="A15" s="399"/>
      <c r="B15" s="448"/>
      <c r="C15" s="400"/>
      <c r="D15" s="400"/>
      <c r="E15" s="400"/>
      <c r="F15" s="354" t="s">
        <v>33</v>
      </c>
      <c r="G15" s="398"/>
      <c r="H15" s="486"/>
    </row>
    <row r="16" spans="1:28" x14ac:dyDescent="0.2">
      <c r="A16" s="399"/>
      <c r="B16" s="448"/>
      <c r="C16" s="400"/>
      <c r="D16" s="400"/>
      <c r="E16" s="400"/>
      <c r="F16" s="354" t="s">
        <v>26</v>
      </c>
      <c r="G16" s="398"/>
      <c r="H16" s="486"/>
    </row>
    <row r="17" spans="1:8" x14ac:dyDescent="0.2">
      <c r="A17" s="160"/>
      <c r="B17" s="371"/>
      <c r="C17" s="402" t="s">
        <v>1475</v>
      </c>
      <c r="D17" s="402"/>
      <c r="E17" s="402"/>
      <c r="F17" s="2" t="s">
        <v>34</v>
      </c>
      <c r="G17" s="133">
        <f>SUM(G5:G16)/3</f>
        <v>0</v>
      </c>
      <c r="H17" s="180"/>
    </row>
    <row r="18" spans="1:8" ht="39" customHeight="1" x14ac:dyDescent="0.2">
      <c r="A18" s="399" t="s">
        <v>1483</v>
      </c>
      <c r="B18" s="448" t="s">
        <v>1476</v>
      </c>
      <c r="C18" s="401" t="s">
        <v>1477</v>
      </c>
      <c r="D18" s="401"/>
      <c r="E18" s="401"/>
      <c r="F18" s="354"/>
      <c r="G18" s="217"/>
      <c r="H18" s="214"/>
    </row>
    <row r="19" spans="1:8" x14ac:dyDescent="0.2">
      <c r="A19" s="399"/>
      <c r="B19" s="448"/>
      <c r="C19" s="397" t="s">
        <v>1478</v>
      </c>
      <c r="D19" s="397"/>
      <c r="E19" s="397"/>
      <c r="F19" s="354" t="s">
        <v>22</v>
      </c>
      <c r="G19" s="398"/>
      <c r="H19" s="486"/>
    </row>
    <row r="20" spans="1:8" ht="28.5" x14ac:dyDescent="0.2">
      <c r="A20" s="399"/>
      <c r="B20" s="448"/>
      <c r="C20" s="397"/>
      <c r="D20" s="397"/>
      <c r="E20" s="397"/>
      <c r="F20" s="354" t="s">
        <v>414</v>
      </c>
      <c r="G20" s="398"/>
      <c r="H20" s="486"/>
    </row>
    <row r="21" spans="1:8" x14ac:dyDescent="0.2">
      <c r="A21" s="399"/>
      <c r="B21" s="448"/>
      <c r="C21" s="397"/>
      <c r="D21" s="397"/>
      <c r="E21" s="397"/>
      <c r="F21" s="354" t="s">
        <v>415</v>
      </c>
      <c r="G21" s="398"/>
      <c r="H21" s="486"/>
    </row>
    <row r="22" spans="1:8" x14ac:dyDescent="0.2">
      <c r="A22" s="399"/>
      <c r="B22" s="448"/>
      <c r="C22" s="397"/>
      <c r="D22" s="397"/>
      <c r="E22" s="397"/>
      <c r="F22" s="354" t="s">
        <v>26</v>
      </c>
      <c r="G22" s="398"/>
      <c r="H22" s="486"/>
    </row>
    <row r="23" spans="1:8" x14ac:dyDescent="0.2">
      <c r="A23" s="399"/>
      <c r="B23" s="448"/>
      <c r="C23" s="397" t="s">
        <v>1479</v>
      </c>
      <c r="D23" s="397" t="s">
        <v>1480</v>
      </c>
      <c r="E23" s="397"/>
      <c r="F23" s="354" t="s">
        <v>28</v>
      </c>
      <c r="G23" s="206"/>
      <c r="H23" s="220"/>
    </row>
    <row r="24" spans="1:8" x14ac:dyDescent="0.2">
      <c r="A24" s="399"/>
      <c r="B24" s="448"/>
      <c r="C24" s="397"/>
      <c r="D24" s="397" t="s">
        <v>416</v>
      </c>
      <c r="E24" s="397"/>
      <c r="F24" s="354" t="s">
        <v>28</v>
      </c>
      <c r="G24" s="206"/>
      <c r="H24" s="220"/>
    </row>
    <row r="25" spans="1:8" x14ac:dyDescent="0.2">
      <c r="A25" s="399"/>
      <c r="B25" s="448"/>
      <c r="C25" s="397"/>
      <c r="D25" s="397" t="s">
        <v>417</v>
      </c>
      <c r="E25" s="397"/>
      <c r="F25" s="354" t="s">
        <v>28</v>
      </c>
      <c r="G25" s="206"/>
      <c r="H25" s="220"/>
    </row>
    <row r="26" spans="1:8" x14ac:dyDescent="0.2">
      <c r="A26" s="399"/>
      <c r="B26" s="448"/>
      <c r="C26" s="397"/>
      <c r="D26" s="397" t="s">
        <v>418</v>
      </c>
      <c r="E26" s="397"/>
      <c r="F26" s="354" t="s">
        <v>262</v>
      </c>
      <c r="G26" s="206"/>
      <c r="H26" s="220"/>
    </row>
    <row r="27" spans="1:8" x14ac:dyDescent="0.2">
      <c r="A27" s="399"/>
      <c r="B27" s="448"/>
      <c r="C27" s="397" t="s">
        <v>1481</v>
      </c>
      <c r="D27" s="397" t="s">
        <v>419</v>
      </c>
      <c r="E27" s="397"/>
      <c r="F27" s="354" t="s">
        <v>28</v>
      </c>
      <c r="G27" s="206"/>
      <c r="H27" s="220"/>
    </row>
    <row r="28" spans="1:8" x14ac:dyDescent="0.2">
      <c r="A28" s="399"/>
      <c r="B28" s="448"/>
      <c r="C28" s="397"/>
      <c r="D28" s="397" t="s">
        <v>420</v>
      </c>
      <c r="E28" s="397"/>
      <c r="F28" s="354" t="s">
        <v>28</v>
      </c>
      <c r="G28" s="206"/>
      <c r="H28" s="220"/>
    </row>
    <row r="29" spans="1:8" x14ac:dyDescent="0.2">
      <c r="A29" s="399"/>
      <c r="B29" s="448"/>
      <c r="C29" s="397"/>
      <c r="D29" s="397" t="s">
        <v>421</v>
      </c>
      <c r="E29" s="397"/>
      <c r="F29" s="354" t="s">
        <v>28</v>
      </c>
      <c r="G29" s="206"/>
      <c r="H29" s="220"/>
    </row>
    <row r="30" spans="1:8" x14ac:dyDescent="0.2">
      <c r="A30" s="399"/>
      <c r="B30" s="448"/>
      <c r="C30" s="397"/>
      <c r="D30" s="397" t="s">
        <v>422</v>
      </c>
      <c r="E30" s="397"/>
      <c r="F30" s="354" t="s">
        <v>244</v>
      </c>
      <c r="G30" s="206"/>
      <c r="H30" s="220"/>
    </row>
    <row r="31" spans="1:8" x14ac:dyDescent="0.2">
      <c r="A31" s="160"/>
      <c r="B31" s="371"/>
      <c r="C31" s="402" t="s">
        <v>1482</v>
      </c>
      <c r="D31" s="402"/>
      <c r="E31" s="402"/>
      <c r="F31" s="2" t="s">
        <v>34</v>
      </c>
      <c r="G31" s="133">
        <f>SUM(G19:G30)/3</f>
        <v>0</v>
      </c>
      <c r="H31" s="180"/>
    </row>
    <row r="32" spans="1:8" ht="24.95" customHeight="1" x14ac:dyDescent="0.2">
      <c r="A32" s="413" t="s">
        <v>1484</v>
      </c>
      <c r="B32" s="482" t="s">
        <v>1485</v>
      </c>
      <c r="C32" s="419" t="s">
        <v>1486</v>
      </c>
      <c r="D32" s="420"/>
      <c r="E32" s="421"/>
      <c r="F32" s="354"/>
      <c r="G32" s="332"/>
      <c r="H32" s="330"/>
    </row>
    <row r="33" spans="1:8" x14ac:dyDescent="0.2">
      <c r="A33" s="414"/>
      <c r="B33" s="483"/>
      <c r="C33" s="397" t="s">
        <v>1488</v>
      </c>
      <c r="D33" s="397"/>
      <c r="E33" s="397"/>
      <c r="F33" s="354" t="s">
        <v>22</v>
      </c>
      <c r="G33" s="398"/>
      <c r="H33" s="486"/>
    </row>
    <row r="34" spans="1:8" ht="14.25" customHeight="1" x14ac:dyDescent="0.2">
      <c r="A34" s="414"/>
      <c r="B34" s="483"/>
      <c r="C34" s="397"/>
      <c r="D34" s="397"/>
      <c r="E34" s="397"/>
      <c r="F34" s="354" t="s">
        <v>423</v>
      </c>
      <c r="G34" s="398"/>
      <c r="H34" s="486"/>
    </row>
    <row r="35" spans="1:8" x14ac:dyDescent="0.2">
      <c r="A35" s="414"/>
      <c r="B35" s="483"/>
      <c r="C35" s="397"/>
      <c r="D35" s="397"/>
      <c r="E35" s="397"/>
      <c r="F35" s="354" t="s">
        <v>33</v>
      </c>
      <c r="G35" s="398"/>
      <c r="H35" s="486"/>
    </row>
    <row r="36" spans="1:8" x14ac:dyDescent="0.2">
      <c r="A36" s="414"/>
      <c r="B36" s="483"/>
      <c r="C36" s="397"/>
      <c r="D36" s="397"/>
      <c r="E36" s="397"/>
      <c r="F36" s="354" t="s">
        <v>26</v>
      </c>
      <c r="G36" s="398"/>
      <c r="H36" s="486"/>
    </row>
    <row r="37" spans="1:8" ht="28.5" x14ac:dyDescent="0.2">
      <c r="A37" s="414"/>
      <c r="B37" s="483"/>
      <c r="C37" s="397" t="s">
        <v>424</v>
      </c>
      <c r="D37" s="397"/>
      <c r="E37" s="397"/>
      <c r="F37" s="354" t="s">
        <v>425</v>
      </c>
      <c r="G37" s="398"/>
      <c r="H37" s="486"/>
    </row>
    <row r="38" spans="1:8" ht="28.5" customHeight="1" x14ac:dyDescent="0.2">
      <c r="A38" s="414"/>
      <c r="B38" s="483"/>
      <c r="C38" s="397"/>
      <c r="D38" s="397"/>
      <c r="E38" s="397"/>
      <c r="F38" s="354" t="s">
        <v>426</v>
      </c>
      <c r="G38" s="398"/>
      <c r="H38" s="486"/>
    </row>
    <row r="39" spans="1:8" ht="14.25" customHeight="1" x14ac:dyDescent="0.2">
      <c r="A39" s="414"/>
      <c r="B39" s="483"/>
      <c r="C39" s="397"/>
      <c r="D39" s="397"/>
      <c r="E39" s="397"/>
      <c r="F39" s="354" t="s">
        <v>427</v>
      </c>
      <c r="G39" s="398"/>
      <c r="H39" s="486"/>
    </row>
    <row r="40" spans="1:8" x14ac:dyDescent="0.2">
      <c r="A40" s="414"/>
      <c r="B40" s="483"/>
      <c r="C40" s="397"/>
      <c r="D40" s="397"/>
      <c r="E40" s="397"/>
      <c r="F40" s="354" t="s">
        <v>26</v>
      </c>
      <c r="G40" s="398"/>
      <c r="H40" s="486"/>
    </row>
    <row r="41" spans="1:8" ht="14.25" customHeight="1" x14ac:dyDescent="0.2">
      <c r="A41" s="414"/>
      <c r="B41" s="483"/>
      <c r="C41" s="397" t="s">
        <v>1489</v>
      </c>
      <c r="D41" s="397"/>
      <c r="E41" s="397"/>
      <c r="F41" s="354" t="s">
        <v>428</v>
      </c>
      <c r="G41" s="398"/>
      <c r="H41" s="486"/>
    </row>
    <row r="42" spans="1:8" ht="14.25" customHeight="1" x14ac:dyDescent="0.2">
      <c r="A42" s="414"/>
      <c r="B42" s="483"/>
      <c r="C42" s="397"/>
      <c r="D42" s="397"/>
      <c r="E42" s="397"/>
      <c r="F42" s="354" t="s">
        <v>429</v>
      </c>
      <c r="G42" s="398"/>
      <c r="H42" s="486"/>
    </row>
    <row r="43" spans="1:8" ht="14.25" customHeight="1" x14ac:dyDescent="0.2">
      <c r="A43" s="414"/>
      <c r="B43" s="483"/>
      <c r="C43" s="397"/>
      <c r="D43" s="397"/>
      <c r="E43" s="397"/>
      <c r="F43" s="354" t="s">
        <v>1487</v>
      </c>
      <c r="G43" s="398"/>
      <c r="H43" s="486"/>
    </row>
    <row r="44" spans="1:8" x14ac:dyDescent="0.2">
      <c r="A44" s="415"/>
      <c r="B44" s="484"/>
      <c r="C44" s="397"/>
      <c r="D44" s="397"/>
      <c r="E44" s="397"/>
      <c r="F44" s="354" t="s">
        <v>26</v>
      </c>
      <c r="G44" s="398"/>
      <c r="H44" s="486"/>
    </row>
    <row r="45" spans="1:8" x14ac:dyDescent="0.2">
      <c r="A45" s="160"/>
      <c r="B45" s="371"/>
      <c r="C45" s="402" t="s">
        <v>1490</v>
      </c>
      <c r="D45" s="402"/>
      <c r="E45" s="402"/>
      <c r="F45" s="2" t="s">
        <v>34</v>
      </c>
      <c r="G45" s="133">
        <f>SUM(G33:G44)/3</f>
        <v>0</v>
      </c>
      <c r="H45" s="180"/>
    </row>
    <row r="46" spans="1:8" ht="24.95" customHeight="1" x14ac:dyDescent="0.2">
      <c r="A46" s="413" t="s">
        <v>1491</v>
      </c>
      <c r="B46" s="482" t="s">
        <v>1492</v>
      </c>
      <c r="C46" s="419" t="s">
        <v>430</v>
      </c>
      <c r="D46" s="420"/>
      <c r="E46" s="421"/>
      <c r="F46" s="354"/>
      <c r="G46" s="332"/>
      <c r="H46" s="330"/>
    </row>
    <row r="47" spans="1:8" x14ac:dyDescent="0.2">
      <c r="A47" s="414"/>
      <c r="B47" s="483"/>
      <c r="C47" s="397" t="s">
        <v>431</v>
      </c>
      <c r="D47" s="397"/>
      <c r="E47" s="397"/>
      <c r="F47" s="354" t="s">
        <v>432</v>
      </c>
      <c r="G47" s="398"/>
      <c r="H47" s="502"/>
    </row>
    <row r="48" spans="1:8" x14ac:dyDescent="0.2">
      <c r="A48" s="414"/>
      <c r="B48" s="483"/>
      <c r="C48" s="397"/>
      <c r="D48" s="397"/>
      <c r="E48" s="397"/>
      <c r="F48" s="354" t="s">
        <v>1494</v>
      </c>
      <c r="G48" s="398"/>
      <c r="H48" s="502"/>
    </row>
    <row r="49" spans="1:10" x14ac:dyDescent="0.2">
      <c r="A49" s="414"/>
      <c r="B49" s="483"/>
      <c r="C49" s="397"/>
      <c r="D49" s="397"/>
      <c r="E49" s="397"/>
      <c r="F49" s="354" t="s">
        <v>26</v>
      </c>
      <c r="G49" s="398"/>
      <c r="H49" s="502"/>
    </row>
    <row r="50" spans="1:10" x14ac:dyDescent="0.2">
      <c r="A50" s="414"/>
      <c r="B50" s="483"/>
      <c r="C50" s="397" t="s">
        <v>1493</v>
      </c>
      <c r="D50" s="397"/>
      <c r="E50" s="397"/>
      <c r="F50" s="354" t="s">
        <v>433</v>
      </c>
      <c r="G50" s="485"/>
      <c r="H50" s="486"/>
    </row>
    <row r="51" spans="1:10" ht="14.25" customHeight="1" x14ac:dyDescent="0.2">
      <c r="A51" s="414"/>
      <c r="B51" s="483"/>
      <c r="C51" s="397"/>
      <c r="D51" s="397"/>
      <c r="E51" s="397"/>
      <c r="F51" s="354" t="s">
        <v>1495</v>
      </c>
      <c r="G51" s="485"/>
      <c r="H51" s="486"/>
    </row>
    <row r="52" spans="1:10" ht="28.5" customHeight="1" x14ac:dyDescent="0.2">
      <c r="A52" s="414"/>
      <c r="B52" s="483"/>
      <c r="C52" s="397"/>
      <c r="D52" s="397"/>
      <c r="E52" s="397"/>
      <c r="F52" s="354" t="s">
        <v>434</v>
      </c>
      <c r="G52" s="485"/>
      <c r="H52" s="486"/>
    </row>
    <row r="53" spans="1:10" ht="14.25" customHeight="1" x14ac:dyDescent="0.2">
      <c r="A53" s="414"/>
      <c r="B53" s="483"/>
      <c r="C53" s="397"/>
      <c r="D53" s="397"/>
      <c r="E53" s="397"/>
      <c r="F53" s="354" t="s">
        <v>435</v>
      </c>
      <c r="G53" s="485"/>
      <c r="H53" s="486"/>
    </row>
    <row r="54" spans="1:10" x14ac:dyDescent="0.2">
      <c r="A54" s="414"/>
      <c r="B54" s="483"/>
      <c r="C54" s="397"/>
      <c r="D54" s="397"/>
      <c r="E54" s="397"/>
      <c r="F54" s="354" t="s">
        <v>26</v>
      </c>
      <c r="G54" s="485"/>
      <c r="H54" s="486"/>
    </row>
    <row r="55" spans="1:10" x14ac:dyDescent="0.2">
      <c r="A55" s="414"/>
      <c r="B55" s="483"/>
      <c r="C55" s="397" t="s">
        <v>436</v>
      </c>
      <c r="D55" s="397"/>
      <c r="E55" s="397"/>
      <c r="F55" s="354" t="s">
        <v>1496</v>
      </c>
      <c r="G55" s="398"/>
      <c r="H55" s="486"/>
    </row>
    <row r="56" spans="1:10" ht="28.5" x14ac:dyDescent="0.2">
      <c r="A56" s="414"/>
      <c r="B56" s="483"/>
      <c r="C56" s="397"/>
      <c r="D56" s="397"/>
      <c r="E56" s="397"/>
      <c r="F56" s="354" t="s">
        <v>437</v>
      </c>
      <c r="G56" s="398"/>
      <c r="H56" s="486"/>
    </row>
    <row r="57" spans="1:10" x14ac:dyDescent="0.2">
      <c r="A57" s="415"/>
      <c r="B57" s="484"/>
      <c r="C57" s="397"/>
      <c r="D57" s="397"/>
      <c r="E57" s="397"/>
      <c r="F57" s="354" t="s">
        <v>26</v>
      </c>
      <c r="G57" s="398"/>
      <c r="H57" s="486"/>
    </row>
    <row r="58" spans="1:10" x14ac:dyDescent="0.2">
      <c r="A58" s="160"/>
      <c r="B58" s="371"/>
      <c r="C58" s="402" t="s">
        <v>1497</v>
      </c>
      <c r="D58" s="402"/>
      <c r="E58" s="402"/>
      <c r="F58" s="2" t="s">
        <v>34</v>
      </c>
      <c r="G58" s="133">
        <f>SUM(G47:G57)/3</f>
        <v>0</v>
      </c>
      <c r="H58" s="180"/>
    </row>
    <row r="59" spans="1:10" s="275" customFormat="1" x14ac:dyDescent="0.2">
      <c r="A59" s="271"/>
      <c r="B59" s="359"/>
      <c r="C59" s="272"/>
      <c r="D59" s="272"/>
      <c r="E59" s="272"/>
      <c r="F59" s="248"/>
      <c r="G59" s="273"/>
      <c r="H59" s="274"/>
      <c r="J59" s="276"/>
    </row>
    <row r="60" spans="1:10" s="275" customFormat="1" ht="36" customHeight="1" x14ac:dyDescent="0.2">
      <c r="A60" s="802" t="s">
        <v>1213</v>
      </c>
      <c r="B60" s="803"/>
      <c r="C60" s="803"/>
      <c r="D60" s="803"/>
      <c r="E60" s="803"/>
      <c r="F60" s="803"/>
      <c r="G60" s="800"/>
      <c r="H60" s="801"/>
      <c r="J60" s="276"/>
    </row>
    <row r="61" spans="1:10" ht="35.1" customHeight="1" x14ac:dyDescent="0.2">
      <c r="A61" s="487" t="s">
        <v>2027</v>
      </c>
      <c r="B61" s="488"/>
      <c r="C61" s="488"/>
      <c r="D61" s="488"/>
      <c r="E61" s="488"/>
      <c r="F61" s="488"/>
      <c r="G61" s="804"/>
      <c r="H61" s="805"/>
    </row>
    <row r="62" spans="1:10" ht="39" customHeight="1" x14ac:dyDescent="0.2">
      <c r="A62" s="399" t="s">
        <v>438</v>
      </c>
      <c r="B62" s="448" t="s">
        <v>1498</v>
      </c>
      <c r="C62" s="419" t="s">
        <v>1499</v>
      </c>
      <c r="D62" s="420"/>
      <c r="E62" s="421"/>
      <c r="F62" s="354"/>
      <c r="G62" s="316"/>
      <c r="H62" s="315"/>
    </row>
    <row r="63" spans="1:10" x14ac:dyDescent="0.2">
      <c r="A63" s="399"/>
      <c r="B63" s="448"/>
      <c r="C63" s="404" t="s">
        <v>1500</v>
      </c>
      <c r="D63" s="404"/>
      <c r="E63" s="404"/>
      <c r="F63" s="354" t="s">
        <v>22</v>
      </c>
      <c r="G63" s="398"/>
      <c r="H63" s="511"/>
      <c r="I63" s="496"/>
    </row>
    <row r="64" spans="1:10" x14ac:dyDescent="0.2">
      <c r="A64" s="399"/>
      <c r="B64" s="448"/>
      <c r="C64" s="404"/>
      <c r="D64" s="404"/>
      <c r="E64" s="404"/>
      <c r="F64" s="354" t="s">
        <v>35</v>
      </c>
      <c r="G64" s="398"/>
      <c r="H64" s="511"/>
      <c r="I64" s="496"/>
    </row>
    <row r="65" spans="1:9" x14ac:dyDescent="0.2">
      <c r="A65" s="399"/>
      <c r="B65" s="448"/>
      <c r="C65" s="404"/>
      <c r="D65" s="404"/>
      <c r="E65" s="404"/>
      <c r="F65" s="354" t="s">
        <v>439</v>
      </c>
      <c r="G65" s="398"/>
      <c r="H65" s="511"/>
      <c r="I65" s="496"/>
    </row>
    <row r="66" spans="1:9" ht="14.25" customHeight="1" x14ac:dyDescent="0.2">
      <c r="A66" s="399"/>
      <c r="B66" s="448"/>
      <c r="C66" s="404" t="s">
        <v>440</v>
      </c>
      <c r="D66" s="404"/>
      <c r="E66" s="352" t="s">
        <v>1501</v>
      </c>
      <c r="F66" s="354" t="s">
        <v>187</v>
      </c>
      <c r="G66" s="216"/>
      <c r="H66" s="305"/>
      <c r="I66" s="287"/>
    </row>
    <row r="67" spans="1:9" x14ac:dyDescent="0.2">
      <c r="A67" s="399"/>
      <c r="B67" s="448"/>
      <c r="C67" s="404"/>
      <c r="D67" s="404"/>
      <c r="E67" s="352" t="s">
        <v>1502</v>
      </c>
      <c r="F67" s="354" t="s">
        <v>187</v>
      </c>
      <c r="G67" s="216"/>
      <c r="H67" s="220"/>
      <c r="I67" s="270"/>
    </row>
    <row r="68" spans="1:9" x14ac:dyDescent="0.2">
      <c r="A68" s="399"/>
      <c r="B68" s="448"/>
      <c r="C68" s="404"/>
      <c r="D68" s="404"/>
      <c r="E68" s="352" t="s">
        <v>1503</v>
      </c>
      <c r="F68" s="354" t="s">
        <v>31</v>
      </c>
      <c r="G68" s="206"/>
      <c r="H68" s="220"/>
      <c r="I68" s="270"/>
    </row>
    <row r="69" spans="1:9" x14ac:dyDescent="0.2">
      <c r="A69" s="160"/>
      <c r="B69" s="371"/>
      <c r="C69" s="402" t="s">
        <v>441</v>
      </c>
      <c r="D69" s="402"/>
      <c r="E69" s="402"/>
      <c r="F69" s="2" t="s">
        <v>195</v>
      </c>
      <c r="G69" s="133">
        <f>SUM(G63:G68)/2</f>
        <v>0</v>
      </c>
      <c r="H69" s="180"/>
    </row>
    <row r="70" spans="1:9" ht="51.95" customHeight="1" x14ac:dyDescent="0.2">
      <c r="A70" s="399" t="s">
        <v>442</v>
      </c>
      <c r="B70" s="448" t="s">
        <v>1504</v>
      </c>
      <c r="C70" s="401" t="s">
        <v>1505</v>
      </c>
      <c r="D70" s="401"/>
      <c r="E70" s="401"/>
      <c r="F70" s="354"/>
      <c r="G70" s="217"/>
      <c r="H70" s="214"/>
    </row>
    <row r="71" spans="1:9" x14ac:dyDescent="0.2">
      <c r="A71" s="399"/>
      <c r="B71" s="448"/>
      <c r="C71" s="404" t="s">
        <v>1506</v>
      </c>
      <c r="D71" s="404"/>
      <c r="E71" s="404"/>
      <c r="F71" s="354" t="s">
        <v>22</v>
      </c>
      <c r="G71" s="398"/>
      <c r="H71" s="486"/>
      <c r="I71" s="500"/>
    </row>
    <row r="72" spans="1:9" x14ac:dyDescent="0.2">
      <c r="A72" s="399"/>
      <c r="B72" s="448"/>
      <c r="C72" s="404"/>
      <c r="D72" s="404"/>
      <c r="E72" s="404"/>
      <c r="F72" s="354" t="s">
        <v>60</v>
      </c>
      <c r="G72" s="398"/>
      <c r="H72" s="486"/>
      <c r="I72" s="500"/>
    </row>
    <row r="73" spans="1:9" x14ac:dyDescent="0.2">
      <c r="A73" s="399"/>
      <c r="B73" s="448"/>
      <c r="C73" s="404"/>
      <c r="D73" s="404"/>
      <c r="E73" s="404"/>
      <c r="F73" s="354" t="s">
        <v>26</v>
      </c>
      <c r="G73" s="398"/>
      <c r="H73" s="486"/>
      <c r="I73" s="500"/>
    </row>
    <row r="74" spans="1:9" x14ac:dyDescent="0.2">
      <c r="A74" s="399"/>
      <c r="B74" s="448"/>
      <c r="C74" s="404" t="s">
        <v>1507</v>
      </c>
      <c r="D74" s="404"/>
      <c r="E74" s="404"/>
      <c r="F74" s="354" t="s">
        <v>22</v>
      </c>
      <c r="G74" s="398"/>
      <c r="H74" s="486"/>
    </row>
    <row r="75" spans="1:9" x14ac:dyDescent="0.2">
      <c r="A75" s="399"/>
      <c r="B75" s="448"/>
      <c r="C75" s="404"/>
      <c r="D75" s="404"/>
      <c r="E75" s="404"/>
      <c r="F75" s="354" t="s">
        <v>54</v>
      </c>
      <c r="G75" s="398"/>
      <c r="H75" s="486"/>
    </row>
    <row r="76" spans="1:9" x14ac:dyDescent="0.2">
      <c r="A76" s="399"/>
      <c r="B76" s="448"/>
      <c r="C76" s="404"/>
      <c r="D76" s="404"/>
      <c r="E76" s="404"/>
      <c r="F76" s="354" t="s">
        <v>26</v>
      </c>
      <c r="G76" s="398"/>
      <c r="H76" s="486"/>
    </row>
    <row r="77" spans="1:9" x14ac:dyDescent="0.2">
      <c r="A77" s="399"/>
      <c r="B77" s="448"/>
      <c r="C77" s="404" t="s">
        <v>1508</v>
      </c>
      <c r="D77" s="400" t="s">
        <v>1509</v>
      </c>
      <c r="E77" s="400"/>
      <c r="F77" s="354" t="s">
        <v>28</v>
      </c>
      <c r="G77" s="206"/>
      <c r="H77" s="486"/>
    </row>
    <row r="78" spans="1:9" x14ac:dyDescent="0.2">
      <c r="A78" s="399"/>
      <c r="B78" s="448"/>
      <c r="C78" s="404"/>
      <c r="D78" s="400" t="s">
        <v>443</v>
      </c>
      <c r="E78" s="400"/>
      <c r="F78" s="354" t="s">
        <v>28</v>
      </c>
      <c r="G78" s="206"/>
      <c r="H78" s="486"/>
    </row>
    <row r="79" spans="1:9" x14ac:dyDescent="0.2">
      <c r="A79" s="399"/>
      <c r="B79" s="448"/>
      <c r="C79" s="404"/>
      <c r="D79" s="400" t="s">
        <v>444</v>
      </c>
      <c r="E79" s="400"/>
      <c r="F79" s="354" t="s">
        <v>28</v>
      </c>
      <c r="G79" s="206"/>
      <c r="H79" s="486"/>
    </row>
    <row r="80" spans="1:9" x14ac:dyDescent="0.2">
      <c r="A80" s="399"/>
      <c r="B80" s="448"/>
      <c r="C80" s="404"/>
      <c r="D80" s="400" t="s">
        <v>1510</v>
      </c>
      <c r="E80" s="400"/>
      <c r="F80" s="354" t="s">
        <v>31</v>
      </c>
      <c r="G80" s="206"/>
      <c r="H80" s="486"/>
    </row>
    <row r="81" spans="1:9" x14ac:dyDescent="0.2">
      <c r="A81" s="160"/>
      <c r="B81" s="371"/>
      <c r="C81" s="402" t="s">
        <v>67</v>
      </c>
      <c r="D81" s="402"/>
      <c r="E81" s="402"/>
      <c r="F81" s="2" t="s">
        <v>34</v>
      </c>
      <c r="G81" s="133">
        <f>SUM(G71:G80)/3</f>
        <v>0</v>
      </c>
      <c r="H81" s="180"/>
    </row>
    <row r="82" spans="1:9" ht="24.95" customHeight="1" x14ac:dyDescent="0.2">
      <c r="A82" s="399" t="s">
        <v>1180</v>
      </c>
      <c r="B82" s="448" t="s">
        <v>1511</v>
      </c>
      <c r="C82" s="401" t="s">
        <v>1512</v>
      </c>
      <c r="D82" s="401"/>
      <c r="E82" s="401"/>
      <c r="F82" s="354"/>
      <c r="G82" s="217"/>
      <c r="H82" s="214"/>
    </row>
    <row r="83" spans="1:9" x14ac:dyDescent="0.2">
      <c r="A83" s="399"/>
      <c r="B83" s="448"/>
      <c r="C83" s="404" t="s">
        <v>1513</v>
      </c>
      <c r="D83" s="404"/>
      <c r="E83" s="404"/>
      <c r="F83" s="354" t="s">
        <v>22</v>
      </c>
      <c r="G83" s="398"/>
      <c r="H83" s="486"/>
    </row>
    <row r="84" spans="1:9" ht="28.5" x14ac:dyDescent="0.2">
      <c r="A84" s="399"/>
      <c r="B84" s="448"/>
      <c r="C84" s="404"/>
      <c r="D84" s="404"/>
      <c r="E84" s="404"/>
      <c r="F84" s="354" t="s">
        <v>445</v>
      </c>
      <c r="G84" s="398"/>
      <c r="H84" s="486"/>
    </row>
    <row r="85" spans="1:9" x14ac:dyDescent="0.2">
      <c r="A85" s="399"/>
      <c r="B85" s="448"/>
      <c r="C85" s="404"/>
      <c r="D85" s="404"/>
      <c r="E85" s="404"/>
      <c r="F85" s="354" t="s">
        <v>26</v>
      </c>
      <c r="G85" s="398"/>
      <c r="H85" s="486"/>
    </row>
    <row r="86" spans="1:9" x14ac:dyDescent="0.2">
      <c r="A86" s="399"/>
      <c r="B86" s="448"/>
      <c r="C86" s="404" t="s">
        <v>1155</v>
      </c>
      <c r="D86" s="404"/>
      <c r="E86" s="404"/>
      <c r="F86" s="354" t="s">
        <v>22</v>
      </c>
      <c r="G86" s="398"/>
      <c r="H86" s="486"/>
      <c r="I86" s="500"/>
    </row>
    <row r="87" spans="1:9" x14ac:dyDescent="0.2">
      <c r="A87" s="399"/>
      <c r="B87" s="448"/>
      <c r="C87" s="404"/>
      <c r="D87" s="404"/>
      <c r="E87" s="404"/>
      <c r="F87" s="354" t="s">
        <v>446</v>
      </c>
      <c r="G87" s="398"/>
      <c r="H87" s="486"/>
      <c r="I87" s="500"/>
    </row>
    <row r="88" spans="1:9" x14ac:dyDescent="0.2">
      <c r="A88" s="399"/>
      <c r="B88" s="448"/>
      <c r="C88" s="404"/>
      <c r="D88" s="404"/>
      <c r="E88" s="404"/>
      <c r="F88" s="365" t="s">
        <v>447</v>
      </c>
      <c r="G88" s="398"/>
      <c r="H88" s="486"/>
      <c r="I88" s="500"/>
    </row>
    <row r="89" spans="1:9" ht="14.25" customHeight="1" x14ac:dyDescent="0.2">
      <c r="A89" s="399"/>
      <c r="B89" s="448"/>
      <c r="C89" s="505" t="s">
        <v>1156</v>
      </c>
      <c r="D89" s="506"/>
      <c r="E89" s="416" t="s">
        <v>1157</v>
      </c>
      <c r="F89" s="365" t="s">
        <v>28</v>
      </c>
      <c r="G89" s="495"/>
      <c r="H89" s="486"/>
      <c r="I89" s="501"/>
    </row>
    <row r="90" spans="1:9" ht="28.5" x14ac:dyDescent="0.2">
      <c r="A90" s="399"/>
      <c r="B90" s="448"/>
      <c r="C90" s="507"/>
      <c r="D90" s="508"/>
      <c r="E90" s="418"/>
      <c r="F90" s="367" t="s">
        <v>1158</v>
      </c>
      <c r="G90" s="495"/>
      <c r="H90" s="486"/>
      <c r="I90" s="501"/>
    </row>
    <row r="91" spans="1:9" ht="42.75" x14ac:dyDescent="0.2">
      <c r="A91" s="399"/>
      <c r="B91" s="448"/>
      <c r="C91" s="507"/>
      <c r="D91" s="508"/>
      <c r="E91" s="352" t="s">
        <v>1514</v>
      </c>
      <c r="F91" s="235" t="s">
        <v>1159</v>
      </c>
      <c r="G91" s="216"/>
      <c r="H91" s="215"/>
      <c r="I91" s="239"/>
    </row>
    <row r="92" spans="1:9" x14ac:dyDescent="0.2">
      <c r="A92" s="399"/>
      <c r="B92" s="448"/>
      <c r="C92" s="507"/>
      <c r="D92" s="508"/>
      <c r="E92" s="416" t="s">
        <v>1515</v>
      </c>
      <c r="F92" s="365" t="s">
        <v>28</v>
      </c>
      <c r="G92" s="495"/>
      <c r="H92" s="486"/>
    </row>
    <row r="93" spans="1:9" ht="28.5" x14ac:dyDescent="0.2">
      <c r="A93" s="399"/>
      <c r="B93" s="448"/>
      <c r="C93" s="507"/>
      <c r="D93" s="508"/>
      <c r="E93" s="418"/>
      <c r="F93" s="235" t="s">
        <v>1158</v>
      </c>
      <c r="G93" s="495"/>
      <c r="H93" s="486"/>
    </row>
    <row r="94" spans="1:9" x14ac:dyDescent="0.2">
      <c r="A94" s="399"/>
      <c r="B94" s="448"/>
      <c r="C94" s="507"/>
      <c r="D94" s="508"/>
      <c r="E94" s="429" t="s">
        <v>1516</v>
      </c>
      <c r="F94" s="358" t="s">
        <v>1160</v>
      </c>
      <c r="G94" s="489"/>
      <c r="H94" s="492"/>
    </row>
    <row r="95" spans="1:9" x14ac:dyDescent="0.2">
      <c r="A95" s="399"/>
      <c r="B95" s="448"/>
      <c r="C95" s="507"/>
      <c r="D95" s="508"/>
      <c r="E95" s="432"/>
      <c r="F95" s="417" t="s">
        <v>1161</v>
      </c>
      <c r="G95" s="490"/>
      <c r="H95" s="493"/>
    </row>
    <row r="96" spans="1:9" x14ac:dyDescent="0.2">
      <c r="A96" s="399"/>
      <c r="B96" s="448"/>
      <c r="C96" s="509"/>
      <c r="D96" s="510"/>
      <c r="E96" s="435"/>
      <c r="F96" s="418"/>
      <c r="G96" s="491"/>
      <c r="H96" s="494"/>
    </row>
    <row r="97" spans="1:8" x14ac:dyDescent="0.2">
      <c r="A97" s="160"/>
      <c r="B97" s="371"/>
      <c r="C97" s="402" t="s">
        <v>448</v>
      </c>
      <c r="D97" s="402"/>
      <c r="E97" s="402"/>
      <c r="F97" s="41" t="s">
        <v>34</v>
      </c>
      <c r="G97" s="133">
        <f>SUM(G83:G96)/3</f>
        <v>0</v>
      </c>
      <c r="H97" s="180"/>
    </row>
    <row r="98" spans="1:8" ht="39" customHeight="1" x14ac:dyDescent="0.2">
      <c r="A98" s="399" t="s">
        <v>449</v>
      </c>
      <c r="B98" s="448" t="s">
        <v>1517</v>
      </c>
      <c r="C98" s="504" t="s">
        <v>1518</v>
      </c>
      <c r="D98" s="504"/>
      <c r="E98" s="504"/>
      <c r="F98" s="354"/>
      <c r="G98" s="217"/>
      <c r="H98" s="214"/>
    </row>
    <row r="99" spans="1:8" x14ac:dyDescent="0.2">
      <c r="A99" s="399"/>
      <c r="B99" s="448"/>
      <c r="C99" s="397" t="s">
        <v>1519</v>
      </c>
      <c r="D99" s="397"/>
      <c r="E99" s="352" t="s">
        <v>70</v>
      </c>
      <c r="F99" s="354" t="s">
        <v>22</v>
      </c>
      <c r="G99" s="398"/>
      <c r="H99" s="486"/>
    </row>
    <row r="100" spans="1:8" x14ac:dyDescent="0.2">
      <c r="A100" s="399"/>
      <c r="B100" s="448"/>
      <c r="C100" s="397"/>
      <c r="D100" s="397"/>
      <c r="E100" s="352" t="s">
        <v>71</v>
      </c>
      <c r="F100" s="354" t="s">
        <v>62</v>
      </c>
      <c r="G100" s="398"/>
      <c r="H100" s="486"/>
    </row>
    <row r="101" spans="1:8" x14ac:dyDescent="0.2">
      <c r="A101" s="399"/>
      <c r="B101" s="448"/>
      <c r="C101" s="397"/>
      <c r="D101" s="397"/>
      <c r="E101" s="352" t="s">
        <v>72</v>
      </c>
      <c r="F101" s="354" t="s">
        <v>39</v>
      </c>
      <c r="G101" s="398"/>
      <c r="H101" s="486"/>
    </row>
    <row r="102" spans="1:8" x14ac:dyDescent="0.2">
      <c r="A102" s="399"/>
      <c r="B102" s="448"/>
      <c r="C102" s="397"/>
      <c r="D102" s="397"/>
      <c r="E102" s="352" t="s">
        <v>73</v>
      </c>
      <c r="F102" s="354" t="s">
        <v>28</v>
      </c>
      <c r="G102" s="398"/>
      <c r="H102" s="486"/>
    </row>
    <row r="103" spans="1:8" x14ac:dyDescent="0.2">
      <c r="A103" s="399"/>
      <c r="B103" s="448"/>
      <c r="C103" s="397"/>
      <c r="D103" s="397"/>
      <c r="E103" s="352" t="s">
        <v>74</v>
      </c>
      <c r="F103" s="354" t="s">
        <v>40</v>
      </c>
      <c r="G103" s="398"/>
      <c r="H103" s="486"/>
    </row>
    <row r="104" spans="1:8" x14ac:dyDescent="0.2">
      <c r="A104" s="399"/>
      <c r="B104" s="448"/>
      <c r="C104" s="397" t="s">
        <v>1520</v>
      </c>
      <c r="D104" s="397"/>
      <c r="E104" s="397"/>
      <c r="F104" s="354" t="s">
        <v>22</v>
      </c>
      <c r="G104" s="398"/>
      <c r="H104" s="486"/>
    </row>
    <row r="105" spans="1:8" x14ac:dyDescent="0.2">
      <c r="A105" s="399"/>
      <c r="B105" s="448"/>
      <c r="C105" s="397"/>
      <c r="D105" s="397"/>
      <c r="E105" s="397"/>
      <c r="F105" s="354" t="s">
        <v>75</v>
      </c>
      <c r="G105" s="398"/>
      <c r="H105" s="486"/>
    </row>
    <row r="106" spans="1:8" x14ac:dyDescent="0.2">
      <c r="A106" s="399"/>
      <c r="B106" s="448"/>
      <c r="C106" s="397"/>
      <c r="D106" s="397"/>
      <c r="E106" s="397"/>
      <c r="F106" s="354" t="s">
        <v>26</v>
      </c>
      <c r="G106" s="398"/>
      <c r="H106" s="486"/>
    </row>
    <row r="107" spans="1:8" x14ac:dyDescent="0.2">
      <c r="A107" s="399"/>
      <c r="B107" s="448"/>
      <c r="C107" s="397" t="s">
        <v>1521</v>
      </c>
      <c r="D107" s="397"/>
      <c r="E107" s="397"/>
      <c r="F107" s="354" t="s">
        <v>22</v>
      </c>
      <c r="G107" s="398"/>
      <c r="H107" s="486"/>
    </row>
    <row r="108" spans="1:8" x14ac:dyDescent="0.2">
      <c r="A108" s="399"/>
      <c r="B108" s="448"/>
      <c r="C108" s="397"/>
      <c r="D108" s="397"/>
      <c r="E108" s="397"/>
      <c r="F108" s="354" t="s">
        <v>76</v>
      </c>
      <c r="G108" s="398"/>
      <c r="H108" s="486"/>
    </row>
    <row r="109" spans="1:8" x14ac:dyDescent="0.2">
      <c r="A109" s="399"/>
      <c r="B109" s="448"/>
      <c r="C109" s="397"/>
      <c r="D109" s="397"/>
      <c r="E109" s="397"/>
      <c r="F109" s="354" t="s">
        <v>26</v>
      </c>
      <c r="G109" s="398"/>
      <c r="H109" s="486"/>
    </row>
    <row r="110" spans="1:8" x14ac:dyDescent="0.2">
      <c r="A110" s="160"/>
      <c r="B110" s="371"/>
      <c r="C110" s="402" t="s">
        <v>77</v>
      </c>
      <c r="D110" s="402"/>
      <c r="E110" s="402"/>
      <c r="F110" s="2" t="s">
        <v>34</v>
      </c>
      <c r="G110" s="133">
        <f>(G99+G104+G107)/3</f>
        <v>0</v>
      </c>
      <c r="H110" s="274"/>
    </row>
    <row r="111" spans="1:8" ht="35.1" customHeight="1" x14ac:dyDescent="0.2">
      <c r="A111" s="487" t="s">
        <v>78</v>
      </c>
      <c r="B111" s="488"/>
      <c r="C111" s="488"/>
      <c r="D111" s="488"/>
      <c r="E111" s="488"/>
      <c r="F111" s="488"/>
      <c r="G111" s="804"/>
      <c r="H111" s="805"/>
    </row>
    <row r="112" spans="1:8" ht="39" customHeight="1" x14ac:dyDescent="0.2">
      <c r="A112" s="399" t="s">
        <v>450</v>
      </c>
      <c r="B112" s="448" t="s">
        <v>1522</v>
      </c>
      <c r="C112" s="401" t="s">
        <v>1523</v>
      </c>
      <c r="D112" s="401"/>
      <c r="E112" s="401"/>
      <c r="F112" s="354"/>
      <c r="G112" s="217"/>
      <c r="H112" s="214"/>
    </row>
    <row r="113" spans="1:8" x14ac:dyDescent="0.2">
      <c r="A113" s="399"/>
      <c r="B113" s="448"/>
      <c r="C113" s="400" t="s">
        <v>451</v>
      </c>
      <c r="D113" s="400"/>
      <c r="E113" s="400"/>
      <c r="F113" s="354" t="s">
        <v>22</v>
      </c>
      <c r="G113" s="398"/>
      <c r="H113" s="486"/>
    </row>
    <row r="114" spans="1:8" ht="42.75" x14ac:dyDescent="0.2">
      <c r="A114" s="399"/>
      <c r="B114" s="448"/>
      <c r="C114" s="400"/>
      <c r="D114" s="400"/>
      <c r="E114" s="400"/>
      <c r="F114" s="354" t="s">
        <v>452</v>
      </c>
      <c r="G114" s="398"/>
      <c r="H114" s="486"/>
    </row>
    <row r="115" spans="1:8" x14ac:dyDescent="0.2">
      <c r="A115" s="399"/>
      <c r="B115" s="448"/>
      <c r="C115" s="400"/>
      <c r="D115" s="400"/>
      <c r="E115" s="400"/>
      <c r="F115" s="354" t="s">
        <v>26</v>
      </c>
      <c r="G115" s="398"/>
      <c r="H115" s="486"/>
    </row>
    <row r="116" spans="1:8" x14ac:dyDescent="0.2">
      <c r="A116" s="399"/>
      <c r="B116" s="448"/>
      <c r="C116" s="400" t="s">
        <v>1524</v>
      </c>
      <c r="D116" s="400" t="s">
        <v>453</v>
      </c>
      <c r="E116" s="400"/>
      <c r="F116" s="354" t="s">
        <v>28</v>
      </c>
      <c r="G116" s="206"/>
      <c r="H116" s="215"/>
    </row>
    <row r="117" spans="1:8" x14ac:dyDescent="0.2">
      <c r="A117" s="399"/>
      <c r="B117" s="448"/>
      <c r="C117" s="400"/>
      <c r="D117" s="400" t="s">
        <v>1525</v>
      </c>
      <c r="E117" s="400"/>
      <c r="F117" s="354" t="s">
        <v>28</v>
      </c>
      <c r="G117" s="206"/>
      <c r="H117" s="215"/>
    </row>
    <row r="118" spans="1:8" x14ac:dyDescent="0.2">
      <c r="A118" s="399"/>
      <c r="B118" s="448"/>
      <c r="C118" s="400"/>
      <c r="D118" s="400" t="s">
        <v>1526</v>
      </c>
      <c r="E118" s="400"/>
      <c r="F118" s="354" t="s">
        <v>28</v>
      </c>
      <c r="G118" s="206"/>
      <c r="H118" s="215"/>
    </row>
    <row r="119" spans="1:8" x14ac:dyDescent="0.2">
      <c r="A119" s="399"/>
      <c r="B119" s="448"/>
      <c r="C119" s="400"/>
      <c r="D119" s="400" t="s">
        <v>454</v>
      </c>
      <c r="E119" s="400"/>
      <c r="F119" s="354" t="s">
        <v>31</v>
      </c>
      <c r="G119" s="206"/>
      <c r="H119" s="215"/>
    </row>
    <row r="120" spans="1:8" x14ac:dyDescent="0.2">
      <c r="A120" s="160"/>
      <c r="B120" s="371"/>
      <c r="C120" s="402" t="s">
        <v>455</v>
      </c>
      <c r="D120" s="402"/>
      <c r="E120" s="402"/>
      <c r="F120" s="2" t="s">
        <v>195</v>
      </c>
      <c r="G120" s="133">
        <f>SUM(G113:G119)/2</f>
        <v>0</v>
      </c>
      <c r="H120" s="180"/>
    </row>
    <row r="121" spans="1:8" ht="24.95" customHeight="1" x14ac:dyDescent="0.2">
      <c r="A121" s="399" t="s">
        <v>456</v>
      </c>
      <c r="B121" s="448" t="s">
        <v>457</v>
      </c>
      <c r="C121" s="401" t="s">
        <v>1527</v>
      </c>
      <c r="D121" s="401"/>
      <c r="E121" s="401"/>
      <c r="F121" s="354"/>
      <c r="G121" s="217"/>
      <c r="H121" s="214"/>
    </row>
    <row r="122" spans="1:8" ht="15" customHeight="1" x14ac:dyDescent="0.2">
      <c r="A122" s="399"/>
      <c r="B122" s="448"/>
      <c r="C122" s="397" t="s">
        <v>1528</v>
      </c>
      <c r="D122" s="397"/>
      <c r="E122" s="397"/>
      <c r="F122" s="354" t="s">
        <v>22</v>
      </c>
      <c r="G122" s="398"/>
      <c r="H122" s="486"/>
    </row>
    <row r="123" spans="1:8" ht="48" customHeight="1" x14ac:dyDescent="0.2">
      <c r="A123" s="399"/>
      <c r="B123" s="448"/>
      <c r="C123" s="397"/>
      <c r="D123" s="397"/>
      <c r="E123" s="397"/>
      <c r="F123" s="354" t="s">
        <v>1271</v>
      </c>
      <c r="G123" s="398"/>
      <c r="H123" s="486"/>
    </row>
    <row r="124" spans="1:8" x14ac:dyDescent="0.2">
      <c r="A124" s="399"/>
      <c r="B124" s="448"/>
      <c r="C124" s="397"/>
      <c r="D124" s="397"/>
      <c r="E124" s="397"/>
      <c r="F124" s="354" t="s">
        <v>26</v>
      </c>
      <c r="G124" s="398"/>
      <c r="H124" s="486"/>
    </row>
    <row r="125" spans="1:8" ht="28.5" x14ac:dyDescent="0.2">
      <c r="A125" s="399"/>
      <c r="B125" s="448"/>
      <c r="C125" s="397" t="s">
        <v>1529</v>
      </c>
      <c r="D125" s="397"/>
      <c r="E125" s="397"/>
      <c r="F125" s="354" t="s">
        <v>84</v>
      </c>
      <c r="G125" s="398"/>
      <c r="H125" s="486"/>
    </row>
    <row r="126" spans="1:8" x14ac:dyDescent="0.2">
      <c r="A126" s="399"/>
      <c r="B126" s="448"/>
      <c r="C126" s="397"/>
      <c r="D126" s="397"/>
      <c r="E126" s="397"/>
      <c r="F126" s="354" t="s">
        <v>85</v>
      </c>
      <c r="G126" s="398"/>
      <c r="H126" s="486"/>
    </row>
    <row r="127" spans="1:8" x14ac:dyDescent="0.2">
      <c r="A127" s="399"/>
      <c r="B127" s="448"/>
      <c r="C127" s="397"/>
      <c r="D127" s="397"/>
      <c r="E127" s="397"/>
      <c r="F127" s="354" t="s">
        <v>26</v>
      </c>
      <c r="G127" s="398"/>
      <c r="H127" s="486"/>
    </row>
    <row r="128" spans="1:8" x14ac:dyDescent="0.2">
      <c r="A128" s="399"/>
      <c r="B128" s="448"/>
      <c r="C128" s="397" t="s">
        <v>1530</v>
      </c>
      <c r="D128" s="397"/>
      <c r="E128" s="397"/>
      <c r="F128" s="354" t="s">
        <v>22</v>
      </c>
      <c r="G128" s="398"/>
      <c r="H128" s="486"/>
    </row>
    <row r="129" spans="1:9" ht="28.5" x14ac:dyDescent="0.2">
      <c r="A129" s="399"/>
      <c r="B129" s="448"/>
      <c r="C129" s="397"/>
      <c r="D129" s="397"/>
      <c r="E129" s="397"/>
      <c r="F129" s="354" t="s">
        <v>458</v>
      </c>
      <c r="G129" s="398"/>
      <c r="H129" s="486"/>
    </row>
    <row r="130" spans="1:9" x14ac:dyDescent="0.2">
      <c r="A130" s="399"/>
      <c r="B130" s="448"/>
      <c r="C130" s="397"/>
      <c r="D130" s="397"/>
      <c r="E130" s="397"/>
      <c r="F130" s="354" t="s">
        <v>26</v>
      </c>
      <c r="G130" s="398"/>
      <c r="H130" s="486"/>
    </row>
    <row r="131" spans="1:9" x14ac:dyDescent="0.2">
      <c r="A131" s="160"/>
      <c r="B131" s="371"/>
      <c r="C131" s="402" t="s">
        <v>273</v>
      </c>
      <c r="D131" s="402"/>
      <c r="E131" s="402"/>
      <c r="F131" s="2" t="s">
        <v>34</v>
      </c>
      <c r="G131" s="133">
        <f>SUM(G122:G130)/3</f>
        <v>0</v>
      </c>
      <c r="H131" s="180"/>
    </row>
    <row r="132" spans="1:9" ht="39" customHeight="1" x14ac:dyDescent="0.2">
      <c r="A132" s="399" t="s">
        <v>459</v>
      </c>
      <c r="B132" s="448" t="s">
        <v>460</v>
      </c>
      <c r="C132" s="401" t="s">
        <v>1531</v>
      </c>
      <c r="D132" s="401"/>
      <c r="E132" s="401"/>
      <c r="F132" s="354"/>
      <c r="G132" s="217"/>
      <c r="H132" s="214"/>
    </row>
    <row r="133" spans="1:9" x14ac:dyDescent="0.2">
      <c r="A133" s="399"/>
      <c r="B133" s="448"/>
      <c r="C133" s="397" t="s">
        <v>461</v>
      </c>
      <c r="D133" s="397" t="s">
        <v>1273</v>
      </c>
      <c r="E133" s="397"/>
      <c r="F133" s="354" t="s">
        <v>22</v>
      </c>
      <c r="G133" s="398"/>
      <c r="H133" s="503"/>
      <c r="I133" s="496"/>
    </row>
    <row r="134" spans="1:9" x14ac:dyDescent="0.2">
      <c r="A134" s="399"/>
      <c r="B134" s="448"/>
      <c r="C134" s="397"/>
      <c r="D134" s="397" t="s">
        <v>1274</v>
      </c>
      <c r="E134" s="397"/>
      <c r="F134" s="354" t="s">
        <v>62</v>
      </c>
      <c r="G134" s="398"/>
      <c r="H134" s="503"/>
      <c r="I134" s="496"/>
    </row>
    <row r="135" spans="1:9" x14ac:dyDescent="0.2">
      <c r="A135" s="399"/>
      <c r="B135" s="448"/>
      <c r="C135" s="397"/>
      <c r="D135" s="397" t="s">
        <v>1275</v>
      </c>
      <c r="E135" s="397"/>
      <c r="F135" s="354" t="s">
        <v>39</v>
      </c>
      <c r="G135" s="398"/>
      <c r="H135" s="503"/>
      <c r="I135" s="496"/>
    </row>
    <row r="136" spans="1:9" x14ac:dyDescent="0.2">
      <c r="A136" s="399"/>
      <c r="B136" s="448"/>
      <c r="C136" s="397"/>
      <c r="D136" s="397" t="s">
        <v>1276</v>
      </c>
      <c r="E136" s="397"/>
      <c r="F136" s="354" t="s">
        <v>28</v>
      </c>
      <c r="G136" s="398"/>
      <c r="H136" s="503"/>
      <c r="I136" s="496"/>
    </row>
    <row r="137" spans="1:9" x14ac:dyDescent="0.2">
      <c r="A137" s="399"/>
      <c r="B137" s="448"/>
      <c r="C137" s="397"/>
      <c r="D137" s="397" t="s">
        <v>95</v>
      </c>
      <c r="E137" s="397"/>
      <c r="F137" s="354" t="s">
        <v>40</v>
      </c>
      <c r="G137" s="398"/>
      <c r="H137" s="503"/>
      <c r="I137" s="496"/>
    </row>
    <row r="138" spans="1:9" x14ac:dyDescent="0.2">
      <c r="A138" s="399"/>
      <c r="B138" s="448"/>
      <c r="C138" s="397" t="s">
        <v>462</v>
      </c>
      <c r="D138" s="397" t="s">
        <v>1277</v>
      </c>
      <c r="E138" s="397"/>
      <c r="F138" s="354" t="s">
        <v>22</v>
      </c>
      <c r="G138" s="398"/>
      <c r="H138" s="486"/>
    </row>
    <row r="139" spans="1:9" x14ac:dyDescent="0.2">
      <c r="A139" s="399"/>
      <c r="B139" s="448"/>
      <c r="C139" s="397"/>
      <c r="D139" s="397" t="s">
        <v>1274</v>
      </c>
      <c r="E139" s="397"/>
      <c r="F139" s="354" t="s">
        <v>62</v>
      </c>
      <c r="G139" s="398"/>
      <c r="H139" s="486"/>
    </row>
    <row r="140" spans="1:9" x14ac:dyDescent="0.2">
      <c r="A140" s="399"/>
      <c r="B140" s="448"/>
      <c r="C140" s="397"/>
      <c r="D140" s="397" t="s">
        <v>1275</v>
      </c>
      <c r="E140" s="397"/>
      <c r="F140" s="354" t="s">
        <v>39</v>
      </c>
      <c r="G140" s="398"/>
      <c r="H140" s="486"/>
    </row>
    <row r="141" spans="1:9" x14ac:dyDescent="0.2">
      <c r="A141" s="399"/>
      <c r="B141" s="448"/>
      <c r="C141" s="397"/>
      <c r="D141" s="397" t="s">
        <v>1276</v>
      </c>
      <c r="E141" s="397"/>
      <c r="F141" s="354" t="s">
        <v>28</v>
      </c>
      <c r="G141" s="398"/>
      <c r="H141" s="486"/>
    </row>
    <row r="142" spans="1:9" x14ac:dyDescent="0.2">
      <c r="A142" s="399"/>
      <c r="B142" s="448"/>
      <c r="C142" s="397"/>
      <c r="D142" s="397" t="s">
        <v>95</v>
      </c>
      <c r="E142" s="397"/>
      <c r="F142" s="354" t="s">
        <v>40</v>
      </c>
      <c r="G142" s="398"/>
      <c r="H142" s="486"/>
    </row>
    <row r="143" spans="1:9" x14ac:dyDescent="0.2">
      <c r="A143" s="399"/>
      <c r="B143" s="448"/>
      <c r="C143" s="397" t="s">
        <v>463</v>
      </c>
      <c r="D143" s="397"/>
      <c r="E143" s="397"/>
      <c r="F143" s="354" t="s">
        <v>22</v>
      </c>
      <c r="G143" s="398"/>
      <c r="H143" s="486"/>
    </row>
    <row r="144" spans="1:9" x14ac:dyDescent="0.2">
      <c r="A144" s="399"/>
      <c r="B144" s="448"/>
      <c r="C144" s="397"/>
      <c r="D144" s="397"/>
      <c r="E144" s="397"/>
      <c r="F144" s="354" t="s">
        <v>98</v>
      </c>
      <c r="G144" s="398"/>
      <c r="H144" s="486"/>
    </row>
    <row r="145" spans="1:9" x14ac:dyDescent="0.2">
      <c r="A145" s="399"/>
      <c r="B145" s="448"/>
      <c r="C145" s="397"/>
      <c r="D145" s="397"/>
      <c r="E145" s="397"/>
      <c r="F145" s="354" t="s">
        <v>26</v>
      </c>
      <c r="G145" s="398"/>
      <c r="H145" s="486"/>
    </row>
    <row r="146" spans="1:9" x14ac:dyDescent="0.2">
      <c r="A146" s="399"/>
      <c r="B146" s="448"/>
      <c r="C146" s="397" t="s">
        <v>464</v>
      </c>
      <c r="D146" s="397"/>
      <c r="E146" s="397"/>
      <c r="F146" s="354" t="s">
        <v>22</v>
      </c>
      <c r="G146" s="398"/>
      <c r="H146" s="486"/>
    </row>
    <row r="147" spans="1:9" x14ac:dyDescent="0.2">
      <c r="A147" s="399"/>
      <c r="B147" s="448"/>
      <c r="C147" s="397"/>
      <c r="D147" s="397"/>
      <c r="E147" s="397"/>
      <c r="F147" s="354" t="s">
        <v>98</v>
      </c>
      <c r="G147" s="398"/>
      <c r="H147" s="486"/>
    </row>
    <row r="148" spans="1:9" x14ac:dyDescent="0.2">
      <c r="A148" s="399"/>
      <c r="B148" s="448"/>
      <c r="C148" s="397"/>
      <c r="D148" s="397"/>
      <c r="E148" s="397"/>
      <c r="F148" s="354" t="s">
        <v>100</v>
      </c>
      <c r="G148" s="398"/>
      <c r="H148" s="486"/>
    </row>
    <row r="149" spans="1:9" x14ac:dyDescent="0.2">
      <c r="A149" s="399"/>
      <c r="B149" s="448"/>
      <c r="C149" s="397"/>
      <c r="D149" s="397"/>
      <c r="E149" s="397"/>
      <c r="F149" s="354" t="s">
        <v>26</v>
      </c>
      <c r="G149" s="398"/>
      <c r="H149" s="486"/>
    </row>
    <row r="150" spans="1:9" x14ac:dyDescent="0.2">
      <c r="A150" s="160"/>
      <c r="B150" s="371"/>
      <c r="C150" s="402" t="s">
        <v>101</v>
      </c>
      <c r="D150" s="402"/>
      <c r="E150" s="402"/>
      <c r="F150" s="2" t="s">
        <v>58</v>
      </c>
      <c r="G150" s="133">
        <f>SUM(G133:G149)/4</f>
        <v>0</v>
      </c>
      <c r="H150" s="180"/>
    </row>
    <row r="151" spans="1:9" ht="39" customHeight="1" x14ac:dyDescent="0.2">
      <c r="A151" s="399" t="s">
        <v>465</v>
      </c>
      <c r="B151" s="397" t="s">
        <v>466</v>
      </c>
      <c r="C151" s="401" t="s">
        <v>1532</v>
      </c>
      <c r="D151" s="401"/>
      <c r="E151" s="401"/>
      <c r="F151" s="354"/>
      <c r="G151" s="217"/>
      <c r="H151" s="214"/>
    </row>
    <row r="152" spans="1:9" x14ac:dyDescent="0.2">
      <c r="A152" s="399"/>
      <c r="B152" s="397"/>
      <c r="C152" s="397" t="s">
        <v>1533</v>
      </c>
      <c r="D152" s="397"/>
      <c r="E152" s="397"/>
      <c r="F152" s="354" t="s">
        <v>22</v>
      </c>
      <c r="G152" s="398"/>
      <c r="H152" s="502"/>
      <c r="I152" s="512"/>
    </row>
    <row r="153" spans="1:9" x14ac:dyDescent="0.2">
      <c r="A153" s="399"/>
      <c r="B153" s="397"/>
      <c r="C153" s="397"/>
      <c r="D153" s="397"/>
      <c r="E153" s="397"/>
      <c r="F153" s="354" t="s">
        <v>467</v>
      </c>
      <c r="G153" s="398"/>
      <c r="H153" s="502"/>
      <c r="I153" s="512"/>
    </row>
    <row r="154" spans="1:9" x14ac:dyDescent="0.2">
      <c r="A154" s="399"/>
      <c r="B154" s="397"/>
      <c r="C154" s="397"/>
      <c r="D154" s="397"/>
      <c r="E154" s="397"/>
      <c r="F154" s="354" t="s">
        <v>468</v>
      </c>
      <c r="G154" s="398"/>
      <c r="H154" s="502"/>
      <c r="I154" s="512"/>
    </row>
    <row r="155" spans="1:9" x14ac:dyDescent="0.2">
      <c r="A155" s="399"/>
      <c r="B155" s="397"/>
      <c r="C155" s="397"/>
      <c r="D155" s="397"/>
      <c r="E155" s="397"/>
      <c r="F155" s="354" t="s">
        <v>469</v>
      </c>
      <c r="G155" s="398"/>
      <c r="H155" s="502"/>
      <c r="I155" s="512"/>
    </row>
    <row r="156" spans="1:9" ht="14.25" customHeight="1" x14ac:dyDescent="0.2">
      <c r="A156" s="399"/>
      <c r="B156" s="397"/>
      <c r="C156" s="397"/>
      <c r="D156" s="397"/>
      <c r="E156" s="397"/>
      <c r="F156" s="354" t="s">
        <v>26</v>
      </c>
      <c r="G156" s="398"/>
      <c r="H156" s="502"/>
      <c r="I156" s="512"/>
    </row>
    <row r="157" spans="1:9" x14ac:dyDescent="0.2">
      <c r="A157" s="399"/>
      <c r="B157" s="397"/>
      <c r="C157" s="397" t="s">
        <v>470</v>
      </c>
      <c r="D157" s="397"/>
      <c r="E157" s="397"/>
      <c r="F157" s="354" t="s">
        <v>22</v>
      </c>
      <c r="G157" s="398"/>
      <c r="H157" s="486"/>
    </row>
    <row r="158" spans="1:9" x14ac:dyDescent="0.2">
      <c r="A158" s="399"/>
      <c r="B158" s="397"/>
      <c r="C158" s="397"/>
      <c r="D158" s="397"/>
      <c r="E158" s="397"/>
      <c r="F158" s="354" t="s">
        <v>471</v>
      </c>
      <c r="G158" s="398"/>
      <c r="H158" s="486"/>
    </row>
    <row r="159" spans="1:9" x14ac:dyDescent="0.2">
      <c r="A159" s="399"/>
      <c r="B159" s="397"/>
      <c r="C159" s="397"/>
      <c r="D159" s="397"/>
      <c r="E159" s="397"/>
      <c r="F159" s="354" t="s">
        <v>469</v>
      </c>
      <c r="G159" s="398"/>
      <c r="H159" s="486"/>
    </row>
    <row r="160" spans="1:9" x14ac:dyDescent="0.2">
      <c r="A160" s="399"/>
      <c r="B160" s="397"/>
      <c r="C160" s="397"/>
      <c r="D160" s="397"/>
      <c r="E160" s="397"/>
      <c r="F160" s="354" t="s">
        <v>26</v>
      </c>
      <c r="G160" s="398"/>
      <c r="H160" s="486"/>
    </row>
    <row r="161" spans="1:8" x14ac:dyDescent="0.2">
      <c r="A161" s="399"/>
      <c r="B161" s="397"/>
      <c r="C161" s="397" t="s">
        <v>472</v>
      </c>
      <c r="D161" s="397"/>
      <c r="E161" s="397"/>
      <c r="F161" s="354" t="s">
        <v>22</v>
      </c>
      <c r="G161" s="398"/>
      <c r="H161" s="486"/>
    </row>
    <row r="162" spans="1:8" x14ac:dyDescent="0.2">
      <c r="A162" s="399"/>
      <c r="B162" s="397"/>
      <c r="C162" s="397"/>
      <c r="D162" s="397"/>
      <c r="E162" s="397"/>
      <c r="F162" s="354" t="s">
        <v>471</v>
      </c>
      <c r="G162" s="398"/>
      <c r="H162" s="486"/>
    </row>
    <row r="163" spans="1:8" x14ac:dyDescent="0.2">
      <c r="A163" s="399"/>
      <c r="B163" s="397"/>
      <c r="C163" s="397"/>
      <c r="D163" s="397"/>
      <c r="E163" s="397"/>
      <c r="F163" s="354" t="s">
        <v>469</v>
      </c>
      <c r="G163" s="398"/>
      <c r="H163" s="486"/>
    </row>
    <row r="164" spans="1:8" x14ac:dyDescent="0.2">
      <c r="A164" s="399"/>
      <c r="B164" s="397"/>
      <c r="C164" s="397"/>
      <c r="D164" s="397"/>
      <c r="E164" s="397"/>
      <c r="F164" s="354" t="s">
        <v>26</v>
      </c>
      <c r="G164" s="398"/>
      <c r="H164" s="486"/>
    </row>
    <row r="165" spans="1:8" x14ac:dyDescent="0.2">
      <c r="A165" s="399"/>
      <c r="B165" s="397"/>
      <c r="C165" s="397" t="s">
        <v>1534</v>
      </c>
      <c r="D165" s="397"/>
      <c r="E165" s="397"/>
      <c r="F165" s="354" t="s">
        <v>22</v>
      </c>
      <c r="G165" s="398"/>
      <c r="H165" s="486"/>
    </row>
    <row r="166" spans="1:8" x14ac:dyDescent="0.2">
      <c r="A166" s="399"/>
      <c r="B166" s="397"/>
      <c r="C166" s="397"/>
      <c r="D166" s="397"/>
      <c r="E166" s="397"/>
      <c r="F166" s="354" t="s">
        <v>471</v>
      </c>
      <c r="G166" s="398"/>
      <c r="H166" s="486"/>
    </row>
    <row r="167" spans="1:8" x14ac:dyDescent="0.2">
      <c r="A167" s="399"/>
      <c r="B167" s="397"/>
      <c r="C167" s="397"/>
      <c r="D167" s="397"/>
      <c r="E167" s="397"/>
      <c r="F167" s="354" t="s">
        <v>469</v>
      </c>
      <c r="G167" s="398"/>
      <c r="H167" s="486"/>
    </row>
    <row r="168" spans="1:8" x14ac:dyDescent="0.2">
      <c r="A168" s="399"/>
      <c r="B168" s="397"/>
      <c r="C168" s="397"/>
      <c r="D168" s="397"/>
      <c r="E168" s="397"/>
      <c r="F168" s="354" t="s">
        <v>26</v>
      </c>
      <c r="G168" s="398"/>
      <c r="H168" s="486"/>
    </row>
    <row r="169" spans="1:8" x14ac:dyDescent="0.2">
      <c r="A169" s="160"/>
      <c r="B169" s="371"/>
      <c r="C169" s="402" t="s">
        <v>106</v>
      </c>
      <c r="D169" s="402"/>
      <c r="E169" s="402"/>
      <c r="F169" s="2" t="s">
        <v>58</v>
      </c>
      <c r="G169" s="133">
        <f>SUM(G152:G168)/4</f>
        <v>0</v>
      </c>
      <c r="H169" s="180"/>
    </row>
    <row r="170" spans="1:8" ht="24.95" customHeight="1" x14ac:dyDescent="0.2">
      <c r="A170" s="399" t="s">
        <v>473</v>
      </c>
      <c r="B170" s="397" t="s">
        <v>1535</v>
      </c>
      <c r="C170" s="401" t="s">
        <v>474</v>
      </c>
      <c r="D170" s="401"/>
      <c r="E170" s="401"/>
      <c r="F170" s="354"/>
      <c r="G170" s="217"/>
      <c r="H170" s="214"/>
    </row>
    <row r="171" spans="1:8" x14ac:dyDescent="0.2">
      <c r="A171" s="399"/>
      <c r="B171" s="397"/>
      <c r="C171" s="397" t="s">
        <v>1536</v>
      </c>
      <c r="D171" s="397"/>
      <c r="E171" s="397"/>
      <c r="F171" s="354" t="s">
        <v>22</v>
      </c>
      <c r="G171" s="398"/>
      <c r="H171" s="486"/>
    </row>
    <row r="172" spans="1:8" ht="28.5" x14ac:dyDescent="0.2">
      <c r="A172" s="399"/>
      <c r="B172" s="397"/>
      <c r="C172" s="397"/>
      <c r="D172" s="397"/>
      <c r="E172" s="397"/>
      <c r="F172" s="354" t="s">
        <v>475</v>
      </c>
      <c r="G172" s="398"/>
      <c r="H172" s="486"/>
    </row>
    <row r="173" spans="1:8" ht="30" customHeight="1" x14ac:dyDescent="0.2">
      <c r="A173" s="399"/>
      <c r="B173" s="397"/>
      <c r="C173" s="397"/>
      <c r="D173" s="397"/>
      <c r="E173" s="397"/>
      <c r="F173" s="354" t="s">
        <v>476</v>
      </c>
      <c r="G173" s="398"/>
      <c r="H173" s="486"/>
    </row>
    <row r="174" spans="1:8" ht="28.5" x14ac:dyDescent="0.2">
      <c r="A174" s="399"/>
      <c r="B174" s="397"/>
      <c r="C174" s="397"/>
      <c r="D174" s="397"/>
      <c r="E174" s="397"/>
      <c r="F174" s="354" t="s">
        <v>477</v>
      </c>
      <c r="G174" s="398"/>
      <c r="H174" s="486"/>
    </row>
    <row r="175" spans="1:8" x14ac:dyDescent="0.2">
      <c r="A175" s="399"/>
      <c r="B175" s="397"/>
      <c r="C175" s="397" t="s">
        <v>478</v>
      </c>
      <c r="D175" s="397"/>
      <c r="E175" s="397"/>
      <c r="F175" s="354" t="s">
        <v>22</v>
      </c>
      <c r="G175" s="398"/>
      <c r="H175" s="486"/>
    </row>
    <row r="176" spans="1:8" x14ac:dyDescent="0.2">
      <c r="A176" s="399"/>
      <c r="B176" s="397"/>
      <c r="C176" s="397"/>
      <c r="D176" s="397"/>
      <c r="E176" s="397"/>
      <c r="F176" s="354" t="s">
        <v>288</v>
      </c>
      <c r="G176" s="398"/>
      <c r="H176" s="486"/>
    </row>
    <row r="177" spans="1:9" x14ac:dyDescent="0.2">
      <c r="A177" s="399"/>
      <c r="B177" s="397"/>
      <c r="C177" s="397"/>
      <c r="D177" s="397"/>
      <c r="E177" s="397"/>
      <c r="F177" s="354" t="s">
        <v>479</v>
      </c>
      <c r="G177" s="398"/>
      <c r="H177" s="486"/>
    </row>
    <row r="178" spans="1:9" x14ac:dyDescent="0.2">
      <c r="A178" s="399"/>
      <c r="B178" s="397"/>
      <c r="C178" s="397"/>
      <c r="D178" s="397"/>
      <c r="E178" s="397"/>
      <c r="F178" s="354" t="s">
        <v>26</v>
      </c>
      <c r="G178" s="398"/>
      <c r="H178" s="486"/>
    </row>
    <row r="179" spans="1:9" x14ac:dyDescent="0.2">
      <c r="A179" s="399"/>
      <c r="B179" s="397"/>
      <c r="C179" s="397" t="s">
        <v>1537</v>
      </c>
      <c r="D179" s="397"/>
      <c r="E179" s="397"/>
      <c r="F179" s="354" t="s">
        <v>22</v>
      </c>
      <c r="G179" s="398"/>
      <c r="H179" s="486"/>
    </row>
    <row r="180" spans="1:9" ht="28.5" x14ac:dyDescent="0.2">
      <c r="A180" s="399"/>
      <c r="B180" s="397"/>
      <c r="C180" s="397"/>
      <c r="D180" s="397"/>
      <c r="E180" s="397"/>
      <c r="F180" s="354" t="s">
        <v>480</v>
      </c>
      <c r="G180" s="398"/>
      <c r="H180" s="486"/>
    </row>
    <row r="181" spans="1:9" ht="30" customHeight="1" x14ac:dyDescent="0.2">
      <c r="A181" s="399"/>
      <c r="B181" s="397"/>
      <c r="C181" s="397"/>
      <c r="D181" s="397"/>
      <c r="E181" s="397"/>
      <c r="F181" s="354" t="s">
        <v>481</v>
      </c>
      <c r="G181" s="398"/>
      <c r="H181" s="486"/>
    </row>
    <row r="182" spans="1:9" ht="28.5" x14ac:dyDescent="0.2">
      <c r="A182" s="399"/>
      <c r="B182" s="397"/>
      <c r="C182" s="397"/>
      <c r="D182" s="397"/>
      <c r="E182" s="397"/>
      <c r="F182" s="354" t="s">
        <v>482</v>
      </c>
      <c r="G182" s="398"/>
      <c r="H182" s="486"/>
    </row>
    <row r="183" spans="1:9" x14ac:dyDescent="0.2">
      <c r="A183" s="160"/>
      <c r="B183" s="371"/>
      <c r="C183" s="402" t="s">
        <v>483</v>
      </c>
      <c r="D183" s="402"/>
      <c r="E183" s="402"/>
      <c r="F183" s="2" t="s">
        <v>34</v>
      </c>
      <c r="G183" s="133">
        <f>(G171+G175+G179)/3</f>
        <v>0</v>
      </c>
      <c r="H183" s="274"/>
    </row>
    <row r="184" spans="1:9" ht="35.1" customHeight="1" x14ac:dyDescent="0.2">
      <c r="A184" s="487" t="s">
        <v>113</v>
      </c>
      <c r="B184" s="488"/>
      <c r="C184" s="488"/>
      <c r="D184" s="488"/>
      <c r="E184" s="488"/>
      <c r="F184" s="488"/>
      <c r="G184" s="804"/>
      <c r="H184" s="805"/>
      <c r="I184" s="323"/>
    </row>
    <row r="185" spans="1:9" ht="39" customHeight="1" x14ac:dyDescent="0.2">
      <c r="A185" s="413" t="s">
        <v>484</v>
      </c>
      <c r="B185" s="482" t="s">
        <v>485</v>
      </c>
      <c r="C185" s="419" t="s">
        <v>1538</v>
      </c>
      <c r="D185" s="420"/>
      <c r="E185" s="421"/>
      <c r="F185" s="354"/>
      <c r="G185" s="332"/>
      <c r="H185" s="333"/>
    </row>
    <row r="186" spans="1:9" x14ac:dyDescent="0.2">
      <c r="A186" s="414"/>
      <c r="B186" s="483"/>
      <c r="C186" s="397" t="s">
        <v>1539</v>
      </c>
      <c r="D186" s="397"/>
      <c r="E186" s="397"/>
      <c r="F186" s="354" t="s">
        <v>139</v>
      </c>
      <c r="G186" s="398"/>
      <c r="H186" s="503"/>
      <c r="I186" s="496"/>
    </row>
    <row r="187" spans="1:9" x14ac:dyDescent="0.2">
      <c r="A187" s="414"/>
      <c r="B187" s="483"/>
      <c r="C187" s="397"/>
      <c r="D187" s="397"/>
      <c r="E187" s="397"/>
      <c r="F187" s="354" t="s">
        <v>140</v>
      </c>
      <c r="G187" s="398"/>
      <c r="H187" s="503"/>
      <c r="I187" s="496"/>
    </row>
    <row r="188" spans="1:9" x14ac:dyDescent="0.2">
      <c r="A188" s="414"/>
      <c r="B188" s="483"/>
      <c r="C188" s="397"/>
      <c r="D188" s="397"/>
      <c r="E188" s="397"/>
      <c r="F188" s="354" t="s">
        <v>141</v>
      </c>
      <c r="G188" s="398"/>
      <c r="H188" s="503"/>
      <c r="I188" s="496"/>
    </row>
    <row r="189" spans="1:9" x14ac:dyDescent="0.2">
      <c r="A189" s="414"/>
      <c r="B189" s="483"/>
      <c r="C189" s="397"/>
      <c r="D189" s="397"/>
      <c r="E189" s="397"/>
      <c r="F189" s="354" t="s">
        <v>25</v>
      </c>
      <c r="G189" s="398"/>
      <c r="H189" s="503"/>
      <c r="I189" s="496"/>
    </row>
    <row r="190" spans="1:9" x14ac:dyDescent="0.2">
      <c r="A190" s="415"/>
      <c r="B190" s="484"/>
      <c r="C190" s="397"/>
      <c r="D190" s="397"/>
      <c r="E190" s="397"/>
      <c r="F190" s="354" t="s">
        <v>26</v>
      </c>
      <c r="G190" s="398"/>
      <c r="H190" s="503"/>
      <c r="I190" s="496"/>
    </row>
    <row r="191" spans="1:9" x14ac:dyDescent="0.2">
      <c r="A191" s="160"/>
      <c r="B191" s="371"/>
      <c r="C191" s="402" t="s">
        <v>933</v>
      </c>
      <c r="D191" s="402"/>
      <c r="E191" s="402"/>
      <c r="F191" s="2" t="s">
        <v>486</v>
      </c>
      <c r="G191" s="133">
        <f>SUM(G186)</f>
        <v>0</v>
      </c>
      <c r="H191" s="180"/>
    </row>
    <row r="192" spans="1:9" ht="39" customHeight="1" x14ac:dyDescent="0.2">
      <c r="A192" s="413" t="s">
        <v>487</v>
      </c>
      <c r="B192" s="482" t="s">
        <v>488</v>
      </c>
      <c r="C192" s="419" t="s">
        <v>1540</v>
      </c>
      <c r="D192" s="420"/>
      <c r="E192" s="421"/>
      <c r="F192" s="354"/>
      <c r="G192" s="332"/>
      <c r="H192" s="330"/>
    </row>
    <row r="193" spans="1:9" x14ac:dyDescent="0.2">
      <c r="A193" s="414"/>
      <c r="B193" s="483"/>
      <c r="C193" s="397" t="s">
        <v>1541</v>
      </c>
      <c r="D193" s="397"/>
      <c r="E193" s="397"/>
      <c r="F193" s="354" t="s">
        <v>22</v>
      </c>
      <c r="G193" s="398"/>
      <c r="H193" s="486"/>
    </row>
    <row r="194" spans="1:9" x14ac:dyDescent="0.2">
      <c r="A194" s="414"/>
      <c r="B194" s="483"/>
      <c r="C194" s="397"/>
      <c r="D194" s="397"/>
      <c r="E194" s="397"/>
      <c r="F194" s="354" t="s">
        <v>213</v>
      </c>
      <c r="G194" s="398"/>
      <c r="H194" s="486"/>
    </row>
    <row r="195" spans="1:9" x14ac:dyDescent="0.2">
      <c r="A195" s="414"/>
      <c r="B195" s="483"/>
      <c r="C195" s="397"/>
      <c r="D195" s="397"/>
      <c r="E195" s="397"/>
      <c r="F195" s="354" t="s">
        <v>26</v>
      </c>
      <c r="G195" s="398"/>
      <c r="H195" s="486"/>
    </row>
    <row r="196" spans="1:9" x14ac:dyDescent="0.2">
      <c r="A196" s="414"/>
      <c r="B196" s="483"/>
      <c r="C196" s="397" t="s">
        <v>1542</v>
      </c>
      <c r="D196" s="397"/>
      <c r="E196" s="397"/>
      <c r="F196" s="354" t="s">
        <v>166</v>
      </c>
      <c r="G196" s="485"/>
      <c r="H196" s="486"/>
    </row>
    <row r="197" spans="1:9" x14ac:dyDescent="0.2">
      <c r="A197" s="414"/>
      <c r="B197" s="483"/>
      <c r="C197" s="397"/>
      <c r="D197" s="397"/>
      <c r="E197" s="397"/>
      <c r="F197" s="354" t="s">
        <v>489</v>
      </c>
      <c r="G197" s="485"/>
      <c r="H197" s="486"/>
    </row>
    <row r="198" spans="1:9" x14ac:dyDescent="0.2">
      <c r="A198" s="414"/>
      <c r="B198" s="483"/>
      <c r="C198" s="397"/>
      <c r="D198" s="397"/>
      <c r="E198" s="397"/>
      <c r="F198" s="354" t="s">
        <v>490</v>
      </c>
      <c r="G198" s="485"/>
      <c r="H198" s="486"/>
    </row>
    <row r="199" spans="1:9" x14ac:dyDescent="0.2">
      <c r="A199" s="415"/>
      <c r="B199" s="484"/>
      <c r="C199" s="397"/>
      <c r="D199" s="397"/>
      <c r="E199" s="397"/>
      <c r="F199" s="354" t="s">
        <v>26</v>
      </c>
      <c r="G199" s="485"/>
      <c r="H199" s="486"/>
    </row>
    <row r="200" spans="1:9" x14ac:dyDescent="0.2">
      <c r="A200" s="160"/>
      <c r="B200" s="371"/>
      <c r="C200" s="402" t="s">
        <v>491</v>
      </c>
      <c r="D200" s="402"/>
      <c r="E200" s="402"/>
      <c r="F200" s="2" t="s">
        <v>195</v>
      </c>
      <c r="G200" s="133">
        <f>SUM(G193:G199)/2</f>
        <v>0</v>
      </c>
      <c r="H200" s="180"/>
    </row>
    <row r="201" spans="1:9" ht="24.95" customHeight="1" x14ac:dyDescent="0.2">
      <c r="A201" s="413" t="s">
        <v>1543</v>
      </c>
      <c r="B201" s="482" t="s">
        <v>1544</v>
      </c>
      <c r="C201" s="419" t="s">
        <v>1545</v>
      </c>
      <c r="D201" s="420"/>
      <c r="E201" s="421"/>
      <c r="F201" s="354"/>
      <c r="G201" s="332"/>
      <c r="H201" s="330"/>
    </row>
    <row r="202" spans="1:9" x14ac:dyDescent="0.2">
      <c r="A202" s="414"/>
      <c r="B202" s="483"/>
      <c r="C202" s="397" t="s">
        <v>492</v>
      </c>
      <c r="D202" s="397"/>
      <c r="E202" s="397"/>
      <c r="F202" s="354" t="s">
        <v>22</v>
      </c>
      <c r="G202" s="398"/>
      <c r="H202" s="486"/>
    </row>
    <row r="203" spans="1:9" x14ac:dyDescent="0.2">
      <c r="A203" s="414"/>
      <c r="B203" s="483"/>
      <c r="C203" s="397"/>
      <c r="D203" s="397"/>
      <c r="E203" s="397"/>
      <c r="F203" s="354" t="s">
        <v>493</v>
      </c>
      <c r="G203" s="398"/>
      <c r="H203" s="486"/>
    </row>
    <row r="204" spans="1:9" x14ac:dyDescent="0.2">
      <c r="A204" s="414"/>
      <c r="B204" s="483"/>
      <c r="C204" s="397"/>
      <c r="D204" s="397"/>
      <c r="E204" s="397"/>
      <c r="F204" s="354" t="s">
        <v>494</v>
      </c>
      <c r="G204" s="398"/>
      <c r="H204" s="486"/>
    </row>
    <row r="205" spans="1:9" x14ac:dyDescent="0.2">
      <c r="A205" s="414"/>
      <c r="B205" s="483"/>
      <c r="C205" s="397"/>
      <c r="D205" s="397"/>
      <c r="E205" s="397"/>
      <c r="F205" s="354" t="s">
        <v>495</v>
      </c>
      <c r="G205" s="398"/>
      <c r="H205" s="486"/>
    </row>
    <row r="206" spans="1:9" x14ac:dyDescent="0.2">
      <c r="A206" s="414"/>
      <c r="B206" s="483"/>
      <c r="C206" s="397" t="s">
        <v>1546</v>
      </c>
      <c r="D206" s="397"/>
      <c r="E206" s="397"/>
      <c r="F206" s="354" t="s">
        <v>1215</v>
      </c>
      <c r="G206" s="398"/>
      <c r="H206" s="503"/>
      <c r="I206" s="287"/>
    </row>
    <row r="207" spans="1:9" x14ac:dyDescent="0.2">
      <c r="A207" s="414"/>
      <c r="B207" s="483"/>
      <c r="C207" s="397"/>
      <c r="D207" s="397"/>
      <c r="E207" s="397"/>
      <c r="F207" s="354" t="s">
        <v>1214</v>
      </c>
      <c r="G207" s="398"/>
      <c r="H207" s="503"/>
      <c r="I207" s="287"/>
    </row>
    <row r="208" spans="1:9" ht="28.5" x14ac:dyDescent="0.2">
      <c r="A208" s="414"/>
      <c r="B208" s="483"/>
      <c r="C208" s="397"/>
      <c r="D208" s="397"/>
      <c r="E208" s="397"/>
      <c r="F208" s="354" t="s">
        <v>1216</v>
      </c>
      <c r="G208" s="398"/>
      <c r="H208" s="503"/>
      <c r="I208" s="287"/>
    </row>
    <row r="209" spans="1:9" x14ac:dyDescent="0.2">
      <c r="A209" s="414"/>
      <c r="B209" s="483"/>
      <c r="C209" s="397"/>
      <c r="D209" s="397"/>
      <c r="E209" s="397"/>
      <c r="F209" s="354" t="s">
        <v>495</v>
      </c>
      <c r="G209" s="398"/>
      <c r="H209" s="503"/>
      <c r="I209" s="287"/>
    </row>
    <row r="210" spans="1:9" x14ac:dyDescent="0.2">
      <c r="A210" s="414"/>
      <c r="B210" s="483"/>
      <c r="C210" s="397" t="s">
        <v>1547</v>
      </c>
      <c r="D210" s="397"/>
      <c r="E210" s="397"/>
      <c r="F210" s="354" t="s">
        <v>22</v>
      </c>
      <c r="G210" s="398"/>
      <c r="H210" s="486"/>
    </row>
    <row r="211" spans="1:9" x14ac:dyDescent="0.2">
      <c r="A211" s="414"/>
      <c r="B211" s="483"/>
      <c r="C211" s="397"/>
      <c r="D211" s="397"/>
      <c r="E211" s="397"/>
      <c r="F211" s="354" t="s">
        <v>493</v>
      </c>
      <c r="G211" s="398"/>
      <c r="H211" s="486"/>
    </row>
    <row r="212" spans="1:9" x14ac:dyDescent="0.2">
      <c r="A212" s="414"/>
      <c r="B212" s="483"/>
      <c r="C212" s="397"/>
      <c r="D212" s="397"/>
      <c r="E212" s="397"/>
      <c r="F212" s="354" t="s">
        <v>494</v>
      </c>
      <c r="G212" s="398"/>
      <c r="H212" s="486"/>
    </row>
    <row r="213" spans="1:9" x14ac:dyDescent="0.2">
      <c r="A213" s="415"/>
      <c r="B213" s="484"/>
      <c r="C213" s="397"/>
      <c r="D213" s="397"/>
      <c r="E213" s="397"/>
      <c r="F213" s="354" t="s">
        <v>495</v>
      </c>
      <c r="G213" s="398"/>
      <c r="H213" s="486"/>
    </row>
    <row r="214" spans="1:9" x14ac:dyDescent="0.2">
      <c r="A214" s="160"/>
      <c r="B214" s="371"/>
      <c r="C214" s="402" t="s">
        <v>1548</v>
      </c>
      <c r="D214" s="402"/>
      <c r="E214" s="402"/>
      <c r="F214" s="2" t="s">
        <v>34</v>
      </c>
      <c r="G214" s="133">
        <f>SUM(G202:G213)/3</f>
        <v>0</v>
      </c>
      <c r="H214" s="180"/>
    </row>
    <row r="215" spans="1:9" ht="24.95" customHeight="1" x14ac:dyDescent="0.2">
      <c r="A215" s="413" t="s">
        <v>496</v>
      </c>
      <c r="B215" s="482" t="s">
        <v>1549</v>
      </c>
      <c r="C215" s="419" t="s">
        <v>1550</v>
      </c>
      <c r="D215" s="420"/>
      <c r="E215" s="421"/>
      <c r="F215" s="354"/>
      <c r="G215" s="332"/>
      <c r="H215" s="330"/>
    </row>
    <row r="216" spans="1:9" x14ac:dyDescent="0.2">
      <c r="A216" s="414"/>
      <c r="B216" s="483"/>
      <c r="C216" s="397" t="s">
        <v>497</v>
      </c>
      <c r="D216" s="397"/>
      <c r="E216" s="397"/>
      <c r="F216" s="354" t="s">
        <v>22</v>
      </c>
      <c r="G216" s="398"/>
      <c r="H216" s="486"/>
    </row>
    <row r="217" spans="1:9" x14ac:dyDescent="0.2">
      <c r="A217" s="414"/>
      <c r="B217" s="483"/>
      <c r="C217" s="397"/>
      <c r="D217" s="397"/>
      <c r="E217" s="397"/>
      <c r="F217" s="354" t="s">
        <v>493</v>
      </c>
      <c r="G217" s="398"/>
      <c r="H217" s="486"/>
    </row>
    <row r="218" spans="1:9" x14ac:dyDescent="0.2">
      <c r="A218" s="414"/>
      <c r="B218" s="483"/>
      <c r="C218" s="397"/>
      <c r="D218" s="397"/>
      <c r="E218" s="397"/>
      <c r="F218" s="354" t="s">
        <v>494</v>
      </c>
      <c r="G218" s="398"/>
      <c r="H218" s="486"/>
    </row>
    <row r="219" spans="1:9" x14ac:dyDescent="0.2">
      <c r="A219" s="414"/>
      <c r="B219" s="483"/>
      <c r="C219" s="397"/>
      <c r="D219" s="397"/>
      <c r="E219" s="397"/>
      <c r="F219" s="354" t="s">
        <v>495</v>
      </c>
      <c r="G219" s="398"/>
      <c r="H219" s="486"/>
    </row>
    <row r="220" spans="1:9" x14ac:dyDescent="0.2">
      <c r="A220" s="414"/>
      <c r="B220" s="483"/>
      <c r="C220" s="397" t="s">
        <v>1551</v>
      </c>
      <c r="D220" s="397"/>
      <c r="E220" s="397"/>
      <c r="F220" s="354" t="s">
        <v>22</v>
      </c>
      <c r="G220" s="398"/>
      <c r="H220" s="486"/>
    </row>
    <row r="221" spans="1:9" x14ac:dyDescent="0.2">
      <c r="A221" s="414"/>
      <c r="B221" s="483"/>
      <c r="C221" s="397"/>
      <c r="D221" s="397"/>
      <c r="E221" s="397"/>
      <c r="F221" s="354" t="s">
        <v>493</v>
      </c>
      <c r="G221" s="398"/>
      <c r="H221" s="486"/>
    </row>
    <row r="222" spans="1:9" x14ac:dyDescent="0.2">
      <c r="A222" s="414"/>
      <c r="B222" s="483"/>
      <c r="C222" s="397"/>
      <c r="D222" s="397"/>
      <c r="E222" s="397"/>
      <c r="F222" s="354" t="s">
        <v>494</v>
      </c>
      <c r="G222" s="398"/>
      <c r="H222" s="486"/>
    </row>
    <row r="223" spans="1:9" x14ac:dyDescent="0.2">
      <c r="A223" s="414"/>
      <c r="B223" s="483"/>
      <c r="C223" s="397"/>
      <c r="D223" s="397"/>
      <c r="E223" s="397"/>
      <c r="F223" s="354" t="s">
        <v>495</v>
      </c>
      <c r="G223" s="398"/>
      <c r="H223" s="486"/>
    </row>
    <row r="224" spans="1:9" x14ac:dyDescent="0.2">
      <c r="A224" s="414"/>
      <c r="B224" s="483"/>
      <c r="C224" s="397" t="s">
        <v>1552</v>
      </c>
      <c r="D224" s="397"/>
      <c r="E224" s="397"/>
      <c r="F224" s="354" t="s">
        <v>22</v>
      </c>
      <c r="G224" s="398"/>
      <c r="H224" s="486"/>
    </row>
    <row r="225" spans="1:8" x14ac:dyDescent="0.2">
      <c r="A225" s="414"/>
      <c r="B225" s="483"/>
      <c r="C225" s="397"/>
      <c r="D225" s="397"/>
      <c r="E225" s="397"/>
      <c r="F225" s="354" t="s">
        <v>493</v>
      </c>
      <c r="G225" s="398"/>
      <c r="H225" s="486"/>
    </row>
    <row r="226" spans="1:8" x14ac:dyDescent="0.2">
      <c r="A226" s="414"/>
      <c r="B226" s="483"/>
      <c r="C226" s="397"/>
      <c r="D226" s="397"/>
      <c r="E226" s="397"/>
      <c r="F226" s="354" t="s">
        <v>494</v>
      </c>
      <c r="G226" s="398"/>
      <c r="H226" s="486"/>
    </row>
    <row r="227" spans="1:8" x14ac:dyDescent="0.2">
      <c r="A227" s="415"/>
      <c r="B227" s="484"/>
      <c r="C227" s="397"/>
      <c r="D227" s="397"/>
      <c r="E227" s="397"/>
      <c r="F227" s="354" t="s">
        <v>495</v>
      </c>
      <c r="G227" s="398"/>
      <c r="H227" s="486"/>
    </row>
    <row r="228" spans="1:8" x14ac:dyDescent="0.2">
      <c r="A228" s="160"/>
      <c r="B228" s="371"/>
      <c r="C228" s="402" t="s">
        <v>498</v>
      </c>
      <c r="D228" s="402"/>
      <c r="E228" s="402"/>
      <c r="F228" s="2" t="s">
        <v>34</v>
      </c>
      <c r="G228" s="133">
        <f>SUM(G216:G227)/3</f>
        <v>0</v>
      </c>
      <c r="H228" s="180"/>
    </row>
    <row r="229" spans="1:8" ht="39" customHeight="1" x14ac:dyDescent="0.2">
      <c r="A229" s="413" t="s">
        <v>499</v>
      </c>
      <c r="B229" s="482" t="s">
        <v>1553</v>
      </c>
      <c r="C229" s="419" t="s">
        <v>1554</v>
      </c>
      <c r="D229" s="420"/>
      <c r="E229" s="421"/>
      <c r="F229" s="354"/>
      <c r="G229" s="332"/>
      <c r="H229" s="330"/>
    </row>
    <row r="230" spans="1:8" x14ac:dyDescent="0.2">
      <c r="A230" s="414"/>
      <c r="B230" s="483"/>
      <c r="C230" s="397" t="s">
        <v>1555</v>
      </c>
      <c r="D230" s="397"/>
      <c r="E230" s="397"/>
      <c r="F230" s="354" t="s">
        <v>500</v>
      </c>
      <c r="G230" s="398"/>
      <c r="H230" s="502"/>
    </row>
    <row r="231" spans="1:8" ht="28.5" x14ac:dyDescent="0.2">
      <c r="A231" s="414"/>
      <c r="B231" s="483"/>
      <c r="C231" s="397"/>
      <c r="D231" s="397"/>
      <c r="E231" s="397"/>
      <c r="F231" s="354" t="s">
        <v>501</v>
      </c>
      <c r="G231" s="398"/>
      <c r="H231" s="502"/>
    </row>
    <row r="232" spans="1:8" ht="28.5" x14ac:dyDescent="0.2">
      <c r="A232" s="414"/>
      <c r="B232" s="483"/>
      <c r="C232" s="397"/>
      <c r="D232" s="397"/>
      <c r="E232" s="397"/>
      <c r="F232" s="354" t="s">
        <v>502</v>
      </c>
      <c r="G232" s="398"/>
      <c r="H232" s="502"/>
    </row>
    <row r="233" spans="1:8" x14ac:dyDescent="0.2">
      <c r="A233" s="414"/>
      <c r="B233" s="483"/>
      <c r="C233" s="397"/>
      <c r="D233" s="397"/>
      <c r="E233" s="397"/>
      <c r="F233" s="354" t="s">
        <v>26</v>
      </c>
      <c r="G233" s="398"/>
      <c r="H233" s="502"/>
    </row>
    <row r="234" spans="1:8" x14ac:dyDescent="0.2">
      <c r="A234" s="414"/>
      <c r="B234" s="483"/>
      <c r="C234" s="397" t="s">
        <v>1556</v>
      </c>
      <c r="D234" s="397"/>
      <c r="E234" s="397"/>
      <c r="F234" s="354" t="s">
        <v>22</v>
      </c>
      <c r="G234" s="398"/>
      <c r="H234" s="486"/>
    </row>
    <row r="235" spans="1:8" x14ac:dyDescent="0.2">
      <c r="A235" s="414"/>
      <c r="B235" s="483"/>
      <c r="C235" s="397"/>
      <c r="D235" s="397"/>
      <c r="E235" s="397"/>
      <c r="F235" s="354" t="s">
        <v>503</v>
      </c>
      <c r="G235" s="398"/>
      <c r="H235" s="486"/>
    </row>
    <row r="236" spans="1:8" x14ac:dyDescent="0.2">
      <c r="A236" s="414"/>
      <c r="B236" s="483"/>
      <c r="C236" s="397"/>
      <c r="D236" s="397"/>
      <c r="E236" s="397"/>
      <c r="F236" s="354" t="s">
        <v>26</v>
      </c>
      <c r="G236" s="398"/>
      <c r="H236" s="486"/>
    </row>
    <row r="237" spans="1:8" x14ac:dyDescent="0.2">
      <c r="A237" s="414"/>
      <c r="B237" s="483"/>
      <c r="C237" s="397" t="s">
        <v>1557</v>
      </c>
      <c r="D237" s="397"/>
      <c r="E237" s="397"/>
      <c r="F237" s="354" t="s">
        <v>22</v>
      </c>
      <c r="G237" s="398"/>
      <c r="H237" s="486"/>
    </row>
    <row r="238" spans="1:8" x14ac:dyDescent="0.2">
      <c r="A238" s="414"/>
      <c r="B238" s="483"/>
      <c r="C238" s="397"/>
      <c r="D238" s="397"/>
      <c r="E238" s="397"/>
      <c r="F238" s="354" t="s">
        <v>504</v>
      </c>
      <c r="G238" s="398"/>
      <c r="H238" s="486"/>
    </row>
    <row r="239" spans="1:8" ht="14.25" customHeight="1" x14ac:dyDescent="0.2">
      <c r="A239" s="414"/>
      <c r="B239" s="483"/>
      <c r="C239" s="397"/>
      <c r="D239" s="397"/>
      <c r="E239" s="397"/>
      <c r="F239" s="354" t="s">
        <v>505</v>
      </c>
      <c r="G239" s="398"/>
      <c r="H239" s="486"/>
    </row>
    <row r="240" spans="1:8" x14ac:dyDescent="0.2">
      <c r="A240" s="415"/>
      <c r="B240" s="484"/>
      <c r="C240" s="397"/>
      <c r="D240" s="397"/>
      <c r="E240" s="397"/>
      <c r="F240" s="354" t="s">
        <v>26</v>
      </c>
      <c r="G240" s="398"/>
      <c r="H240" s="486"/>
    </row>
    <row r="241" spans="1:8" x14ac:dyDescent="0.2">
      <c r="A241" s="160"/>
      <c r="B241" s="371"/>
      <c r="C241" s="402" t="s">
        <v>506</v>
      </c>
      <c r="D241" s="402"/>
      <c r="E241" s="402"/>
      <c r="F241" s="2" t="s">
        <v>34</v>
      </c>
      <c r="G241" s="133">
        <f>SUM(G230:G240)/3</f>
        <v>0</v>
      </c>
      <c r="H241" s="180"/>
    </row>
    <row r="242" spans="1:8" ht="35.1" customHeight="1" x14ac:dyDescent="0.2">
      <c r="A242" s="405" t="s">
        <v>196</v>
      </c>
      <c r="B242" s="406"/>
      <c r="C242" s="406"/>
      <c r="D242" s="406"/>
      <c r="E242" s="406"/>
      <c r="F242" s="406"/>
      <c r="G242" s="806"/>
      <c r="H242" s="807"/>
    </row>
    <row r="243" spans="1:8" ht="24.95" customHeight="1" x14ac:dyDescent="0.2">
      <c r="A243" s="413" t="s">
        <v>507</v>
      </c>
      <c r="B243" s="482" t="s">
        <v>1558</v>
      </c>
      <c r="C243" s="419" t="s">
        <v>1559</v>
      </c>
      <c r="D243" s="420"/>
      <c r="E243" s="421"/>
      <c r="F243" s="354"/>
      <c r="G243" s="332"/>
      <c r="H243" s="330"/>
    </row>
    <row r="244" spans="1:8" x14ac:dyDescent="0.2">
      <c r="A244" s="414"/>
      <c r="B244" s="483"/>
      <c r="C244" s="397" t="s">
        <v>1560</v>
      </c>
      <c r="D244" s="397"/>
      <c r="E244" s="397"/>
      <c r="F244" s="354" t="s">
        <v>508</v>
      </c>
      <c r="G244" s="398"/>
      <c r="H244" s="486"/>
    </row>
    <row r="245" spans="1:8" x14ac:dyDescent="0.2">
      <c r="A245" s="414"/>
      <c r="B245" s="483"/>
      <c r="C245" s="397"/>
      <c r="D245" s="397"/>
      <c r="E245" s="397"/>
      <c r="F245" s="354" t="s">
        <v>509</v>
      </c>
      <c r="G245" s="398"/>
      <c r="H245" s="486"/>
    </row>
    <row r="246" spans="1:8" ht="28.5" x14ac:dyDescent="0.2">
      <c r="A246" s="414"/>
      <c r="B246" s="483"/>
      <c r="C246" s="397"/>
      <c r="D246" s="397"/>
      <c r="E246" s="397"/>
      <c r="F246" s="354" t="s">
        <v>510</v>
      </c>
      <c r="G246" s="398"/>
      <c r="H246" s="486"/>
    </row>
    <row r="247" spans="1:8" x14ac:dyDescent="0.2">
      <c r="A247" s="414"/>
      <c r="B247" s="483"/>
      <c r="C247" s="397"/>
      <c r="D247" s="397"/>
      <c r="E247" s="397"/>
      <c r="F247" s="354" t="s">
        <v>26</v>
      </c>
      <c r="G247" s="398"/>
      <c r="H247" s="486"/>
    </row>
    <row r="248" spans="1:8" x14ac:dyDescent="0.2">
      <c r="A248" s="414"/>
      <c r="B248" s="483"/>
      <c r="C248" s="397" t="s">
        <v>1561</v>
      </c>
      <c r="D248" s="397"/>
      <c r="E248" s="397"/>
      <c r="F248" s="354" t="s">
        <v>22</v>
      </c>
      <c r="G248" s="398"/>
      <c r="H248" s="486"/>
    </row>
    <row r="249" spans="1:8" ht="28.5" x14ac:dyDescent="0.2">
      <c r="A249" s="414"/>
      <c r="B249" s="483"/>
      <c r="C249" s="397"/>
      <c r="D249" s="397"/>
      <c r="E249" s="397"/>
      <c r="F249" s="354" t="s">
        <v>511</v>
      </c>
      <c r="G249" s="398"/>
      <c r="H249" s="486"/>
    </row>
    <row r="250" spans="1:8" x14ac:dyDescent="0.2">
      <c r="A250" s="415"/>
      <c r="B250" s="484"/>
      <c r="C250" s="397"/>
      <c r="D250" s="397"/>
      <c r="E250" s="397"/>
      <c r="F250" s="354" t="s">
        <v>26</v>
      </c>
      <c r="G250" s="398"/>
      <c r="H250" s="486"/>
    </row>
    <row r="251" spans="1:8" x14ac:dyDescent="0.2">
      <c r="A251" s="160"/>
      <c r="B251" s="371"/>
      <c r="C251" s="402" t="s">
        <v>954</v>
      </c>
      <c r="D251" s="402"/>
      <c r="E251" s="402"/>
      <c r="F251" s="2" t="s">
        <v>195</v>
      </c>
      <c r="G251" s="133">
        <f>SUM(G244:G250)/2</f>
        <v>0</v>
      </c>
      <c r="H251" s="180"/>
    </row>
    <row r="252" spans="1:8" ht="39" customHeight="1" x14ac:dyDescent="0.2">
      <c r="A252" s="413" t="s">
        <v>1562</v>
      </c>
      <c r="B252" s="482" t="s">
        <v>512</v>
      </c>
      <c r="C252" s="419" t="s">
        <v>1563</v>
      </c>
      <c r="D252" s="420"/>
      <c r="E252" s="421"/>
      <c r="F252" s="354"/>
      <c r="G252" s="332"/>
      <c r="H252" s="330"/>
    </row>
    <row r="253" spans="1:8" x14ac:dyDescent="0.2">
      <c r="A253" s="414"/>
      <c r="B253" s="483"/>
      <c r="C253" s="397" t="s">
        <v>1564</v>
      </c>
      <c r="D253" s="397"/>
      <c r="E253" s="397"/>
      <c r="F253" s="354" t="s">
        <v>508</v>
      </c>
      <c r="G253" s="398"/>
      <c r="H253" s="486"/>
    </row>
    <row r="254" spans="1:8" x14ac:dyDescent="0.2">
      <c r="A254" s="414"/>
      <c r="B254" s="483"/>
      <c r="C254" s="397"/>
      <c r="D254" s="397"/>
      <c r="E254" s="397"/>
      <c r="F254" s="354" t="s">
        <v>509</v>
      </c>
      <c r="G254" s="398"/>
      <c r="H254" s="486"/>
    </row>
    <row r="255" spans="1:8" ht="28.5" x14ac:dyDescent="0.2">
      <c r="A255" s="414"/>
      <c r="B255" s="483"/>
      <c r="C255" s="397"/>
      <c r="D255" s="397"/>
      <c r="E255" s="397"/>
      <c r="F255" s="354" t="s">
        <v>510</v>
      </c>
      <c r="G255" s="398"/>
      <c r="H255" s="486"/>
    </row>
    <row r="256" spans="1:8" x14ac:dyDescent="0.2">
      <c r="A256" s="414"/>
      <c r="B256" s="483"/>
      <c r="C256" s="397"/>
      <c r="D256" s="397"/>
      <c r="E256" s="397"/>
      <c r="F256" s="354" t="s">
        <v>26</v>
      </c>
      <c r="G256" s="398"/>
      <c r="H256" s="486"/>
    </row>
    <row r="257" spans="1:8" x14ac:dyDescent="0.2">
      <c r="A257" s="414"/>
      <c r="B257" s="483"/>
      <c r="C257" s="397" t="s">
        <v>1565</v>
      </c>
      <c r="D257" s="397"/>
      <c r="E257" s="397"/>
      <c r="F257" s="354" t="s">
        <v>513</v>
      </c>
      <c r="G257" s="485"/>
      <c r="H257" s="486"/>
    </row>
    <row r="258" spans="1:8" ht="28.5" x14ac:dyDescent="0.2">
      <c r="A258" s="414"/>
      <c r="B258" s="483"/>
      <c r="C258" s="397"/>
      <c r="D258" s="397"/>
      <c r="E258" s="397"/>
      <c r="F258" s="354" t="s">
        <v>510</v>
      </c>
      <c r="G258" s="485"/>
      <c r="H258" s="486"/>
    </row>
    <row r="259" spans="1:8" x14ac:dyDescent="0.2">
      <c r="A259" s="414"/>
      <c r="B259" s="483"/>
      <c r="C259" s="397"/>
      <c r="D259" s="397"/>
      <c r="E259" s="397"/>
      <c r="F259" s="354" t="s">
        <v>26</v>
      </c>
      <c r="G259" s="485"/>
      <c r="H259" s="486"/>
    </row>
    <row r="260" spans="1:8" x14ac:dyDescent="0.2">
      <c r="A260" s="415"/>
      <c r="B260" s="484"/>
      <c r="C260" s="397"/>
      <c r="D260" s="397"/>
      <c r="E260" s="397"/>
      <c r="F260" s="354" t="s">
        <v>439</v>
      </c>
      <c r="G260" s="485"/>
      <c r="H260" s="486"/>
    </row>
    <row r="261" spans="1:8" x14ac:dyDescent="0.2">
      <c r="A261" s="160"/>
      <c r="B261" s="371"/>
      <c r="C261" s="402" t="s">
        <v>1566</v>
      </c>
      <c r="D261" s="402"/>
      <c r="E261" s="402"/>
      <c r="F261" s="2" t="s">
        <v>195</v>
      </c>
      <c r="G261" s="133">
        <f>SUM(G253:G260)/2</f>
        <v>0</v>
      </c>
      <c r="H261" s="180"/>
    </row>
    <row r="262" spans="1:8" ht="39" customHeight="1" x14ac:dyDescent="0.2">
      <c r="A262" s="399" t="s">
        <v>514</v>
      </c>
      <c r="B262" s="448" t="s">
        <v>1567</v>
      </c>
      <c r="C262" s="401" t="s">
        <v>1568</v>
      </c>
      <c r="D262" s="401"/>
      <c r="E262" s="401"/>
      <c r="F262" s="354"/>
      <c r="G262" s="217"/>
      <c r="H262" s="214"/>
    </row>
    <row r="263" spans="1:8" x14ac:dyDescent="0.2">
      <c r="A263" s="399"/>
      <c r="B263" s="448"/>
      <c r="C263" s="404" t="s">
        <v>515</v>
      </c>
      <c r="D263" s="397" t="s">
        <v>516</v>
      </c>
      <c r="E263" s="397"/>
      <c r="F263" s="354" t="s">
        <v>28</v>
      </c>
      <c r="G263" s="206"/>
      <c r="H263" s="215"/>
    </row>
    <row r="264" spans="1:8" x14ac:dyDescent="0.2">
      <c r="A264" s="399"/>
      <c r="B264" s="448"/>
      <c r="C264" s="404"/>
      <c r="D264" s="397" t="s">
        <v>1569</v>
      </c>
      <c r="E264" s="397"/>
      <c r="F264" s="354" t="s">
        <v>28</v>
      </c>
      <c r="G264" s="206"/>
      <c r="H264" s="215"/>
    </row>
    <row r="265" spans="1:8" x14ac:dyDescent="0.2">
      <c r="A265" s="399"/>
      <c r="B265" s="448"/>
      <c r="C265" s="404"/>
      <c r="D265" s="397" t="s">
        <v>517</v>
      </c>
      <c r="E265" s="397"/>
      <c r="F265" s="354" t="s">
        <v>28</v>
      </c>
      <c r="G265" s="206"/>
      <c r="H265" s="215"/>
    </row>
    <row r="266" spans="1:8" x14ac:dyDescent="0.2">
      <c r="A266" s="399"/>
      <c r="B266" s="448"/>
      <c r="C266" s="404"/>
      <c r="D266" s="397" t="s">
        <v>518</v>
      </c>
      <c r="E266" s="397"/>
      <c r="F266" s="354" t="s">
        <v>31</v>
      </c>
      <c r="G266" s="206"/>
      <c r="H266" s="215"/>
    </row>
    <row r="267" spans="1:8" x14ac:dyDescent="0.2">
      <c r="A267" s="399"/>
      <c r="B267" s="448"/>
      <c r="C267" s="397" t="s">
        <v>1570</v>
      </c>
      <c r="D267" s="397"/>
      <c r="E267" s="397"/>
      <c r="F267" s="354" t="s">
        <v>22</v>
      </c>
      <c r="G267" s="398"/>
      <c r="H267" s="486"/>
    </row>
    <row r="268" spans="1:8" ht="28.5" x14ac:dyDescent="0.2">
      <c r="A268" s="399"/>
      <c r="B268" s="448"/>
      <c r="C268" s="397"/>
      <c r="D268" s="397"/>
      <c r="E268" s="397"/>
      <c r="F268" s="354" t="s">
        <v>519</v>
      </c>
      <c r="G268" s="398"/>
      <c r="H268" s="486"/>
    </row>
    <row r="269" spans="1:8" ht="28.5" x14ac:dyDescent="0.2">
      <c r="A269" s="399"/>
      <c r="B269" s="448"/>
      <c r="C269" s="397"/>
      <c r="D269" s="397"/>
      <c r="E269" s="397"/>
      <c r="F269" s="354" t="s">
        <v>520</v>
      </c>
      <c r="G269" s="398"/>
      <c r="H269" s="486"/>
    </row>
    <row r="270" spans="1:8" x14ac:dyDescent="0.2">
      <c r="A270" s="160"/>
      <c r="B270" s="371"/>
      <c r="C270" s="402" t="s">
        <v>521</v>
      </c>
      <c r="D270" s="402"/>
      <c r="E270" s="402"/>
      <c r="F270" s="2" t="s">
        <v>195</v>
      </c>
      <c r="G270" s="133">
        <f>SUM(G263:G269)/2</f>
        <v>0</v>
      </c>
      <c r="H270" s="180"/>
    </row>
    <row r="271" spans="1:8" x14ac:dyDescent="0.2">
      <c r="A271" s="243"/>
      <c r="H271" s="182"/>
    </row>
    <row r="272" spans="1:8" ht="15" thickBot="1" x14ac:dyDescent="0.25">
      <c r="A272" s="243"/>
      <c r="H272" s="182"/>
    </row>
    <row r="273" spans="1:8" ht="15" x14ac:dyDescent="0.2">
      <c r="A273" s="497" t="s">
        <v>411</v>
      </c>
      <c r="B273" s="498"/>
      <c r="C273" s="498"/>
      <c r="D273" s="498"/>
      <c r="E273" s="499"/>
      <c r="H273" s="182"/>
    </row>
    <row r="274" spans="1:8" ht="43.5" customHeight="1" thickBot="1" x14ac:dyDescent="0.25">
      <c r="A274" s="244"/>
      <c r="B274" s="85" t="s">
        <v>14</v>
      </c>
      <c r="C274" s="85" t="s">
        <v>78</v>
      </c>
      <c r="D274" s="85" t="s">
        <v>113</v>
      </c>
      <c r="E274" s="86" t="s">
        <v>196</v>
      </c>
      <c r="H274" s="182"/>
    </row>
    <row r="275" spans="1:8" ht="28.5" x14ac:dyDescent="0.2">
      <c r="A275" s="245" t="s">
        <v>1197</v>
      </c>
      <c r="B275" s="105">
        <f>G17</f>
        <v>0</v>
      </c>
      <c r="C275" s="91"/>
      <c r="D275" s="91"/>
      <c r="E275" s="92"/>
      <c r="H275" s="182"/>
    </row>
    <row r="276" spans="1:8" ht="27" customHeight="1" x14ac:dyDescent="0.2">
      <c r="A276" s="48" t="s">
        <v>1571</v>
      </c>
      <c r="B276" s="106">
        <f>G31</f>
        <v>0</v>
      </c>
      <c r="C276" s="66"/>
      <c r="D276" s="66"/>
      <c r="E276" s="67"/>
      <c r="H276" s="182"/>
    </row>
    <row r="277" spans="1:8" ht="28.5" x14ac:dyDescent="0.2">
      <c r="A277" s="48" t="s">
        <v>1572</v>
      </c>
      <c r="B277" s="106">
        <f>G45</f>
        <v>0</v>
      </c>
      <c r="C277" s="66"/>
      <c r="D277" s="66"/>
      <c r="E277" s="67"/>
      <c r="H277" s="182"/>
    </row>
    <row r="278" spans="1:8" ht="28.5" x14ac:dyDescent="0.2">
      <c r="A278" s="48" t="s">
        <v>1573</v>
      </c>
      <c r="B278" s="106">
        <f>G58</f>
        <v>0</v>
      </c>
      <c r="C278" s="66"/>
      <c r="D278" s="66"/>
      <c r="E278" s="67"/>
      <c r="H278" s="182"/>
    </row>
    <row r="279" spans="1:8" x14ac:dyDescent="0.2">
      <c r="A279" s="48" t="s">
        <v>522</v>
      </c>
      <c r="B279" s="106">
        <f>G69</f>
        <v>0</v>
      </c>
      <c r="C279" s="66"/>
      <c r="D279" s="66"/>
      <c r="E279" s="67"/>
      <c r="H279" s="182"/>
    </row>
    <row r="280" spans="1:8" x14ac:dyDescent="0.2">
      <c r="A280" s="48" t="s">
        <v>219</v>
      </c>
      <c r="B280" s="106">
        <f>G81</f>
        <v>0</v>
      </c>
      <c r="C280" s="111"/>
      <c r="D280" s="66"/>
      <c r="E280" s="67"/>
      <c r="H280" s="182"/>
    </row>
    <row r="281" spans="1:8" x14ac:dyDescent="0.2">
      <c r="A281" s="48" t="s">
        <v>523</v>
      </c>
      <c r="B281" s="106">
        <f>$G$81</f>
        <v>0</v>
      </c>
      <c r="C281" s="66"/>
      <c r="D281" s="66"/>
      <c r="E281" s="67"/>
      <c r="H281" s="182"/>
    </row>
    <row r="282" spans="1:8" x14ac:dyDescent="0.2">
      <c r="A282" s="48" t="s">
        <v>220</v>
      </c>
      <c r="B282" s="106">
        <f>G110</f>
        <v>0</v>
      </c>
      <c r="C282" s="66"/>
      <c r="D282" s="66"/>
      <c r="E282" s="67"/>
      <c r="H282" s="182"/>
    </row>
    <row r="283" spans="1:8" x14ac:dyDescent="0.2">
      <c r="A283" s="49" t="s">
        <v>524</v>
      </c>
      <c r="B283" s="68"/>
      <c r="C283" s="112">
        <f>$G$120</f>
        <v>0</v>
      </c>
      <c r="D283" s="68"/>
      <c r="E283" s="69"/>
      <c r="H283" s="182"/>
    </row>
    <row r="284" spans="1:8" x14ac:dyDescent="0.2">
      <c r="A284" s="49" t="s">
        <v>221</v>
      </c>
      <c r="B284" s="68"/>
      <c r="C284" s="112">
        <f>$G$131</f>
        <v>0</v>
      </c>
      <c r="D284" s="68"/>
      <c r="E284" s="69"/>
      <c r="H284" s="182"/>
    </row>
    <row r="285" spans="1:8" ht="28.5" x14ac:dyDescent="0.2">
      <c r="A285" s="49" t="s">
        <v>222</v>
      </c>
      <c r="B285" s="68"/>
      <c r="C285" s="112">
        <f>$G$150</f>
        <v>0</v>
      </c>
      <c r="D285" s="68"/>
      <c r="E285" s="69"/>
      <c r="H285" s="182"/>
    </row>
    <row r="286" spans="1:8" x14ac:dyDescent="0.2">
      <c r="A286" s="49" t="s">
        <v>223</v>
      </c>
      <c r="B286" s="68"/>
      <c r="C286" s="112">
        <f>$G$169</f>
        <v>0</v>
      </c>
      <c r="D286" s="68"/>
      <c r="E286" s="69"/>
      <c r="H286" s="182"/>
    </row>
    <row r="287" spans="1:8" x14ac:dyDescent="0.2">
      <c r="A287" s="49" t="s">
        <v>224</v>
      </c>
      <c r="B287" s="68"/>
      <c r="C287" s="112">
        <f>$G$183</f>
        <v>0</v>
      </c>
      <c r="D287" s="68"/>
      <c r="E287" s="69"/>
      <c r="H287" s="182"/>
    </row>
    <row r="288" spans="1:8" ht="28.5" x14ac:dyDescent="0.2">
      <c r="A288" s="73" t="s">
        <v>525</v>
      </c>
      <c r="B288" s="74"/>
      <c r="C288" s="74"/>
      <c r="D288" s="113">
        <f>$G$191</f>
        <v>0</v>
      </c>
      <c r="E288" s="75"/>
      <c r="H288" s="182"/>
    </row>
    <row r="289" spans="1:8" x14ac:dyDescent="0.2">
      <c r="A289" s="73" t="s">
        <v>526</v>
      </c>
      <c r="B289" s="74"/>
      <c r="C289" s="74"/>
      <c r="D289" s="113">
        <f>$G$200</f>
        <v>0</v>
      </c>
      <c r="E289" s="75"/>
      <c r="H289" s="182"/>
    </row>
    <row r="290" spans="1:8" ht="28.5" x14ac:dyDescent="0.2">
      <c r="A290" s="73" t="s">
        <v>1574</v>
      </c>
      <c r="B290" s="74"/>
      <c r="C290" s="74"/>
      <c r="D290" s="113">
        <f>$G$214</f>
        <v>0</v>
      </c>
      <c r="E290" s="75"/>
      <c r="H290" s="182"/>
    </row>
    <row r="291" spans="1:8" ht="28.5" x14ac:dyDescent="0.2">
      <c r="A291" s="73" t="s">
        <v>527</v>
      </c>
      <c r="B291" s="74"/>
      <c r="C291" s="74"/>
      <c r="D291" s="113">
        <f>$G$228</f>
        <v>0</v>
      </c>
      <c r="E291" s="75"/>
      <c r="H291" s="182"/>
    </row>
    <row r="292" spans="1:8" x14ac:dyDescent="0.2">
      <c r="A292" s="73" t="s">
        <v>216</v>
      </c>
      <c r="B292" s="108"/>
      <c r="C292" s="108"/>
      <c r="D292" s="113">
        <f>$G$241</f>
        <v>0</v>
      </c>
      <c r="E292" s="75"/>
      <c r="H292" s="182"/>
    </row>
    <row r="293" spans="1:8" ht="28.5" x14ac:dyDescent="0.2">
      <c r="A293" s="50" t="s">
        <v>528</v>
      </c>
      <c r="B293" s="109"/>
      <c r="C293" s="109"/>
      <c r="D293" s="78"/>
      <c r="E293" s="124">
        <f>$G$251</f>
        <v>0</v>
      </c>
      <c r="H293" s="182"/>
    </row>
    <row r="294" spans="1:8" ht="28.5" x14ac:dyDescent="0.2">
      <c r="A294" s="50" t="s">
        <v>969</v>
      </c>
      <c r="B294" s="109"/>
      <c r="C294" s="109"/>
      <c r="D294" s="78"/>
      <c r="E294" s="124">
        <f>$G$261</f>
        <v>0</v>
      </c>
      <c r="H294" s="182"/>
    </row>
    <row r="295" spans="1:8" ht="29.25" thickBot="1" x14ac:dyDescent="0.25">
      <c r="A295" s="51" t="s">
        <v>410</v>
      </c>
      <c r="B295" s="110"/>
      <c r="C295" s="110"/>
      <c r="D295" s="79"/>
      <c r="E295" s="125">
        <f>$G$270</f>
        <v>0</v>
      </c>
      <c r="H295" s="182"/>
    </row>
    <row r="296" spans="1:8" x14ac:dyDescent="0.2">
      <c r="A296" s="243"/>
      <c r="H296" s="182"/>
    </row>
    <row r="297" spans="1:8" x14ac:dyDescent="0.2">
      <c r="A297" s="243"/>
      <c r="H297" s="182"/>
    </row>
    <row r="298" spans="1:8" ht="15" thickBot="1" x14ac:dyDescent="0.25">
      <c r="A298" s="246"/>
      <c r="B298" s="177"/>
      <c r="C298" s="183"/>
      <c r="D298" s="166"/>
      <c r="E298" s="166"/>
      <c r="F298" s="166"/>
      <c r="G298" s="178"/>
      <c r="H298" s="184"/>
    </row>
  </sheetData>
  <sheetProtection algorithmName="SHA-512" hashValue="d9txlGeZO/AQjzGlgBMPYtuJmdA9Ul2SZX5ybk07K0QzXqZc+dU859Jpkk3ZibFIkM+UwkZ+652/qBoP/FGm1A==" saltValue="YeOjFI7IgKWQW06z6KVrfQ==" spinCount="100000" sheet="1" objects="1" scenarios="1"/>
  <mergeCells count="300">
    <mergeCell ref="A3:F3"/>
    <mergeCell ref="A60:F60"/>
    <mergeCell ref="A61:F61"/>
    <mergeCell ref="A111:F111"/>
    <mergeCell ref="A184:F184"/>
    <mergeCell ref="A242:F242"/>
    <mergeCell ref="I152:I156"/>
    <mergeCell ref="C2:E2"/>
    <mergeCell ref="A4:A16"/>
    <mergeCell ref="B4:B16"/>
    <mergeCell ref="C4:E4"/>
    <mergeCell ref="C5:E8"/>
    <mergeCell ref="G5:G8"/>
    <mergeCell ref="H5:H8"/>
    <mergeCell ref="C9:C12"/>
    <mergeCell ref="A18:A30"/>
    <mergeCell ref="B18:B30"/>
    <mergeCell ref="C18:E18"/>
    <mergeCell ref="C19:E22"/>
    <mergeCell ref="G19:G22"/>
    <mergeCell ref="H19:H22"/>
    <mergeCell ref="C23:C26"/>
    <mergeCell ref="D9:E9"/>
    <mergeCell ref="D10:E10"/>
    <mergeCell ref="D11:E11"/>
    <mergeCell ref="D12:E12"/>
    <mergeCell ref="C13:E16"/>
    <mergeCell ref="G13:G16"/>
    <mergeCell ref="D24:E24"/>
    <mergeCell ref="D25:E25"/>
    <mergeCell ref="D26:E26"/>
    <mergeCell ref="C27:C30"/>
    <mergeCell ref="D27:E27"/>
    <mergeCell ref="D28:E28"/>
    <mergeCell ref="D29:E29"/>
    <mergeCell ref="D30:E30"/>
    <mergeCell ref="C17:E17"/>
    <mergeCell ref="D23:E23"/>
    <mergeCell ref="C41:E44"/>
    <mergeCell ref="G41:G44"/>
    <mergeCell ref="H41:H44"/>
    <mergeCell ref="C45:E45"/>
    <mergeCell ref="G47:G49"/>
    <mergeCell ref="C58:E58"/>
    <mergeCell ref="H13:H16"/>
    <mergeCell ref="C31:E31"/>
    <mergeCell ref="H71:H73"/>
    <mergeCell ref="C74:E76"/>
    <mergeCell ref="C33:E36"/>
    <mergeCell ref="G33:G36"/>
    <mergeCell ref="H33:H36"/>
    <mergeCell ref="C37:E40"/>
    <mergeCell ref="G37:G40"/>
    <mergeCell ref="H37:H40"/>
    <mergeCell ref="C62:E62"/>
    <mergeCell ref="C63:E65"/>
    <mergeCell ref="G63:G65"/>
    <mergeCell ref="H47:H49"/>
    <mergeCell ref="C50:E54"/>
    <mergeCell ref="G50:G54"/>
    <mergeCell ref="H50:H54"/>
    <mergeCell ref="C55:E57"/>
    <mergeCell ref="G55:G57"/>
    <mergeCell ref="H55:H57"/>
    <mergeCell ref="H63:H65"/>
    <mergeCell ref="C66:D68"/>
    <mergeCell ref="C47:E49"/>
    <mergeCell ref="C69:E69"/>
    <mergeCell ref="A70:A80"/>
    <mergeCell ref="B70:B80"/>
    <mergeCell ref="C70:E70"/>
    <mergeCell ref="C71:E73"/>
    <mergeCell ref="G71:G73"/>
    <mergeCell ref="A62:A68"/>
    <mergeCell ref="B62:B68"/>
    <mergeCell ref="B82:B96"/>
    <mergeCell ref="C82:E82"/>
    <mergeCell ref="C83:E85"/>
    <mergeCell ref="G83:G85"/>
    <mergeCell ref="G92:G93"/>
    <mergeCell ref="G74:G76"/>
    <mergeCell ref="H74:H76"/>
    <mergeCell ref="C77:C80"/>
    <mergeCell ref="D77:E77"/>
    <mergeCell ref="H77:H80"/>
    <mergeCell ref="D78:E78"/>
    <mergeCell ref="D79:E79"/>
    <mergeCell ref="D80:E80"/>
    <mergeCell ref="C89:D96"/>
    <mergeCell ref="E89:E90"/>
    <mergeCell ref="E92:E93"/>
    <mergeCell ref="E94:E96"/>
    <mergeCell ref="A112:A119"/>
    <mergeCell ref="B112:B119"/>
    <mergeCell ref="C112:E112"/>
    <mergeCell ref="C113:E115"/>
    <mergeCell ref="G113:G115"/>
    <mergeCell ref="A98:A109"/>
    <mergeCell ref="B98:B109"/>
    <mergeCell ref="C98:E98"/>
    <mergeCell ref="C99:D103"/>
    <mergeCell ref="G99:G103"/>
    <mergeCell ref="C104:E106"/>
    <mergeCell ref="G104:G106"/>
    <mergeCell ref="C107:E109"/>
    <mergeCell ref="H113:H115"/>
    <mergeCell ref="C116:C119"/>
    <mergeCell ref="D116:E116"/>
    <mergeCell ref="D117:E117"/>
    <mergeCell ref="D118:E118"/>
    <mergeCell ref="D119:E119"/>
    <mergeCell ref="G107:G109"/>
    <mergeCell ref="H107:H109"/>
    <mergeCell ref="C110:E110"/>
    <mergeCell ref="H122:H124"/>
    <mergeCell ref="C125:E127"/>
    <mergeCell ref="G125:G127"/>
    <mergeCell ref="H125:H127"/>
    <mergeCell ref="C128:E130"/>
    <mergeCell ref="G128:G130"/>
    <mergeCell ref="H128:H130"/>
    <mergeCell ref="C120:E120"/>
    <mergeCell ref="A121:A130"/>
    <mergeCell ref="B121:B130"/>
    <mergeCell ref="C121:E121"/>
    <mergeCell ref="C122:E124"/>
    <mergeCell ref="G122:G124"/>
    <mergeCell ref="G133:G137"/>
    <mergeCell ref="H133:H137"/>
    <mergeCell ref="D134:E134"/>
    <mergeCell ref="D135:E135"/>
    <mergeCell ref="D136:E136"/>
    <mergeCell ref="D137:E137"/>
    <mergeCell ref="C131:E131"/>
    <mergeCell ref="A132:A149"/>
    <mergeCell ref="B132:B149"/>
    <mergeCell ref="C132:E132"/>
    <mergeCell ref="C133:C137"/>
    <mergeCell ref="D133:E133"/>
    <mergeCell ref="C138:C142"/>
    <mergeCell ref="D138:E138"/>
    <mergeCell ref="C143:E145"/>
    <mergeCell ref="G143:G145"/>
    <mergeCell ref="H143:H145"/>
    <mergeCell ref="C146:E149"/>
    <mergeCell ref="G146:G149"/>
    <mergeCell ref="H146:H149"/>
    <mergeCell ref="C150:E150"/>
    <mergeCell ref="G138:G142"/>
    <mergeCell ref="H138:H142"/>
    <mergeCell ref="D139:E139"/>
    <mergeCell ref="D140:E140"/>
    <mergeCell ref="D141:E141"/>
    <mergeCell ref="D142:E142"/>
    <mergeCell ref="G161:G164"/>
    <mergeCell ref="H161:H164"/>
    <mergeCell ref="C165:E168"/>
    <mergeCell ref="G165:G168"/>
    <mergeCell ref="H165:H168"/>
    <mergeCell ref="C169:E169"/>
    <mergeCell ref="A151:A168"/>
    <mergeCell ref="B151:B168"/>
    <mergeCell ref="C151:E151"/>
    <mergeCell ref="C152:E156"/>
    <mergeCell ref="G152:G156"/>
    <mergeCell ref="H152:H156"/>
    <mergeCell ref="C157:E160"/>
    <mergeCell ref="G157:G160"/>
    <mergeCell ref="H157:H160"/>
    <mergeCell ref="C161:E164"/>
    <mergeCell ref="G179:G182"/>
    <mergeCell ref="H179:H182"/>
    <mergeCell ref="C183:E183"/>
    <mergeCell ref="A170:A182"/>
    <mergeCell ref="B170:B182"/>
    <mergeCell ref="C170:E170"/>
    <mergeCell ref="C171:E174"/>
    <mergeCell ref="G171:G174"/>
    <mergeCell ref="H171:H174"/>
    <mergeCell ref="C175:E178"/>
    <mergeCell ref="G175:G178"/>
    <mergeCell ref="H175:H178"/>
    <mergeCell ref="C179:E182"/>
    <mergeCell ref="A201:A213"/>
    <mergeCell ref="B201:B213"/>
    <mergeCell ref="C201:E201"/>
    <mergeCell ref="C186:E190"/>
    <mergeCell ref="G186:G190"/>
    <mergeCell ref="H186:H190"/>
    <mergeCell ref="C191:E191"/>
    <mergeCell ref="A185:A190"/>
    <mergeCell ref="B185:B190"/>
    <mergeCell ref="C185:E185"/>
    <mergeCell ref="C193:E195"/>
    <mergeCell ref="G193:G195"/>
    <mergeCell ref="H193:H195"/>
    <mergeCell ref="C196:E199"/>
    <mergeCell ref="G196:G199"/>
    <mergeCell ref="H196:H199"/>
    <mergeCell ref="A192:A199"/>
    <mergeCell ref="B192:B199"/>
    <mergeCell ref="C192:E192"/>
    <mergeCell ref="C220:E223"/>
    <mergeCell ref="G220:G223"/>
    <mergeCell ref="H220:H223"/>
    <mergeCell ref="C224:E227"/>
    <mergeCell ref="G224:G227"/>
    <mergeCell ref="H224:H227"/>
    <mergeCell ref="H210:H213"/>
    <mergeCell ref="C214:E214"/>
    <mergeCell ref="C200:E200"/>
    <mergeCell ref="C210:E213"/>
    <mergeCell ref="G210:G213"/>
    <mergeCell ref="C216:E219"/>
    <mergeCell ref="G216:G219"/>
    <mergeCell ref="C202:E205"/>
    <mergeCell ref="G202:G205"/>
    <mergeCell ref="H202:H205"/>
    <mergeCell ref="C206:E209"/>
    <mergeCell ref="G206:G209"/>
    <mergeCell ref="H206:H209"/>
    <mergeCell ref="H216:H219"/>
    <mergeCell ref="C230:E233"/>
    <mergeCell ref="G230:G233"/>
    <mergeCell ref="H230:H233"/>
    <mergeCell ref="C234:E236"/>
    <mergeCell ref="G234:G236"/>
    <mergeCell ref="H234:H236"/>
    <mergeCell ref="C228:E228"/>
    <mergeCell ref="C237:E240"/>
    <mergeCell ref="G237:G240"/>
    <mergeCell ref="I186:I190"/>
    <mergeCell ref="G267:G269"/>
    <mergeCell ref="H267:H269"/>
    <mergeCell ref="C270:E270"/>
    <mergeCell ref="A273:E273"/>
    <mergeCell ref="I63:I65"/>
    <mergeCell ref="I71:I73"/>
    <mergeCell ref="I89:I90"/>
    <mergeCell ref="I86:I88"/>
    <mergeCell ref="I133:I137"/>
    <mergeCell ref="C261:E261"/>
    <mergeCell ref="A262:A269"/>
    <mergeCell ref="B262:B269"/>
    <mergeCell ref="C262:E262"/>
    <mergeCell ref="C263:C266"/>
    <mergeCell ref="D263:E263"/>
    <mergeCell ref="D264:E264"/>
    <mergeCell ref="D265:E265"/>
    <mergeCell ref="D266:E266"/>
    <mergeCell ref="C267:E269"/>
    <mergeCell ref="C253:E256"/>
    <mergeCell ref="G253:G256"/>
    <mergeCell ref="H253:H256"/>
    <mergeCell ref="C257:E260"/>
    <mergeCell ref="A1:H1"/>
    <mergeCell ref="A32:A44"/>
    <mergeCell ref="B32:B44"/>
    <mergeCell ref="C32:E32"/>
    <mergeCell ref="A46:A57"/>
    <mergeCell ref="B46:B57"/>
    <mergeCell ref="C46:E46"/>
    <mergeCell ref="H99:H103"/>
    <mergeCell ref="H104:H106"/>
    <mergeCell ref="H92:H93"/>
    <mergeCell ref="G94:G96"/>
    <mergeCell ref="H94:H96"/>
    <mergeCell ref="F95:F96"/>
    <mergeCell ref="C97:E97"/>
    <mergeCell ref="H83:H85"/>
    <mergeCell ref="C86:E88"/>
    <mergeCell ref="G86:G88"/>
    <mergeCell ref="H86:H88"/>
    <mergeCell ref="G89:G90"/>
    <mergeCell ref="H89:H90"/>
    <mergeCell ref="C81:E81"/>
    <mergeCell ref="A82:A96"/>
    <mergeCell ref="A252:A260"/>
    <mergeCell ref="B252:B260"/>
    <mergeCell ref="C252:E252"/>
    <mergeCell ref="A215:A227"/>
    <mergeCell ref="B215:B227"/>
    <mergeCell ref="C215:E215"/>
    <mergeCell ref="A229:A240"/>
    <mergeCell ref="B229:B240"/>
    <mergeCell ref="C229:E229"/>
    <mergeCell ref="A243:A250"/>
    <mergeCell ref="B243:B250"/>
    <mergeCell ref="C243:E243"/>
    <mergeCell ref="G257:G260"/>
    <mergeCell ref="H257:H260"/>
    <mergeCell ref="C251:E251"/>
    <mergeCell ref="C244:E247"/>
    <mergeCell ref="G244:G247"/>
    <mergeCell ref="H244:H247"/>
    <mergeCell ref="C248:E250"/>
    <mergeCell ref="G248:G250"/>
    <mergeCell ref="H248:H250"/>
    <mergeCell ref="H237:H240"/>
    <mergeCell ref="C241:E241"/>
  </mergeCells>
  <conditionalFormatting sqref="G5:G16 G19:G30 G33:G44 G47:G57 G63:G68 G71:G80 G83:G96 G99:G109 G113:G119 G122:G130 G133:G149 G152:G168 G171:G182 G186:G190 G193:G199 G202:G213 G216:G227 G230:G240 G244:G250 G253:G260 G263:G269">
    <cfRule type="expression" priority="1">
      <formula>COUNTIF($G$253,"Complete")=3</formula>
    </cfRule>
    <cfRule type="cellIs" dxfId="52" priority="2" operator="greaterThan">
      <formula>0</formula>
    </cfRule>
    <cfRule type="containsText" dxfId="51" priority="3" operator="containsText" text="0">
      <formula>NOT(ISERROR(SEARCH("0",G5)))</formula>
    </cfRule>
  </conditionalFormatting>
  <dataValidations count="11">
    <dataValidation allowBlank="1" showInputMessage="1" showErrorMessage="1" errorTitle="Please select from the dropdown " sqref="G183" xr:uid="{9E6F5B46-4B0C-49B4-A4E3-3A641C61B07F}"/>
    <dataValidation type="list" allowBlank="1" showInputMessage="1" showErrorMessage="1" sqref="G9:G12 G23:G30 G68 G77:G80 G116:G119 G263:G266" xr:uid="{0BD98F64-0BDE-4286-A11E-EACFC6A3BB0B}">
      <formula1>$S$3:$S$5</formula1>
    </dataValidation>
    <dataValidation type="list" allowBlank="1" showInputMessage="1" showErrorMessage="1" errorTitle="Please select from the dropdown " sqref="G5:G8 G171:G182 G19:G22 G33:G44 G146:G149 G157:G168 G13:G16 G202:G213 G216:G227 G230:G233 G237:G240 G244:G247 G253:G256" xr:uid="{C343EC54-11D4-4624-BE4C-84B28AD4B5BD}">
      <formula1>$P$3:$P$7</formula1>
    </dataValidation>
    <dataValidation type="list" allowBlank="1" showInputMessage="1" showErrorMessage="1" sqref="G47:G49 G104:G109 G74:G76 G83:G88 G55:G57 G113:G115 G125:G130 G143:G145 G234:G236" xr:uid="{E035181F-D944-4E0E-A358-17C145D8A42D}">
      <formula1>$R$3:$R$6</formula1>
    </dataValidation>
    <dataValidation type="list" allowBlank="1" showInputMessage="1" showErrorMessage="1" sqref="G50:G54" xr:uid="{1FBAB6F8-FD70-4929-B548-4B18B02D5600}">
      <formula1>$P$3:$P$7</formula1>
    </dataValidation>
    <dataValidation type="list" allowBlank="1" showInputMessage="1" showErrorMessage="1" sqref="G66:G67" xr:uid="{565FDE3C-87F7-4706-831F-568A937D1A9F}">
      <formula1>$X$3:$X$5</formula1>
    </dataValidation>
    <dataValidation type="list" allowBlank="1" showInputMessage="1" showErrorMessage="1" sqref="G89:G96" xr:uid="{A98C0515-A172-4435-9B1F-DBD7DB626045}">
      <formula1>$AA$3:$AA$6</formula1>
    </dataValidation>
    <dataValidation type="list" allowBlank="1" showInputMessage="1" showErrorMessage="1" errorTitle="Please select from the dropdown " sqref="G71 G122 G193 G267" xr:uid="{4178119C-2726-42D1-A2D0-DF7084748F47}">
      <formula1>$Q$3:$Q$6</formula1>
    </dataValidation>
    <dataValidation type="list" allowBlank="1" showInputMessage="1" showErrorMessage="1" sqref="G99:G103 G133:G142 G152:G156 G186:G190" xr:uid="{411B7550-ADB4-4A9F-9C30-C99CC0EEF2AE}">
      <formula1>$N$3:$N$8</formula1>
    </dataValidation>
    <dataValidation type="list" allowBlank="1" showInputMessage="1" showErrorMessage="1" sqref="G196:G199" xr:uid="{52B78DFA-10F5-46C3-B5F0-F150183CA90A}">
      <formula1>$O$3:$O$7</formula1>
    </dataValidation>
    <dataValidation type="list" allowBlank="1" showInputMessage="1" showErrorMessage="1" sqref="G248:G250 G63:G65 G257:G260" xr:uid="{9CB388D4-1CDA-4B6D-B3EC-1B85C97753FB}">
      <formula1>$Q$3:$Q$6</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3851-9E57-40AB-8C70-AB5D3A47F6C8}">
  <dimension ref="A1:Z380"/>
  <sheetViews>
    <sheetView zoomScale="90" zoomScaleNormal="90" workbookViewId="0">
      <pane ySplit="2" topLeftCell="A201" activePane="bottomLeft" state="frozen"/>
      <selection pane="bottomLeft" activeCell="C218" sqref="C218:F221"/>
    </sheetView>
  </sheetViews>
  <sheetFormatPr baseColWidth="10" defaultColWidth="8.85546875" defaultRowHeight="15" x14ac:dyDescent="0.25"/>
  <cols>
    <col min="1" max="1" width="23.7109375" style="5" customWidth="1"/>
    <col min="2" max="2" width="36.7109375" style="31" customWidth="1"/>
    <col min="3" max="3" width="36.7109375" style="5" customWidth="1"/>
    <col min="4" max="5" width="16.7109375" style="5" customWidth="1"/>
    <col min="6" max="6" width="62.7109375" style="5" customWidth="1"/>
    <col min="7" max="7" width="33.7109375" style="5" customWidth="1"/>
    <col min="8" max="8" width="13.7109375" customWidth="1"/>
    <col min="9" max="9" width="44.7109375" style="13" customWidth="1"/>
    <col min="10" max="10" width="41.7109375" style="5" customWidth="1"/>
    <col min="11" max="12" width="8.85546875" style="5" customWidth="1"/>
    <col min="13" max="13" width="8.85546875" style="5" hidden="1" customWidth="1"/>
    <col min="14" max="14" width="7.5703125" style="5" hidden="1" customWidth="1"/>
    <col min="15" max="16" width="8" style="5" hidden="1" customWidth="1"/>
    <col min="17" max="17" width="8.7109375" style="5" hidden="1" customWidth="1"/>
    <col min="18" max="18" width="8.5703125" style="5" hidden="1" customWidth="1"/>
    <col min="19" max="19" width="9.85546875" style="5" hidden="1" customWidth="1"/>
    <col min="20" max="20" width="8" style="5" hidden="1" customWidth="1"/>
    <col min="21" max="21" width="9" style="5" hidden="1" customWidth="1"/>
    <col min="22" max="22" width="8" style="5" hidden="1" customWidth="1"/>
    <col min="23" max="23" width="9.85546875" style="5" hidden="1" customWidth="1"/>
    <col min="24" max="24" width="9" style="5" hidden="1" customWidth="1"/>
    <col min="25" max="25" width="8.42578125" style="5" hidden="1" customWidth="1"/>
    <col min="26" max="26" width="0" style="5" hidden="1" customWidth="1"/>
    <col min="27" max="16384" width="8.85546875" style="5"/>
  </cols>
  <sheetData>
    <row r="1" spans="1:25" ht="51.95" customHeight="1" x14ac:dyDescent="0.2">
      <c r="A1" s="422" t="s">
        <v>529</v>
      </c>
      <c r="B1" s="423"/>
      <c r="C1" s="423"/>
      <c r="D1" s="423"/>
      <c r="E1" s="423"/>
      <c r="F1" s="423"/>
      <c r="G1" s="423"/>
      <c r="H1" s="423"/>
      <c r="I1" s="424"/>
    </row>
    <row r="2" spans="1:25" ht="24.95" customHeight="1" x14ac:dyDescent="0.2">
      <c r="A2" s="157" t="s">
        <v>15</v>
      </c>
      <c r="B2" s="218" t="s">
        <v>16</v>
      </c>
      <c r="C2" s="521" t="s">
        <v>17</v>
      </c>
      <c r="D2" s="521"/>
      <c r="E2" s="521"/>
      <c r="F2" s="522"/>
      <c r="G2" s="218" t="s">
        <v>18</v>
      </c>
      <c r="H2" s="218" t="s">
        <v>19</v>
      </c>
      <c r="I2" s="158" t="s">
        <v>20</v>
      </c>
      <c r="J2" s="344"/>
    </row>
    <row r="3" spans="1:25" ht="35.1" customHeight="1" x14ac:dyDescent="0.2">
      <c r="A3" s="425" t="s">
        <v>14</v>
      </c>
      <c r="B3" s="426"/>
      <c r="C3" s="426"/>
      <c r="D3" s="426"/>
      <c r="E3" s="426"/>
      <c r="F3" s="426"/>
      <c r="G3" s="426"/>
      <c r="H3" s="789"/>
      <c r="I3" s="790"/>
      <c r="N3" s="3"/>
      <c r="O3" s="3"/>
      <c r="P3" s="3"/>
      <c r="Q3" s="3"/>
      <c r="R3" s="3"/>
      <c r="S3" s="3"/>
      <c r="T3" s="3"/>
      <c r="U3" s="3"/>
      <c r="V3" s="3"/>
      <c r="W3" s="3"/>
      <c r="X3" s="3"/>
      <c r="Y3" s="3"/>
    </row>
    <row r="4" spans="1:25" ht="51.95" customHeight="1" x14ac:dyDescent="0.2">
      <c r="A4" s="399" t="s">
        <v>1182</v>
      </c>
      <c r="B4" s="397" t="s">
        <v>1576</v>
      </c>
      <c r="C4" s="504" t="s">
        <v>1575</v>
      </c>
      <c r="D4" s="504"/>
      <c r="E4" s="504"/>
      <c r="F4" s="520"/>
      <c r="G4" s="39"/>
      <c r="H4" s="58"/>
      <c r="I4" s="159"/>
      <c r="N4" s="3">
        <v>0</v>
      </c>
      <c r="O4" s="3">
        <v>0</v>
      </c>
      <c r="P4" s="3">
        <v>0</v>
      </c>
      <c r="Q4" s="3">
        <v>0</v>
      </c>
      <c r="R4" s="3">
        <v>0</v>
      </c>
      <c r="S4" s="3">
        <v>0</v>
      </c>
      <c r="T4" s="3">
        <v>0</v>
      </c>
      <c r="U4" s="3">
        <v>0</v>
      </c>
      <c r="V4" s="4">
        <v>0</v>
      </c>
      <c r="W4" s="3">
        <v>0</v>
      </c>
      <c r="X4" s="3">
        <v>0</v>
      </c>
      <c r="Y4" s="4" t="s">
        <v>21</v>
      </c>
    </row>
    <row r="5" spans="1:25" ht="14.25" customHeight="1" x14ac:dyDescent="0.2">
      <c r="A5" s="399"/>
      <c r="B5" s="397"/>
      <c r="C5" s="400" t="s">
        <v>1577</v>
      </c>
      <c r="D5" s="400"/>
      <c r="E5" s="400"/>
      <c r="F5" s="400"/>
      <c r="G5" s="30" t="s">
        <v>22</v>
      </c>
      <c r="H5" s="449"/>
      <c r="I5" s="524"/>
      <c r="J5" s="500"/>
      <c r="N5" s="3">
        <v>1</v>
      </c>
      <c r="O5" s="3">
        <v>2</v>
      </c>
      <c r="P5" s="3">
        <v>1</v>
      </c>
      <c r="Q5" s="3">
        <v>1</v>
      </c>
      <c r="R5" s="3">
        <v>2</v>
      </c>
      <c r="S5" s="3">
        <v>1</v>
      </c>
      <c r="T5" s="3">
        <v>0.5</v>
      </c>
      <c r="U5" s="3">
        <v>4</v>
      </c>
      <c r="V5" s="3">
        <v>2</v>
      </c>
      <c r="W5" s="3">
        <v>1</v>
      </c>
      <c r="X5" s="3">
        <v>0.4</v>
      </c>
      <c r="Y5" s="3" t="s">
        <v>23</v>
      </c>
    </row>
    <row r="6" spans="1:25" ht="14.25" customHeight="1" x14ac:dyDescent="0.2">
      <c r="A6" s="399"/>
      <c r="B6" s="397"/>
      <c r="C6" s="400"/>
      <c r="D6" s="400"/>
      <c r="E6" s="400"/>
      <c r="F6" s="400"/>
      <c r="G6" s="30" t="s">
        <v>24</v>
      </c>
      <c r="H6" s="450"/>
      <c r="I6" s="524"/>
      <c r="J6" s="500"/>
      <c r="N6" s="3">
        <v>2</v>
      </c>
      <c r="O6" s="3">
        <v>3</v>
      </c>
      <c r="P6" s="3">
        <v>2</v>
      </c>
      <c r="Q6" s="3">
        <v>4</v>
      </c>
      <c r="R6" s="3">
        <v>4</v>
      </c>
      <c r="S6" s="3"/>
      <c r="T6" s="3"/>
      <c r="U6" s="3"/>
      <c r="V6" s="3"/>
      <c r="W6" s="3">
        <v>2</v>
      </c>
      <c r="X6" s="3"/>
      <c r="Y6" s="3"/>
    </row>
    <row r="7" spans="1:25" ht="14.25" customHeight="1" x14ac:dyDescent="0.2">
      <c r="A7" s="399"/>
      <c r="B7" s="397"/>
      <c r="C7" s="400"/>
      <c r="D7" s="400"/>
      <c r="E7" s="400"/>
      <c r="F7" s="400"/>
      <c r="G7" s="30" t="s">
        <v>25</v>
      </c>
      <c r="H7" s="450"/>
      <c r="I7" s="524"/>
      <c r="J7" s="500"/>
      <c r="N7" s="3">
        <v>3</v>
      </c>
      <c r="O7" s="3">
        <v>4</v>
      </c>
      <c r="P7" s="3">
        <v>4</v>
      </c>
      <c r="Q7" s="3"/>
      <c r="R7" s="3"/>
      <c r="S7" s="3"/>
      <c r="T7" s="3"/>
      <c r="U7" s="3"/>
      <c r="V7" s="3"/>
      <c r="W7" s="3"/>
      <c r="X7" s="3"/>
      <c r="Y7" s="3"/>
    </row>
    <row r="8" spans="1:25" ht="12" customHeight="1" x14ac:dyDescent="0.2">
      <c r="A8" s="399"/>
      <c r="B8" s="397"/>
      <c r="C8" s="400"/>
      <c r="D8" s="400"/>
      <c r="E8" s="400"/>
      <c r="F8" s="400"/>
      <c r="G8" s="30" t="s">
        <v>26</v>
      </c>
      <c r="H8" s="451"/>
      <c r="I8" s="524"/>
      <c r="J8" s="500"/>
      <c r="N8" s="3">
        <v>4</v>
      </c>
      <c r="O8" s="3"/>
      <c r="P8" s="3"/>
      <c r="Q8" s="3"/>
      <c r="R8" s="3"/>
      <c r="S8" s="3"/>
      <c r="T8" s="3"/>
      <c r="U8" s="3"/>
      <c r="V8" s="3"/>
      <c r="W8" s="3"/>
      <c r="X8" s="3"/>
      <c r="Y8" s="3"/>
    </row>
    <row r="9" spans="1:25" ht="14.25" customHeight="1" x14ac:dyDescent="0.2">
      <c r="A9" s="399"/>
      <c r="B9" s="397"/>
      <c r="C9" s="400" t="s">
        <v>1578</v>
      </c>
      <c r="D9" s="400" t="s">
        <v>530</v>
      </c>
      <c r="E9" s="400"/>
      <c r="F9" s="400"/>
      <c r="G9" s="35" t="s">
        <v>28</v>
      </c>
      <c r="H9" s="206"/>
      <c r="I9" s="227"/>
      <c r="J9" s="512"/>
    </row>
    <row r="10" spans="1:25" ht="14.25" customHeight="1" x14ac:dyDescent="0.2">
      <c r="A10" s="399"/>
      <c r="B10" s="397"/>
      <c r="C10" s="400"/>
      <c r="D10" s="400" t="s">
        <v>1579</v>
      </c>
      <c r="E10" s="400"/>
      <c r="F10" s="400"/>
      <c r="G10" s="30" t="s">
        <v>28</v>
      </c>
      <c r="H10" s="206"/>
      <c r="I10" s="227"/>
      <c r="J10" s="512"/>
    </row>
    <row r="11" spans="1:25" ht="14.25" customHeight="1" x14ac:dyDescent="0.2">
      <c r="A11" s="399"/>
      <c r="B11" s="397"/>
      <c r="C11" s="400"/>
      <c r="D11" s="400" t="s">
        <v>531</v>
      </c>
      <c r="E11" s="400"/>
      <c r="F11" s="400"/>
      <c r="G11" s="30" t="s">
        <v>28</v>
      </c>
      <c r="H11" s="206"/>
      <c r="I11" s="227"/>
      <c r="J11" s="512"/>
    </row>
    <row r="12" spans="1:25" ht="14.25" customHeight="1" x14ac:dyDescent="0.2">
      <c r="A12" s="399"/>
      <c r="B12" s="397"/>
      <c r="C12" s="400"/>
      <c r="D12" s="400" t="s">
        <v>1580</v>
      </c>
      <c r="E12" s="400"/>
      <c r="F12" s="400"/>
      <c r="G12" s="36" t="s">
        <v>244</v>
      </c>
      <c r="H12" s="206"/>
      <c r="I12" s="227"/>
      <c r="J12" s="512"/>
    </row>
    <row r="13" spans="1:25" ht="15" customHeight="1" x14ac:dyDescent="0.2">
      <c r="A13" s="399"/>
      <c r="B13" s="397"/>
      <c r="C13" s="400" t="s">
        <v>1581</v>
      </c>
      <c r="D13" s="400"/>
      <c r="E13" s="400"/>
      <c r="F13" s="400"/>
      <c r="G13" s="30" t="s">
        <v>22</v>
      </c>
      <c r="H13" s="449"/>
      <c r="I13" s="524"/>
    </row>
    <row r="14" spans="1:25" ht="14.25" x14ac:dyDescent="0.2">
      <c r="A14" s="399"/>
      <c r="B14" s="397"/>
      <c r="C14" s="400"/>
      <c r="D14" s="400"/>
      <c r="E14" s="400"/>
      <c r="F14" s="400"/>
      <c r="G14" s="30" t="s">
        <v>32</v>
      </c>
      <c r="H14" s="450"/>
      <c r="I14" s="524"/>
    </row>
    <row r="15" spans="1:25" ht="14.25" x14ac:dyDescent="0.2">
      <c r="A15" s="399"/>
      <c r="B15" s="397"/>
      <c r="C15" s="400"/>
      <c r="D15" s="400"/>
      <c r="E15" s="400"/>
      <c r="F15" s="400"/>
      <c r="G15" s="30" t="s">
        <v>33</v>
      </c>
      <c r="H15" s="450"/>
      <c r="I15" s="524"/>
    </row>
    <row r="16" spans="1:25" ht="14.25" x14ac:dyDescent="0.2">
      <c r="A16" s="523"/>
      <c r="B16" s="416"/>
      <c r="C16" s="513"/>
      <c r="D16" s="513"/>
      <c r="E16" s="513"/>
      <c r="F16" s="513"/>
      <c r="G16" s="134" t="s">
        <v>26</v>
      </c>
      <c r="H16" s="451"/>
      <c r="I16" s="525"/>
    </row>
    <row r="17" spans="1:9" ht="14.25" x14ac:dyDescent="0.2">
      <c r="A17" s="160"/>
      <c r="B17" s="38"/>
      <c r="C17" s="438" t="s">
        <v>1582</v>
      </c>
      <c r="D17" s="438"/>
      <c r="E17" s="438"/>
      <c r="F17" s="438"/>
      <c r="G17" s="34" t="s">
        <v>34</v>
      </c>
      <c r="H17" s="27">
        <f>SUM(H5:H16)/3</f>
        <v>0</v>
      </c>
      <c r="I17" s="161"/>
    </row>
    <row r="18" spans="1:9" ht="39" customHeight="1" x14ac:dyDescent="0.2">
      <c r="A18" s="399" t="s">
        <v>1183</v>
      </c>
      <c r="B18" s="416" t="s">
        <v>1583</v>
      </c>
      <c r="C18" s="504" t="s">
        <v>1584</v>
      </c>
      <c r="D18" s="504"/>
      <c r="E18" s="504"/>
      <c r="F18" s="520"/>
      <c r="G18" s="229"/>
      <c r="H18" s="33"/>
      <c r="I18" s="162"/>
    </row>
    <row r="19" spans="1:9" ht="15" customHeight="1" x14ac:dyDescent="0.2">
      <c r="A19" s="399"/>
      <c r="B19" s="417"/>
      <c r="C19" s="400" t="s">
        <v>1585</v>
      </c>
      <c r="D19" s="400"/>
      <c r="E19" s="400"/>
      <c r="F19" s="514"/>
      <c r="G19" s="229" t="s">
        <v>22</v>
      </c>
      <c r="H19" s="449"/>
      <c r="I19" s="518"/>
    </row>
    <row r="20" spans="1:9" ht="14.25" customHeight="1" x14ac:dyDescent="0.2">
      <c r="A20" s="399"/>
      <c r="B20" s="417"/>
      <c r="C20" s="400"/>
      <c r="D20" s="400"/>
      <c r="E20" s="400"/>
      <c r="F20" s="514"/>
      <c r="G20" s="230" t="s">
        <v>35</v>
      </c>
      <c r="H20" s="450"/>
      <c r="I20" s="518"/>
    </row>
    <row r="21" spans="1:9" ht="14.25" customHeight="1" x14ac:dyDescent="0.2">
      <c r="A21" s="399"/>
      <c r="B21" s="417"/>
      <c r="C21" s="400"/>
      <c r="D21" s="400"/>
      <c r="E21" s="400"/>
      <c r="F21" s="514"/>
      <c r="G21" s="231" t="s">
        <v>26</v>
      </c>
      <c r="H21" s="451"/>
      <c r="I21" s="518"/>
    </row>
    <row r="22" spans="1:9" ht="14.25" customHeight="1" x14ac:dyDescent="0.2">
      <c r="A22" s="399"/>
      <c r="B22" s="417"/>
      <c r="C22" s="400" t="s">
        <v>36</v>
      </c>
      <c r="D22" s="400" t="s">
        <v>1586</v>
      </c>
      <c r="E22" s="400"/>
      <c r="F22" s="514"/>
      <c r="G22" s="229" t="s">
        <v>28</v>
      </c>
      <c r="H22" s="206"/>
      <c r="I22" s="226"/>
    </row>
    <row r="23" spans="1:9" ht="14.25" customHeight="1" x14ac:dyDescent="0.2">
      <c r="A23" s="399"/>
      <c r="B23" s="417"/>
      <c r="C23" s="400"/>
      <c r="D23" s="400" t="s">
        <v>532</v>
      </c>
      <c r="E23" s="400"/>
      <c r="F23" s="514"/>
      <c r="G23" s="230" t="s">
        <v>28</v>
      </c>
      <c r="H23" s="206"/>
      <c r="I23" s="226"/>
    </row>
    <row r="24" spans="1:9" ht="14.25" customHeight="1" x14ac:dyDescent="0.2">
      <c r="A24" s="399"/>
      <c r="B24" s="417"/>
      <c r="C24" s="400"/>
      <c r="D24" s="400" t="s">
        <v>1587</v>
      </c>
      <c r="E24" s="400"/>
      <c r="F24" s="514"/>
      <c r="G24" s="230" t="s">
        <v>28</v>
      </c>
      <c r="H24" s="206"/>
      <c r="I24" s="226"/>
    </row>
    <row r="25" spans="1:9" ht="14.25" customHeight="1" x14ac:dyDescent="0.2">
      <c r="A25" s="399"/>
      <c r="B25" s="417"/>
      <c r="C25" s="400"/>
      <c r="D25" s="400" t="s">
        <v>1338</v>
      </c>
      <c r="E25" s="400"/>
      <c r="F25" s="514"/>
      <c r="G25" s="231" t="s">
        <v>262</v>
      </c>
      <c r="H25" s="206"/>
      <c r="I25" s="226"/>
    </row>
    <row r="26" spans="1:9" ht="14.25" customHeight="1" x14ac:dyDescent="0.2">
      <c r="A26" s="399"/>
      <c r="B26" s="417"/>
      <c r="C26" s="400" t="s">
        <v>1339</v>
      </c>
      <c r="D26" s="400" t="s">
        <v>1237</v>
      </c>
      <c r="E26" s="400"/>
      <c r="F26" s="514"/>
      <c r="G26" s="229" t="s">
        <v>22</v>
      </c>
      <c r="H26" s="449"/>
      <c r="I26" s="518"/>
    </row>
    <row r="27" spans="1:9" ht="14.25" customHeight="1" x14ac:dyDescent="0.2">
      <c r="A27" s="399"/>
      <c r="B27" s="417"/>
      <c r="C27" s="400"/>
      <c r="D27" s="400" t="s">
        <v>1238</v>
      </c>
      <c r="E27" s="400"/>
      <c r="F27" s="514"/>
      <c r="G27" s="230" t="s">
        <v>39</v>
      </c>
      <c r="H27" s="450"/>
      <c r="I27" s="518"/>
    </row>
    <row r="28" spans="1:9" ht="14.25" customHeight="1" x14ac:dyDescent="0.2">
      <c r="A28" s="399"/>
      <c r="B28" s="417"/>
      <c r="C28" s="400"/>
      <c r="D28" s="400" t="s">
        <v>1239</v>
      </c>
      <c r="E28" s="400"/>
      <c r="F28" s="514"/>
      <c r="G28" s="230" t="s">
        <v>28</v>
      </c>
      <c r="H28" s="450"/>
      <c r="I28" s="518"/>
    </row>
    <row r="29" spans="1:9" ht="14.25" customHeight="1" x14ac:dyDescent="0.2">
      <c r="A29" s="399"/>
      <c r="B29" s="418"/>
      <c r="C29" s="400"/>
      <c r="D29" s="400" t="s">
        <v>1240</v>
      </c>
      <c r="E29" s="400"/>
      <c r="F29" s="514"/>
      <c r="G29" s="231" t="s">
        <v>40</v>
      </c>
      <c r="H29" s="451"/>
      <c r="I29" s="518"/>
    </row>
    <row r="30" spans="1:9" ht="14.25" x14ac:dyDescent="0.2">
      <c r="A30" s="153"/>
      <c r="B30" s="55"/>
      <c r="C30" s="515" t="s">
        <v>441</v>
      </c>
      <c r="D30" s="516"/>
      <c r="E30" s="516"/>
      <c r="F30" s="517"/>
      <c r="G30" s="9" t="s">
        <v>34</v>
      </c>
      <c r="H30" s="28">
        <f>SUM(H19:H29)/3</f>
        <v>0</v>
      </c>
      <c r="I30" s="10"/>
    </row>
    <row r="31" spans="1:9" ht="24.95" customHeight="1" x14ac:dyDescent="0.2">
      <c r="A31" s="399" t="s">
        <v>41</v>
      </c>
      <c r="B31" s="397" t="s">
        <v>1588</v>
      </c>
      <c r="C31" s="504" t="s">
        <v>1589</v>
      </c>
      <c r="D31" s="504"/>
      <c r="E31" s="504"/>
      <c r="F31" s="520"/>
      <c r="G31" s="39"/>
      <c r="H31" s="33"/>
      <c r="I31" s="162"/>
    </row>
    <row r="32" spans="1:9" ht="14.25" customHeight="1" x14ac:dyDescent="0.2">
      <c r="A32" s="399"/>
      <c r="B32" s="397"/>
      <c r="C32" s="400" t="s">
        <v>1590</v>
      </c>
      <c r="D32" s="400" t="s">
        <v>533</v>
      </c>
      <c r="E32" s="400"/>
      <c r="F32" s="400"/>
      <c r="G32" s="149" t="s">
        <v>42</v>
      </c>
      <c r="H32" s="206"/>
      <c r="I32" s="227"/>
    </row>
    <row r="33" spans="1:10" ht="33.75" customHeight="1" x14ac:dyDescent="0.2">
      <c r="A33" s="399"/>
      <c r="B33" s="397"/>
      <c r="C33" s="400"/>
      <c r="D33" s="400" t="s">
        <v>534</v>
      </c>
      <c r="E33" s="400"/>
      <c r="F33" s="400"/>
      <c r="G33" s="149" t="s">
        <v>42</v>
      </c>
      <c r="H33" s="206"/>
      <c r="I33" s="227"/>
    </row>
    <row r="34" spans="1:10" ht="14.25" customHeight="1" x14ac:dyDescent="0.2">
      <c r="A34" s="399"/>
      <c r="B34" s="397"/>
      <c r="C34" s="400"/>
      <c r="D34" s="400" t="s">
        <v>43</v>
      </c>
      <c r="E34" s="400"/>
      <c r="F34" s="400"/>
      <c r="G34" s="149" t="s">
        <v>42</v>
      </c>
      <c r="H34" s="206"/>
      <c r="I34" s="227"/>
    </row>
    <row r="35" spans="1:10" ht="14.25" customHeight="1" x14ac:dyDescent="0.2">
      <c r="A35" s="399"/>
      <c r="B35" s="397"/>
      <c r="C35" s="400"/>
      <c r="D35" s="400" t="s">
        <v>44</v>
      </c>
      <c r="E35" s="400"/>
      <c r="F35" s="400"/>
      <c r="G35" s="149" t="s">
        <v>42</v>
      </c>
      <c r="H35" s="206"/>
      <c r="I35" s="227"/>
      <c r="J35" s="234"/>
    </row>
    <row r="36" spans="1:10" ht="14.25" customHeight="1" x14ac:dyDescent="0.2">
      <c r="A36" s="399"/>
      <c r="B36" s="397"/>
      <c r="C36" s="400"/>
      <c r="D36" s="400" t="s">
        <v>1150</v>
      </c>
      <c r="E36" s="400"/>
      <c r="F36" s="400"/>
      <c r="G36" s="149" t="s">
        <v>42</v>
      </c>
      <c r="H36" s="206"/>
      <c r="I36" s="227"/>
      <c r="J36" s="234"/>
    </row>
    <row r="37" spans="1:10" ht="14.25" customHeight="1" x14ac:dyDescent="0.2">
      <c r="A37" s="399"/>
      <c r="B37" s="397"/>
      <c r="C37" s="400"/>
      <c r="D37" s="400" t="s">
        <v>47</v>
      </c>
      <c r="E37" s="400"/>
      <c r="F37" s="400"/>
      <c r="G37" s="149" t="s">
        <v>42</v>
      </c>
      <c r="H37" s="206"/>
      <c r="I37" s="227"/>
    </row>
    <row r="38" spans="1:10" ht="14.25" customHeight="1" x14ac:dyDescent="0.2">
      <c r="A38" s="399"/>
      <c r="B38" s="397"/>
      <c r="C38" s="400"/>
      <c r="D38" s="400" t="s">
        <v>248</v>
      </c>
      <c r="E38" s="400"/>
      <c r="F38" s="400"/>
      <c r="G38" s="149" t="s">
        <v>42</v>
      </c>
      <c r="H38" s="206"/>
      <c r="I38" s="227"/>
    </row>
    <row r="39" spans="1:10" ht="14.25" customHeight="1" x14ac:dyDescent="0.2">
      <c r="A39" s="399"/>
      <c r="B39" s="397"/>
      <c r="C39" s="400"/>
      <c r="D39" s="400" t="s">
        <v>535</v>
      </c>
      <c r="E39" s="400"/>
      <c r="F39" s="400"/>
      <c r="G39" s="416" t="s">
        <v>42</v>
      </c>
      <c r="H39" s="449"/>
      <c r="I39" s="525"/>
    </row>
    <row r="40" spans="1:10" ht="21.75" customHeight="1" x14ac:dyDescent="0.2">
      <c r="A40" s="399"/>
      <c r="B40" s="397"/>
      <c r="C40" s="400"/>
      <c r="D40" s="400"/>
      <c r="E40" s="400"/>
      <c r="F40" s="400"/>
      <c r="G40" s="418"/>
      <c r="H40" s="451"/>
      <c r="I40" s="526"/>
    </row>
    <row r="41" spans="1:10" x14ac:dyDescent="0.2">
      <c r="A41" s="153"/>
      <c r="B41" s="56"/>
      <c r="C41" s="527" t="s">
        <v>250</v>
      </c>
      <c r="D41" s="527"/>
      <c r="E41" s="527"/>
      <c r="F41" s="527"/>
      <c r="G41" s="345"/>
      <c r="H41" s="29">
        <f>SUM(H32:H39)</f>
        <v>0</v>
      </c>
      <c r="I41" s="163"/>
      <c r="J41" s="234"/>
    </row>
    <row r="42" spans="1:10" ht="39" customHeight="1" x14ac:dyDescent="0.2">
      <c r="A42" s="399" t="s">
        <v>536</v>
      </c>
      <c r="B42" s="416" t="s">
        <v>1591</v>
      </c>
      <c r="C42" s="504" t="s">
        <v>537</v>
      </c>
      <c r="D42" s="504"/>
      <c r="E42" s="504"/>
      <c r="F42" s="520"/>
      <c r="G42" s="229"/>
      <c r="H42" s="8"/>
      <c r="I42" s="155"/>
    </row>
    <row r="43" spans="1:10" ht="14.25" x14ac:dyDescent="0.2">
      <c r="A43" s="399"/>
      <c r="B43" s="417"/>
      <c r="C43" s="400" t="s">
        <v>538</v>
      </c>
      <c r="D43" s="400"/>
      <c r="E43" s="400"/>
      <c r="F43" s="514"/>
      <c r="G43" s="229" t="s">
        <v>22</v>
      </c>
      <c r="H43" s="449"/>
      <c r="I43" s="518"/>
    </row>
    <row r="44" spans="1:10" ht="14.25" x14ac:dyDescent="0.2">
      <c r="A44" s="399"/>
      <c r="B44" s="417"/>
      <c r="C44" s="400"/>
      <c r="D44" s="400"/>
      <c r="E44" s="400"/>
      <c r="F44" s="514"/>
      <c r="G44" s="230" t="s">
        <v>54</v>
      </c>
      <c r="H44" s="450"/>
      <c r="I44" s="518"/>
    </row>
    <row r="45" spans="1:10" ht="14.25" x14ac:dyDescent="0.2">
      <c r="A45" s="399"/>
      <c r="B45" s="417"/>
      <c r="C45" s="400"/>
      <c r="D45" s="400"/>
      <c r="E45" s="400"/>
      <c r="F45" s="514"/>
      <c r="G45" s="231" t="s">
        <v>26</v>
      </c>
      <c r="H45" s="451"/>
      <c r="I45" s="518"/>
    </row>
    <row r="46" spans="1:10" ht="15" customHeight="1" x14ac:dyDescent="0.2">
      <c r="A46" s="399"/>
      <c r="B46" s="417"/>
      <c r="C46" s="400" t="s">
        <v>1592</v>
      </c>
      <c r="D46" s="400"/>
      <c r="E46" s="400"/>
      <c r="F46" s="514"/>
      <c r="G46" s="229" t="s">
        <v>22</v>
      </c>
      <c r="H46" s="449"/>
      <c r="I46" s="519"/>
      <c r="J46" s="275"/>
    </row>
    <row r="47" spans="1:10" ht="14.25" x14ac:dyDescent="0.2">
      <c r="A47" s="399"/>
      <c r="B47" s="417"/>
      <c r="C47" s="400"/>
      <c r="D47" s="400"/>
      <c r="E47" s="400"/>
      <c r="F47" s="514"/>
      <c r="G47" s="230" t="s">
        <v>539</v>
      </c>
      <c r="H47" s="450"/>
      <c r="I47" s="519"/>
      <c r="J47" s="275"/>
    </row>
    <row r="48" spans="1:10" ht="14.25" x14ac:dyDescent="0.2">
      <c r="A48" s="399"/>
      <c r="B48" s="417"/>
      <c r="C48" s="400"/>
      <c r="D48" s="400"/>
      <c r="E48" s="400"/>
      <c r="F48" s="514"/>
      <c r="G48" s="231" t="s">
        <v>26</v>
      </c>
      <c r="H48" s="451"/>
      <c r="I48" s="519"/>
      <c r="J48" s="275"/>
    </row>
    <row r="49" spans="1:10" ht="15" customHeight="1" x14ac:dyDescent="0.2">
      <c r="A49" s="399"/>
      <c r="B49" s="417"/>
      <c r="C49" s="400" t="s">
        <v>1593</v>
      </c>
      <c r="D49" s="400"/>
      <c r="E49" s="400"/>
      <c r="F49" s="514"/>
      <c r="G49" s="229" t="s">
        <v>22</v>
      </c>
      <c r="H49" s="449"/>
      <c r="I49" s="519"/>
      <c r="J49" s="275"/>
    </row>
    <row r="50" spans="1:10" ht="28.5" x14ac:dyDescent="0.2">
      <c r="A50" s="399"/>
      <c r="B50" s="417"/>
      <c r="C50" s="400"/>
      <c r="D50" s="400"/>
      <c r="E50" s="400"/>
      <c r="F50" s="514"/>
      <c r="G50" s="230" t="s">
        <v>55</v>
      </c>
      <c r="H50" s="450"/>
      <c r="I50" s="519"/>
      <c r="J50" s="275"/>
    </row>
    <row r="51" spans="1:10" ht="14.25" customHeight="1" x14ac:dyDescent="0.2">
      <c r="A51" s="399"/>
      <c r="B51" s="418"/>
      <c r="C51" s="400"/>
      <c r="D51" s="400"/>
      <c r="E51" s="400"/>
      <c r="F51" s="514"/>
      <c r="G51" s="231" t="s">
        <v>26</v>
      </c>
      <c r="H51" s="451"/>
      <c r="I51" s="519"/>
      <c r="J51" s="275"/>
    </row>
    <row r="52" spans="1:10" ht="15.75" customHeight="1" x14ac:dyDescent="0.2">
      <c r="A52" s="153"/>
      <c r="B52" s="56"/>
      <c r="C52" s="527" t="s">
        <v>540</v>
      </c>
      <c r="D52" s="527"/>
      <c r="E52" s="527"/>
      <c r="F52" s="527"/>
      <c r="G52" s="12" t="s">
        <v>34</v>
      </c>
      <c r="H52" s="29">
        <f>(H43+H46+H49)/3</f>
        <v>0</v>
      </c>
      <c r="I52" s="163"/>
    </row>
    <row r="53" spans="1:10" ht="39" customHeight="1" x14ac:dyDescent="0.2">
      <c r="A53" s="399" t="s">
        <v>59</v>
      </c>
      <c r="B53" s="397" t="s">
        <v>1594</v>
      </c>
      <c r="C53" s="504" t="s">
        <v>1595</v>
      </c>
      <c r="D53" s="504"/>
      <c r="E53" s="504"/>
      <c r="F53" s="504"/>
      <c r="G53" s="229"/>
      <c r="H53" s="33"/>
      <c r="I53" s="164"/>
    </row>
    <row r="54" spans="1:10" ht="14.25" x14ac:dyDescent="0.2">
      <c r="A54" s="399"/>
      <c r="B54" s="397"/>
      <c r="C54" s="400" t="s">
        <v>1596</v>
      </c>
      <c r="D54" s="400"/>
      <c r="E54" s="400"/>
      <c r="F54" s="514"/>
      <c r="G54" s="229" t="s">
        <v>22</v>
      </c>
      <c r="H54" s="449"/>
      <c r="I54" s="518"/>
      <c r="J54" s="234"/>
    </row>
    <row r="55" spans="1:10" ht="14.25" x14ac:dyDescent="0.2">
      <c r="A55" s="399"/>
      <c r="B55" s="397"/>
      <c r="C55" s="400"/>
      <c r="D55" s="400"/>
      <c r="E55" s="400"/>
      <c r="F55" s="514"/>
      <c r="G55" s="230" t="s">
        <v>255</v>
      </c>
      <c r="H55" s="450"/>
      <c r="I55" s="518"/>
    </row>
    <row r="56" spans="1:10" ht="14.25" x14ac:dyDescent="0.2">
      <c r="A56" s="399"/>
      <c r="B56" s="397"/>
      <c r="C56" s="400"/>
      <c r="D56" s="400"/>
      <c r="E56" s="400"/>
      <c r="F56" s="514"/>
      <c r="G56" s="231" t="s">
        <v>26</v>
      </c>
      <c r="H56" s="451"/>
      <c r="I56" s="518"/>
    </row>
    <row r="57" spans="1:10" ht="14.25" x14ac:dyDescent="0.2">
      <c r="A57" s="399"/>
      <c r="B57" s="397"/>
      <c r="C57" s="400" t="s">
        <v>1350</v>
      </c>
      <c r="D57" s="400"/>
      <c r="E57" s="400"/>
      <c r="F57" s="228" t="s">
        <v>61</v>
      </c>
      <c r="G57" s="39" t="s">
        <v>40</v>
      </c>
      <c r="H57" s="449"/>
      <c r="I57" s="518"/>
      <c r="J57" s="500"/>
    </row>
    <row r="58" spans="1:10" ht="14.25" x14ac:dyDescent="0.2">
      <c r="A58" s="399"/>
      <c r="B58" s="397"/>
      <c r="C58" s="400"/>
      <c r="D58" s="400"/>
      <c r="E58" s="400"/>
      <c r="F58" s="228" t="s">
        <v>1597</v>
      </c>
      <c r="G58" s="39" t="s">
        <v>28</v>
      </c>
      <c r="H58" s="450"/>
      <c r="I58" s="518"/>
      <c r="J58" s="500"/>
    </row>
    <row r="59" spans="1:10" ht="14.25" x14ac:dyDescent="0.2">
      <c r="A59" s="399"/>
      <c r="B59" s="397"/>
      <c r="C59" s="400"/>
      <c r="D59" s="400"/>
      <c r="E59" s="400"/>
      <c r="F59" s="228" t="s">
        <v>1253</v>
      </c>
      <c r="G59" s="39" t="s">
        <v>39</v>
      </c>
      <c r="H59" s="450"/>
      <c r="I59" s="518"/>
      <c r="J59" s="500"/>
    </row>
    <row r="60" spans="1:10" ht="14.25" x14ac:dyDescent="0.2">
      <c r="A60" s="399"/>
      <c r="B60" s="397"/>
      <c r="C60" s="400"/>
      <c r="D60" s="400"/>
      <c r="E60" s="400"/>
      <c r="F60" s="228" t="s">
        <v>1254</v>
      </c>
      <c r="G60" s="39" t="s">
        <v>62</v>
      </c>
      <c r="H60" s="450"/>
      <c r="I60" s="518"/>
      <c r="J60" s="500"/>
    </row>
    <row r="61" spans="1:10" ht="14.25" x14ac:dyDescent="0.2">
      <c r="A61" s="399"/>
      <c r="B61" s="397"/>
      <c r="C61" s="400"/>
      <c r="D61" s="400"/>
      <c r="E61" s="400"/>
      <c r="F61" s="228" t="s">
        <v>63</v>
      </c>
      <c r="G61" s="39" t="s">
        <v>22</v>
      </c>
      <c r="H61" s="451"/>
      <c r="I61" s="518"/>
      <c r="J61" s="500"/>
    </row>
    <row r="62" spans="1:10" ht="15" customHeight="1" x14ac:dyDescent="0.2">
      <c r="A62" s="399"/>
      <c r="B62" s="397"/>
      <c r="C62" s="400" t="s">
        <v>1256</v>
      </c>
      <c r="D62" s="400"/>
      <c r="E62" s="400"/>
      <c r="F62" s="514"/>
      <c r="G62" s="229" t="s">
        <v>22</v>
      </c>
      <c r="H62" s="449"/>
      <c r="I62" s="518"/>
    </row>
    <row r="63" spans="1:10" ht="14.25" x14ac:dyDescent="0.2">
      <c r="A63" s="399"/>
      <c r="B63" s="397"/>
      <c r="C63" s="400"/>
      <c r="D63" s="400"/>
      <c r="E63" s="400"/>
      <c r="F63" s="514"/>
      <c r="G63" s="230" t="s">
        <v>1255</v>
      </c>
      <c r="H63" s="450"/>
      <c r="I63" s="518"/>
    </row>
    <row r="64" spans="1:10" ht="14.25" x14ac:dyDescent="0.2">
      <c r="A64" s="399"/>
      <c r="B64" s="397"/>
      <c r="C64" s="400"/>
      <c r="D64" s="400"/>
      <c r="E64" s="400"/>
      <c r="F64" s="514"/>
      <c r="G64" s="230" t="s">
        <v>65</v>
      </c>
      <c r="H64" s="450"/>
      <c r="I64" s="518"/>
    </row>
    <row r="65" spans="1:10" ht="14.25" x14ac:dyDescent="0.2">
      <c r="A65" s="399"/>
      <c r="B65" s="397"/>
      <c r="C65" s="400"/>
      <c r="D65" s="400"/>
      <c r="E65" s="400"/>
      <c r="F65" s="514"/>
      <c r="G65" s="231" t="s">
        <v>66</v>
      </c>
      <c r="H65" s="451"/>
      <c r="I65" s="518"/>
    </row>
    <row r="66" spans="1:10" ht="14.25" x14ac:dyDescent="0.2">
      <c r="A66" s="153"/>
      <c r="B66" s="55"/>
      <c r="C66" s="515" t="s">
        <v>67</v>
      </c>
      <c r="D66" s="516"/>
      <c r="E66" s="516"/>
      <c r="F66" s="517"/>
      <c r="G66" s="9" t="s">
        <v>34</v>
      </c>
      <c r="H66" s="28">
        <f>(H54+H57+H62)/3</f>
        <v>0</v>
      </c>
      <c r="I66" s="10"/>
    </row>
    <row r="67" spans="1:10" ht="39" customHeight="1" x14ac:dyDescent="0.2">
      <c r="A67" s="399" t="s">
        <v>68</v>
      </c>
      <c r="B67" s="397" t="s">
        <v>1598</v>
      </c>
      <c r="C67" s="504" t="s">
        <v>541</v>
      </c>
      <c r="D67" s="504"/>
      <c r="E67" s="504"/>
      <c r="F67" s="504"/>
      <c r="G67" s="39"/>
      <c r="H67" s="33"/>
      <c r="I67" s="162"/>
    </row>
    <row r="68" spans="1:10" ht="14.25" x14ac:dyDescent="0.2">
      <c r="A68" s="399"/>
      <c r="B68" s="397"/>
      <c r="C68" s="400" t="s">
        <v>1599</v>
      </c>
      <c r="D68" s="400"/>
      <c r="E68" s="400"/>
      <c r="F68" s="149" t="s">
        <v>70</v>
      </c>
      <c r="G68" s="39" t="s">
        <v>22</v>
      </c>
      <c r="H68" s="449"/>
      <c r="I68" s="524"/>
    </row>
    <row r="69" spans="1:10" ht="14.25" x14ac:dyDescent="0.2">
      <c r="A69" s="399"/>
      <c r="B69" s="397"/>
      <c r="C69" s="400"/>
      <c r="D69" s="400"/>
      <c r="E69" s="400"/>
      <c r="F69" s="149" t="s">
        <v>71</v>
      </c>
      <c r="G69" s="39" t="s">
        <v>62</v>
      </c>
      <c r="H69" s="450"/>
      <c r="I69" s="524"/>
    </row>
    <row r="70" spans="1:10" ht="14.25" x14ac:dyDescent="0.2">
      <c r="A70" s="399"/>
      <c r="B70" s="397"/>
      <c r="C70" s="400"/>
      <c r="D70" s="400"/>
      <c r="E70" s="400"/>
      <c r="F70" s="149" t="s">
        <v>72</v>
      </c>
      <c r="G70" s="39" t="s">
        <v>39</v>
      </c>
      <c r="H70" s="450"/>
      <c r="I70" s="524"/>
    </row>
    <row r="71" spans="1:10" ht="14.25" x14ac:dyDescent="0.2">
      <c r="A71" s="399"/>
      <c r="B71" s="397"/>
      <c r="C71" s="400"/>
      <c r="D71" s="400"/>
      <c r="E71" s="400"/>
      <c r="F71" s="149" t="s">
        <v>73</v>
      </c>
      <c r="G71" s="39" t="s">
        <v>28</v>
      </c>
      <c r="H71" s="450"/>
      <c r="I71" s="524"/>
    </row>
    <row r="72" spans="1:10" ht="14.25" x14ac:dyDescent="0.2">
      <c r="A72" s="399"/>
      <c r="B72" s="397"/>
      <c r="C72" s="400"/>
      <c r="D72" s="400"/>
      <c r="E72" s="400"/>
      <c r="F72" s="149" t="s">
        <v>74</v>
      </c>
      <c r="G72" s="229" t="s">
        <v>40</v>
      </c>
      <c r="H72" s="451"/>
      <c r="I72" s="524"/>
    </row>
    <row r="73" spans="1:10" ht="15" customHeight="1" x14ac:dyDescent="0.2">
      <c r="A73" s="399"/>
      <c r="B73" s="397"/>
      <c r="C73" s="400" t="s">
        <v>1600</v>
      </c>
      <c r="D73" s="400"/>
      <c r="E73" s="400"/>
      <c r="F73" s="514"/>
      <c r="G73" s="229" t="s">
        <v>22</v>
      </c>
      <c r="H73" s="449"/>
      <c r="I73" s="518"/>
      <c r="J73" s="500"/>
    </row>
    <row r="74" spans="1:10" ht="14.25" x14ac:dyDescent="0.2">
      <c r="A74" s="399"/>
      <c r="B74" s="397"/>
      <c r="C74" s="400"/>
      <c r="D74" s="400"/>
      <c r="E74" s="400"/>
      <c r="F74" s="514"/>
      <c r="G74" s="230" t="s">
        <v>75</v>
      </c>
      <c r="H74" s="450"/>
      <c r="I74" s="518"/>
      <c r="J74" s="500"/>
    </row>
    <row r="75" spans="1:10" ht="14.25" x14ac:dyDescent="0.2">
      <c r="A75" s="399"/>
      <c r="B75" s="397"/>
      <c r="C75" s="400"/>
      <c r="D75" s="400"/>
      <c r="E75" s="400"/>
      <c r="F75" s="514"/>
      <c r="G75" s="231" t="s">
        <v>26</v>
      </c>
      <c r="H75" s="451"/>
      <c r="I75" s="518"/>
      <c r="J75" s="500"/>
    </row>
    <row r="76" spans="1:10" ht="15" customHeight="1" x14ac:dyDescent="0.2">
      <c r="A76" s="399"/>
      <c r="B76" s="397"/>
      <c r="C76" s="400" t="s">
        <v>1601</v>
      </c>
      <c r="D76" s="400"/>
      <c r="E76" s="400"/>
      <c r="F76" s="514"/>
      <c r="G76" s="229" t="s">
        <v>22</v>
      </c>
      <c r="H76" s="449"/>
      <c r="I76" s="518"/>
    </row>
    <row r="77" spans="1:10" ht="14.25" x14ac:dyDescent="0.2">
      <c r="A77" s="399"/>
      <c r="B77" s="397"/>
      <c r="C77" s="400"/>
      <c r="D77" s="400"/>
      <c r="E77" s="400"/>
      <c r="F77" s="514"/>
      <c r="G77" s="230" t="s">
        <v>75</v>
      </c>
      <c r="H77" s="450"/>
      <c r="I77" s="518"/>
    </row>
    <row r="78" spans="1:10" ht="14.25" x14ac:dyDescent="0.2">
      <c r="A78" s="399"/>
      <c r="B78" s="397"/>
      <c r="C78" s="400"/>
      <c r="D78" s="400"/>
      <c r="E78" s="400"/>
      <c r="F78" s="514"/>
      <c r="G78" s="231" t="s">
        <v>26</v>
      </c>
      <c r="H78" s="451"/>
      <c r="I78" s="518"/>
    </row>
    <row r="79" spans="1:10" ht="15" customHeight="1" x14ac:dyDescent="0.2">
      <c r="A79" s="399"/>
      <c r="B79" s="397"/>
      <c r="C79" s="400" t="s">
        <v>1602</v>
      </c>
      <c r="D79" s="400"/>
      <c r="E79" s="400"/>
      <c r="F79" s="514"/>
      <c r="G79" s="229" t="s">
        <v>22</v>
      </c>
      <c r="H79" s="449"/>
      <c r="I79" s="518"/>
    </row>
    <row r="80" spans="1:10" ht="14.25" x14ac:dyDescent="0.2">
      <c r="A80" s="399"/>
      <c r="B80" s="397"/>
      <c r="C80" s="400"/>
      <c r="D80" s="400"/>
      <c r="E80" s="400"/>
      <c r="F80" s="514"/>
      <c r="G80" s="230" t="s">
        <v>76</v>
      </c>
      <c r="H80" s="450"/>
      <c r="I80" s="518"/>
    </row>
    <row r="81" spans="1:10" ht="14.25" x14ac:dyDescent="0.2">
      <c r="A81" s="399"/>
      <c r="B81" s="397"/>
      <c r="C81" s="400"/>
      <c r="D81" s="400"/>
      <c r="E81" s="400"/>
      <c r="F81" s="514"/>
      <c r="G81" s="231" t="s">
        <v>26</v>
      </c>
      <c r="H81" s="451"/>
      <c r="I81" s="518"/>
    </row>
    <row r="82" spans="1:10" ht="15.75" customHeight="1" x14ac:dyDescent="0.2">
      <c r="A82" s="153"/>
      <c r="B82" s="38"/>
      <c r="C82" s="402" t="s">
        <v>77</v>
      </c>
      <c r="D82" s="402"/>
      <c r="E82" s="402"/>
      <c r="F82" s="402"/>
      <c r="G82" s="41" t="s">
        <v>58</v>
      </c>
      <c r="H82" s="27">
        <f>(H68+H73+H76+H79)/4</f>
        <v>0</v>
      </c>
      <c r="I82" s="154"/>
    </row>
    <row r="83" spans="1:10" ht="35.1" customHeight="1" x14ac:dyDescent="0.2">
      <c r="A83" s="425" t="s">
        <v>78</v>
      </c>
      <c r="B83" s="426"/>
      <c r="C83" s="426"/>
      <c r="D83" s="426"/>
      <c r="E83" s="426"/>
      <c r="F83" s="426"/>
      <c r="G83" s="426"/>
      <c r="H83" s="789"/>
      <c r="I83" s="790"/>
    </row>
    <row r="84" spans="1:10" ht="24.95" customHeight="1" x14ac:dyDescent="0.2">
      <c r="A84" s="399" t="s">
        <v>1184</v>
      </c>
      <c r="B84" s="397" t="s">
        <v>1603</v>
      </c>
      <c r="C84" s="504" t="s">
        <v>1604</v>
      </c>
      <c r="D84" s="504"/>
      <c r="E84" s="504"/>
      <c r="F84" s="504"/>
      <c r="G84" s="229"/>
      <c r="H84" s="33"/>
      <c r="I84" s="162"/>
    </row>
    <row r="85" spans="1:10" ht="15" customHeight="1" x14ac:dyDescent="0.2">
      <c r="A85" s="399"/>
      <c r="B85" s="397"/>
      <c r="C85" s="400" t="s">
        <v>1605</v>
      </c>
      <c r="D85" s="400"/>
      <c r="E85" s="400"/>
      <c r="F85" s="514"/>
      <c r="G85" s="229" t="s">
        <v>22</v>
      </c>
      <c r="H85" s="449"/>
      <c r="I85" s="518"/>
    </row>
    <row r="86" spans="1:10" ht="28.5" x14ac:dyDescent="0.2">
      <c r="A86" s="399"/>
      <c r="B86" s="397"/>
      <c r="C86" s="400"/>
      <c r="D86" s="400"/>
      <c r="E86" s="400"/>
      <c r="F86" s="514"/>
      <c r="G86" s="230" t="s">
        <v>1609</v>
      </c>
      <c r="H86" s="450"/>
      <c r="I86" s="518"/>
    </row>
    <row r="87" spans="1:10" ht="14.25" x14ac:dyDescent="0.2">
      <c r="A87" s="399"/>
      <c r="B87" s="397"/>
      <c r="C87" s="400"/>
      <c r="D87" s="400"/>
      <c r="E87" s="400"/>
      <c r="F87" s="514"/>
      <c r="G87" s="230" t="s">
        <v>79</v>
      </c>
      <c r="H87" s="450"/>
      <c r="I87" s="518"/>
    </row>
    <row r="88" spans="1:10" ht="23.25" customHeight="1" x14ac:dyDescent="0.2">
      <c r="A88" s="399"/>
      <c r="B88" s="397"/>
      <c r="C88" s="400"/>
      <c r="D88" s="400"/>
      <c r="E88" s="400"/>
      <c r="F88" s="514"/>
      <c r="G88" s="231" t="s">
        <v>26</v>
      </c>
      <c r="H88" s="451"/>
      <c r="I88" s="518"/>
    </row>
    <row r="89" spans="1:10" ht="15" customHeight="1" x14ac:dyDescent="0.2">
      <c r="A89" s="399"/>
      <c r="B89" s="397"/>
      <c r="C89" s="400" t="s">
        <v>1606</v>
      </c>
      <c r="D89" s="400"/>
      <c r="E89" s="400"/>
      <c r="F89" s="514"/>
      <c r="G89" s="229" t="s">
        <v>22</v>
      </c>
      <c r="H89" s="449"/>
      <c r="I89" s="518"/>
    </row>
    <row r="90" spans="1:10" ht="28.5" x14ac:dyDescent="0.2">
      <c r="A90" s="399"/>
      <c r="B90" s="397"/>
      <c r="C90" s="400"/>
      <c r="D90" s="400"/>
      <c r="E90" s="400"/>
      <c r="F90" s="514"/>
      <c r="G90" s="230" t="s">
        <v>1265</v>
      </c>
      <c r="H90" s="450"/>
      <c r="I90" s="518"/>
    </row>
    <row r="91" spans="1:10" ht="14.25" x14ac:dyDescent="0.2">
      <c r="A91" s="399"/>
      <c r="B91" s="397"/>
      <c r="C91" s="400"/>
      <c r="D91" s="400"/>
      <c r="E91" s="400"/>
      <c r="F91" s="514"/>
      <c r="G91" s="230" t="s">
        <v>1266</v>
      </c>
      <c r="H91" s="450"/>
      <c r="I91" s="518"/>
    </row>
    <row r="92" spans="1:10" ht="14.25" x14ac:dyDescent="0.2">
      <c r="A92" s="399"/>
      <c r="B92" s="397"/>
      <c r="C92" s="400"/>
      <c r="D92" s="400"/>
      <c r="E92" s="400"/>
      <c r="F92" s="514"/>
      <c r="G92" s="231" t="s">
        <v>26</v>
      </c>
      <c r="H92" s="451"/>
      <c r="I92" s="518"/>
    </row>
    <row r="93" spans="1:10" ht="15" customHeight="1" x14ac:dyDescent="0.2">
      <c r="A93" s="399"/>
      <c r="B93" s="397"/>
      <c r="C93" s="400" t="s">
        <v>1607</v>
      </c>
      <c r="D93" s="400"/>
      <c r="E93" s="400"/>
      <c r="F93" s="514"/>
      <c r="G93" s="229" t="s">
        <v>22</v>
      </c>
      <c r="H93" s="449"/>
      <c r="I93" s="518"/>
    </row>
    <row r="94" spans="1:10" ht="14.25" x14ac:dyDescent="0.2">
      <c r="A94" s="399"/>
      <c r="B94" s="397"/>
      <c r="C94" s="400"/>
      <c r="D94" s="400"/>
      <c r="E94" s="400"/>
      <c r="F94" s="514"/>
      <c r="G94" s="230" t="s">
        <v>80</v>
      </c>
      <c r="H94" s="450"/>
      <c r="I94" s="518"/>
    </row>
    <row r="95" spans="1:10" ht="14.25" x14ac:dyDescent="0.2">
      <c r="A95" s="399"/>
      <c r="B95" s="397"/>
      <c r="C95" s="400"/>
      <c r="D95" s="400"/>
      <c r="E95" s="400"/>
      <c r="F95" s="514"/>
      <c r="G95" s="231" t="s">
        <v>26</v>
      </c>
      <c r="H95" s="451"/>
      <c r="I95" s="518"/>
    </row>
    <row r="96" spans="1:10" ht="15" customHeight="1" x14ac:dyDescent="0.2">
      <c r="A96" s="399"/>
      <c r="B96" s="397"/>
      <c r="C96" s="400" t="s">
        <v>1608</v>
      </c>
      <c r="D96" s="400"/>
      <c r="E96" s="400"/>
      <c r="F96" s="514"/>
      <c r="G96" s="229" t="s">
        <v>22</v>
      </c>
      <c r="H96" s="449"/>
      <c r="I96" s="519"/>
      <c r="J96" s="275"/>
    </row>
    <row r="97" spans="1:10" ht="14.25" x14ac:dyDescent="0.2">
      <c r="A97" s="399"/>
      <c r="B97" s="397"/>
      <c r="C97" s="400"/>
      <c r="D97" s="400"/>
      <c r="E97" s="400"/>
      <c r="F97" s="514"/>
      <c r="G97" s="230" t="s">
        <v>81</v>
      </c>
      <c r="H97" s="450"/>
      <c r="I97" s="519"/>
      <c r="J97" s="275"/>
    </row>
    <row r="98" spans="1:10" ht="14.25" x14ac:dyDescent="0.2">
      <c r="A98" s="399"/>
      <c r="B98" s="397"/>
      <c r="C98" s="400"/>
      <c r="D98" s="400"/>
      <c r="E98" s="400"/>
      <c r="F98" s="514"/>
      <c r="G98" s="231" t="s">
        <v>26</v>
      </c>
      <c r="H98" s="451"/>
      <c r="I98" s="519"/>
      <c r="J98" s="275"/>
    </row>
    <row r="99" spans="1:10" ht="15" customHeight="1" x14ac:dyDescent="0.2">
      <c r="A99" s="153"/>
      <c r="B99" s="38"/>
      <c r="C99" s="537" t="s">
        <v>1362</v>
      </c>
      <c r="D99" s="538"/>
      <c r="E99" s="538"/>
      <c r="F99" s="539"/>
      <c r="G99" s="41" t="s">
        <v>58</v>
      </c>
      <c r="H99" s="27">
        <f>(H85+H89+H93+H96)/4</f>
        <v>0</v>
      </c>
      <c r="I99" s="306"/>
      <c r="J99" s="275"/>
    </row>
    <row r="100" spans="1:10" ht="39" customHeight="1" x14ac:dyDescent="0.2">
      <c r="A100" s="399" t="s">
        <v>82</v>
      </c>
      <c r="B100" s="416" t="s">
        <v>1268</v>
      </c>
      <c r="C100" s="504" t="s">
        <v>1610</v>
      </c>
      <c r="D100" s="504"/>
      <c r="E100" s="504"/>
      <c r="F100" s="504"/>
      <c r="G100" s="229"/>
      <c r="H100" s="33"/>
      <c r="I100" s="306"/>
      <c r="J100" s="275"/>
    </row>
    <row r="101" spans="1:10" ht="15" customHeight="1" x14ac:dyDescent="0.2">
      <c r="A101" s="399"/>
      <c r="B101" s="417"/>
      <c r="C101" s="528" t="s">
        <v>1611</v>
      </c>
      <c r="D101" s="529"/>
      <c r="E101" s="529"/>
      <c r="F101" s="529"/>
      <c r="G101" s="229" t="s">
        <v>22</v>
      </c>
      <c r="H101" s="449"/>
      <c r="I101" s="519"/>
      <c r="J101" s="275"/>
    </row>
    <row r="102" spans="1:10" ht="28.5" x14ac:dyDescent="0.2">
      <c r="A102" s="399"/>
      <c r="B102" s="417"/>
      <c r="C102" s="531"/>
      <c r="D102" s="532"/>
      <c r="E102" s="532"/>
      <c r="F102" s="532"/>
      <c r="G102" s="230" t="s">
        <v>1612</v>
      </c>
      <c r="H102" s="450"/>
      <c r="I102" s="519"/>
      <c r="J102" s="275"/>
    </row>
    <row r="103" spans="1:10" ht="14.25" x14ac:dyDescent="0.2">
      <c r="A103" s="399"/>
      <c r="B103" s="417"/>
      <c r="C103" s="534"/>
      <c r="D103" s="535"/>
      <c r="E103" s="535"/>
      <c r="F103" s="535"/>
      <c r="G103" s="231" t="s">
        <v>26</v>
      </c>
      <c r="H103" s="451"/>
      <c r="I103" s="519"/>
      <c r="J103" s="275"/>
    </row>
    <row r="104" spans="1:10" ht="15" customHeight="1" x14ac:dyDescent="0.2">
      <c r="A104" s="399"/>
      <c r="B104" s="417"/>
      <c r="C104" s="528" t="s">
        <v>1613</v>
      </c>
      <c r="D104" s="529"/>
      <c r="E104" s="530"/>
      <c r="F104" s="228" t="s">
        <v>542</v>
      </c>
      <c r="G104" s="231" t="s">
        <v>543</v>
      </c>
      <c r="H104" s="206"/>
      <c r="I104" s="227"/>
    </row>
    <row r="105" spans="1:10" ht="15" customHeight="1" x14ac:dyDescent="0.2">
      <c r="A105" s="399"/>
      <c r="B105" s="417"/>
      <c r="C105" s="531"/>
      <c r="D105" s="532"/>
      <c r="E105" s="533"/>
      <c r="F105" s="228" t="s">
        <v>544</v>
      </c>
      <c r="G105" s="231" t="s">
        <v>543</v>
      </c>
      <c r="H105" s="206"/>
      <c r="I105" s="227"/>
    </row>
    <row r="106" spans="1:10" ht="15" customHeight="1" x14ac:dyDescent="0.2">
      <c r="A106" s="399"/>
      <c r="B106" s="417"/>
      <c r="C106" s="531"/>
      <c r="D106" s="532"/>
      <c r="E106" s="533"/>
      <c r="F106" s="228" t="s">
        <v>545</v>
      </c>
      <c r="G106" s="231" t="s">
        <v>543</v>
      </c>
      <c r="H106" s="206"/>
      <c r="I106" s="227"/>
    </row>
    <row r="107" spans="1:10" ht="15" customHeight="1" x14ac:dyDescent="0.2">
      <c r="A107" s="399"/>
      <c r="B107" s="417"/>
      <c r="C107" s="531"/>
      <c r="D107" s="532"/>
      <c r="E107" s="533"/>
      <c r="F107" s="228" t="s">
        <v>546</v>
      </c>
      <c r="G107" s="231" t="s">
        <v>543</v>
      </c>
      <c r="H107" s="206"/>
      <c r="I107" s="227"/>
    </row>
    <row r="108" spans="1:10" ht="15" customHeight="1" x14ac:dyDescent="0.2">
      <c r="A108" s="399"/>
      <c r="B108" s="417"/>
      <c r="C108" s="531"/>
      <c r="D108" s="532"/>
      <c r="E108" s="533"/>
      <c r="F108" s="228" t="s">
        <v>547</v>
      </c>
      <c r="G108" s="231" t="s">
        <v>543</v>
      </c>
      <c r="H108" s="206"/>
      <c r="I108" s="227"/>
    </row>
    <row r="109" spans="1:10" ht="15" customHeight="1" x14ac:dyDescent="0.2">
      <c r="A109" s="399"/>
      <c r="B109" s="417"/>
      <c r="C109" s="531"/>
      <c r="D109" s="532"/>
      <c r="E109" s="533"/>
      <c r="F109" s="228" t="s">
        <v>548</v>
      </c>
      <c r="G109" s="231" t="s">
        <v>543</v>
      </c>
      <c r="H109" s="206"/>
      <c r="I109" s="227"/>
    </row>
    <row r="110" spans="1:10" ht="14.25" x14ac:dyDescent="0.2">
      <c r="A110" s="399"/>
      <c r="B110" s="417"/>
      <c r="C110" s="531"/>
      <c r="D110" s="532"/>
      <c r="E110" s="533"/>
      <c r="F110" s="228" t="s">
        <v>549</v>
      </c>
      <c r="G110" s="231" t="s">
        <v>543</v>
      </c>
      <c r="H110" s="206"/>
      <c r="I110" s="227"/>
    </row>
    <row r="111" spans="1:10" ht="15" customHeight="1" x14ac:dyDescent="0.2">
      <c r="A111" s="399"/>
      <c r="B111" s="417"/>
      <c r="C111" s="531"/>
      <c r="D111" s="532"/>
      <c r="E111" s="533"/>
      <c r="F111" s="228" t="s">
        <v>1614</v>
      </c>
      <c r="G111" s="231" t="s">
        <v>543</v>
      </c>
      <c r="H111" s="206"/>
      <c r="I111" s="227"/>
    </row>
    <row r="112" spans="1:10" ht="15" customHeight="1" x14ac:dyDescent="0.2">
      <c r="A112" s="399"/>
      <c r="B112" s="417"/>
      <c r="C112" s="531"/>
      <c r="D112" s="532"/>
      <c r="E112" s="533"/>
      <c r="F112" s="228" t="s">
        <v>550</v>
      </c>
      <c r="G112" s="231" t="s">
        <v>543</v>
      </c>
      <c r="H112" s="206"/>
      <c r="I112" s="227"/>
    </row>
    <row r="113" spans="1:11" ht="15" customHeight="1" x14ac:dyDescent="0.2">
      <c r="A113" s="399"/>
      <c r="B113" s="417"/>
      <c r="C113" s="534"/>
      <c r="D113" s="535"/>
      <c r="E113" s="536"/>
      <c r="F113" s="228" t="s">
        <v>551</v>
      </c>
      <c r="G113" s="231" t="s">
        <v>543</v>
      </c>
      <c r="H113" s="206"/>
      <c r="I113" s="227"/>
    </row>
    <row r="114" spans="1:11" ht="14.25" customHeight="1" x14ac:dyDescent="0.2">
      <c r="A114" s="399"/>
      <c r="B114" s="417"/>
      <c r="C114" s="531" t="s">
        <v>552</v>
      </c>
      <c r="D114" s="532"/>
      <c r="E114" s="533"/>
      <c r="F114" s="149" t="s">
        <v>553</v>
      </c>
      <c r="G114" s="39" t="s">
        <v>28</v>
      </c>
      <c r="H114" s="206"/>
      <c r="I114" s="227"/>
    </row>
    <row r="115" spans="1:11" ht="28.5" customHeight="1" x14ac:dyDescent="0.2">
      <c r="A115" s="399"/>
      <c r="B115" s="417"/>
      <c r="C115" s="531"/>
      <c r="D115" s="532"/>
      <c r="E115" s="533"/>
      <c r="F115" s="149" t="s">
        <v>1615</v>
      </c>
      <c r="G115" s="39" t="s">
        <v>28</v>
      </c>
      <c r="H115" s="206"/>
      <c r="I115" s="227"/>
    </row>
    <row r="116" spans="1:11" ht="14.25" customHeight="1" x14ac:dyDescent="0.2">
      <c r="A116" s="399"/>
      <c r="B116" s="417"/>
      <c r="C116" s="531"/>
      <c r="D116" s="532"/>
      <c r="E116" s="533"/>
      <c r="F116" s="149" t="s">
        <v>1616</v>
      </c>
      <c r="G116" s="39" t="s">
        <v>28</v>
      </c>
      <c r="H116" s="206"/>
      <c r="I116" s="227"/>
    </row>
    <row r="117" spans="1:11" ht="28.5" customHeight="1" x14ac:dyDescent="0.2">
      <c r="A117" s="399"/>
      <c r="B117" s="418"/>
      <c r="C117" s="534"/>
      <c r="D117" s="535"/>
      <c r="E117" s="536"/>
      <c r="F117" s="149" t="s">
        <v>1151</v>
      </c>
      <c r="G117" s="39" t="s">
        <v>31</v>
      </c>
      <c r="H117" s="206"/>
      <c r="I117" s="227"/>
      <c r="J117" s="239"/>
    </row>
    <row r="118" spans="1:11" ht="15" customHeight="1" x14ac:dyDescent="0.2">
      <c r="A118" s="153"/>
      <c r="B118" s="38"/>
      <c r="C118" s="537" t="s">
        <v>273</v>
      </c>
      <c r="D118" s="538"/>
      <c r="E118" s="538"/>
      <c r="F118" s="539"/>
      <c r="G118" s="2" t="s">
        <v>34</v>
      </c>
      <c r="H118" s="27">
        <f>SUM(H101:H117)/3</f>
        <v>0</v>
      </c>
      <c r="I118" s="154"/>
      <c r="K118" s="6"/>
    </row>
    <row r="119" spans="1:11" s="31" customFormat="1" ht="39" customHeight="1" x14ac:dyDescent="0.25">
      <c r="A119" s="399" t="s">
        <v>91</v>
      </c>
      <c r="B119" s="416" t="s">
        <v>92</v>
      </c>
      <c r="C119" s="419" t="s">
        <v>1617</v>
      </c>
      <c r="D119" s="420"/>
      <c r="E119" s="420"/>
      <c r="F119" s="421"/>
      <c r="G119" s="233"/>
      <c r="H119" s="33"/>
      <c r="I119" s="162"/>
    </row>
    <row r="120" spans="1:11" ht="15" customHeight="1" x14ac:dyDescent="0.2">
      <c r="A120" s="399"/>
      <c r="B120" s="417"/>
      <c r="C120" s="528" t="s">
        <v>461</v>
      </c>
      <c r="D120" s="529"/>
      <c r="E120" s="530"/>
      <c r="F120" s="228" t="s">
        <v>1277</v>
      </c>
      <c r="G120" s="229" t="s">
        <v>22</v>
      </c>
      <c r="H120" s="449"/>
      <c r="I120" s="518"/>
    </row>
    <row r="121" spans="1:11" ht="14.25" x14ac:dyDescent="0.2">
      <c r="A121" s="399"/>
      <c r="B121" s="417"/>
      <c r="C121" s="531"/>
      <c r="D121" s="532"/>
      <c r="E121" s="533"/>
      <c r="F121" s="228" t="s">
        <v>1274</v>
      </c>
      <c r="G121" s="230" t="s">
        <v>62</v>
      </c>
      <c r="H121" s="450"/>
      <c r="I121" s="518"/>
    </row>
    <row r="122" spans="1:11" ht="14.25" x14ac:dyDescent="0.2">
      <c r="A122" s="399"/>
      <c r="B122" s="417"/>
      <c r="C122" s="531"/>
      <c r="D122" s="532"/>
      <c r="E122" s="533"/>
      <c r="F122" s="228" t="s">
        <v>1275</v>
      </c>
      <c r="G122" s="230" t="s">
        <v>39</v>
      </c>
      <c r="H122" s="450"/>
      <c r="I122" s="518"/>
    </row>
    <row r="123" spans="1:11" ht="14.25" x14ac:dyDescent="0.2">
      <c r="A123" s="399"/>
      <c r="B123" s="417"/>
      <c r="C123" s="531"/>
      <c r="D123" s="532"/>
      <c r="E123" s="533"/>
      <c r="F123" s="228" t="s">
        <v>1276</v>
      </c>
      <c r="G123" s="230" t="s">
        <v>28</v>
      </c>
      <c r="H123" s="450"/>
      <c r="I123" s="518"/>
    </row>
    <row r="124" spans="1:11" ht="14.25" x14ac:dyDescent="0.2">
      <c r="A124" s="399"/>
      <c r="B124" s="417"/>
      <c r="C124" s="534"/>
      <c r="D124" s="535"/>
      <c r="E124" s="536"/>
      <c r="F124" s="228" t="s">
        <v>95</v>
      </c>
      <c r="G124" s="231" t="s">
        <v>40</v>
      </c>
      <c r="H124" s="451"/>
      <c r="I124" s="518"/>
    </row>
    <row r="125" spans="1:11" ht="15" customHeight="1" x14ac:dyDescent="0.2">
      <c r="A125" s="399"/>
      <c r="B125" s="417"/>
      <c r="C125" s="528" t="s">
        <v>554</v>
      </c>
      <c r="D125" s="529"/>
      <c r="E125" s="530"/>
      <c r="F125" s="228" t="s">
        <v>1277</v>
      </c>
      <c r="G125" s="229" t="s">
        <v>22</v>
      </c>
      <c r="H125" s="449"/>
      <c r="I125" s="518"/>
    </row>
    <row r="126" spans="1:11" ht="14.25" x14ac:dyDescent="0.2">
      <c r="A126" s="399"/>
      <c r="B126" s="417"/>
      <c r="C126" s="531"/>
      <c r="D126" s="532"/>
      <c r="E126" s="533"/>
      <c r="F126" s="228" t="s">
        <v>1274</v>
      </c>
      <c r="G126" s="230" t="s">
        <v>62</v>
      </c>
      <c r="H126" s="450"/>
      <c r="I126" s="518"/>
    </row>
    <row r="127" spans="1:11" ht="14.25" x14ac:dyDescent="0.2">
      <c r="A127" s="399"/>
      <c r="B127" s="417"/>
      <c r="C127" s="531"/>
      <c r="D127" s="532"/>
      <c r="E127" s="533"/>
      <c r="F127" s="228" t="s">
        <v>1275</v>
      </c>
      <c r="G127" s="230" t="s">
        <v>39</v>
      </c>
      <c r="H127" s="450"/>
      <c r="I127" s="518"/>
    </row>
    <row r="128" spans="1:11" ht="14.25" x14ac:dyDescent="0.2">
      <c r="A128" s="399"/>
      <c r="B128" s="417"/>
      <c r="C128" s="531"/>
      <c r="D128" s="532"/>
      <c r="E128" s="533"/>
      <c r="F128" s="228" t="s">
        <v>1276</v>
      </c>
      <c r="G128" s="230" t="s">
        <v>28</v>
      </c>
      <c r="H128" s="450"/>
      <c r="I128" s="518"/>
    </row>
    <row r="129" spans="1:10" ht="14.25" x14ac:dyDescent="0.2">
      <c r="A129" s="399"/>
      <c r="B129" s="417"/>
      <c r="C129" s="534"/>
      <c r="D129" s="535"/>
      <c r="E129" s="536"/>
      <c r="F129" s="228" t="s">
        <v>95</v>
      </c>
      <c r="G129" s="231" t="s">
        <v>40</v>
      </c>
      <c r="H129" s="451"/>
      <c r="I129" s="518"/>
    </row>
    <row r="130" spans="1:10" ht="15" customHeight="1" x14ac:dyDescent="0.2">
      <c r="A130" s="399"/>
      <c r="B130" s="417"/>
      <c r="C130" s="528" t="s">
        <v>463</v>
      </c>
      <c r="D130" s="529"/>
      <c r="E130" s="529"/>
      <c r="F130" s="529"/>
      <c r="G130" s="229" t="s">
        <v>22</v>
      </c>
      <c r="H130" s="449"/>
      <c r="I130" s="519"/>
      <c r="J130" s="275"/>
    </row>
    <row r="131" spans="1:10" ht="14.25" x14ac:dyDescent="0.2">
      <c r="A131" s="399"/>
      <c r="B131" s="417"/>
      <c r="C131" s="531"/>
      <c r="D131" s="532"/>
      <c r="E131" s="532"/>
      <c r="F131" s="532"/>
      <c r="G131" s="230" t="s">
        <v>98</v>
      </c>
      <c r="H131" s="450"/>
      <c r="I131" s="519"/>
      <c r="J131" s="275"/>
    </row>
    <row r="132" spans="1:10" ht="14.25" x14ac:dyDescent="0.2">
      <c r="A132" s="399"/>
      <c r="B132" s="417"/>
      <c r="C132" s="534"/>
      <c r="D132" s="535"/>
      <c r="E132" s="535"/>
      <c r="F132" s="535"/>
      <c r="G132" s="231" t="s">
        <v>26</v>
      </c>
      <c r="H132" s="451"/>
      <c r="I132" s="519"/>
      <c r="J132" s="275"/>
    </row>
    <row r="133" spans="1:10" ht="15" customHeight="1" x14ac:dyDescent="0.2">
      <c r="A133" s="399"/>
      <c r="B133" s="417"/>
      <c r="C133" s="528" t="s">
        <v>464</v>
      </c>
      <c r="D133" s="529"/>
      <c r="E133" s="529"/>
      <c r="F133" s="529"/>
      <c r="G133" s="229" t="s">
        <v>22</v>
      </c>
      <c r="H133" s="449"/>
      <c r="I133" s="518"/>
    </row>
    <row r="134" spans="1:10" ht="14.25" x14ac:dyDescent="0.2">
      <c r="A134" s="399"/>
      <c r="B134" s="417"/>
      <c r="C134" s="531"/>
      <c r="D134" s="532"/>
      <c r="E134" s="532"/>
      <c r="F134" s="532"/>
      <c r="G134" s="230" t="s">
        <v>98</v>
      </c>
      <c r="H134" s="450"/>
      <c r="I134" s="518"/>
    </row>
    <row r="135" spans="1:10" ht="14.25" x14ac:dyDescent="0.2">
      <c r="A135" s="399"/>
      <c r="B135" s="417"/>
      <c r="C135" s="531"/>
      <c r="D135" s="532"/>
      <c r="E135" s="532"/>
      <c r="F135" s="532"/>
      <c r="G135" s="230" t="s">
        <v>100</v>
      </c>
      <c r="H135" s="450"/>
      <c r="I135" s="518"/>
    </row>
    <row r="136" spans="1:10" ht="14.25" x14ac:dyDescent="0.2">
      <c r="A136" s="399"/>
      <c r="B136" s="418"/>
      <c r="C136" s="534"/>
      <c r="D136" s="535"/>
      <c r="E136" s="535"/>
      <c r="F136" s="535"/>
      <c r="G136" s="231" t="s">
        <v>26</v>
      </c>
      <c r="H136" s="451"/>
      <c r="I136" s="518"/>
    </row>
    <row r="137" spans="1:10" ht="15" customHeight="1" x14ac:dyDescent="0.2">
      <c r="A137" s="153"/>
      <c r="B137" s="38"/>
      <c r="C137" s="537" t="s">
        <v>101</v>
      </c>
      <c r="D137" s="538"/>
      <c r="E137" s="538"/>
      <c r="F137" s="539"/>
      <c r="G137" s="41" t="s">
        <v>58</v>
      </c>
      <c r="H137" s="27">
        <f>(H120+H125+H130+H133)/4</f>
        <v>0</v>
      </c>
      <c r="I137" s="154"/>
    </row>
    <row r="138" spans="1:10" ht="39" customHeight="1" x14ac:dyDescent="0.2">
      <c r="A138" s="399" t="s">
        <v>102</v>
      </c>
      <c r="B138" s="416" t="s">
        <v>1618</v>
      </c>
      <c r="C138" s="520" t="s">
        <v>555</v>
      </c>
      <c r="D138" s="540"/>
      <c r="E138" s="540"/>
      <c r="F138" s="541"/>
      <c r="G138" s="229"/>
      <c r="H138" s="33"/>
      <c r="I138" s="162"/>
    </row>
    <row r="139" spans="1:10" ht="15" customHeight="1" x14ac:dyDescent="0.2">
      <c r="A139" s="399"/>
      <c r="B139" s="417"/>
      <c r="C139" s="528" t="s">
        <v>1619</v>
      </c>
      <c r="D139" s="529"/>
      <c r="E139" s="529"/>
      <c r="F139" s="529"/>
      <c r="G139" s="229" t="s">
        <v>22</v>
      </c>
      <c r="H139" s="449"/>
      <c r="I139" s="518"/>
    </row>
    <row r="140" spans="1:10" ht="14.25" x14ac:dyDescent="0.2">
      <c r="A140" s="399"/>
      <c r="B140" s="417"/>
      <c r="C140" s="531"/>
      <c r="D140" s="532"/>
      <c r="E140" s="532"/>
      <c r="F140" s="532"/>
      <c r="G140" s="230" t="s">
        <v>471</v>
      </c>
      <c r="H140" s="450"/>
      <c r="I140" s="518"/>
    </row>
    <row r="141" spans="1:10" ht="14.25" x14ac:dyDescent="0.2">
      <c r="A141" s="399"/>
      <c r="B141" s="417"/>
      <c r="C141" s="531"/>
      <c r="D141" s="532"/>
      <c r="E141" s="532"/>
      <c r="F141" s="532"/>
      <c r="G141" s="230" t="s">
        <v>469</v>
      </c>
      <c r="H141" s="450"/>
      <c r="I141" s="518"/>
    </row>
    <row r="142" spans="1:10" ht="14.25" x14ac:dyDescent="0.2">
      <c r="A142" s="399"/>
      <c r="B142" s="417"/>
      <c r="C142" s="534"/>
      <c r="D142" s="535"/>
      <c r="E142" s="535"/>
      <c r="F142" s="535"/>
      <c r="G142" s="231" t="s">
        <v>26</v>
      </c>
      <c r="H142" s="451"/>
      <c r="I142" s="518"/>
    </row>
    <row r="143" spans="1:10" ht="15" customHeight="1" x14ac:dyDescent="0.2">
      <c r="A143" s="399"/>
      <c r="B143" s="417"/>
      <c r="C143" s="528" t="s">
        <v>556</v>
      </c>
      <c r="D143" s="529"/>
      <c r="E143" s="529"/>
      <c r="F143" s="529"/>
      <c r="G143" s="229" t="s">
        <v>22</v>
      </c>
      <c r="H143" s="449"/>
      <c r="I143" s="518"/>
    </row>
    <row r="144" spans="1:10" ht="14.25" x14ac:dyDescent="0.2">
      <c r="A144" s="399"/>
      <c r="B144" s="417"/>
      <c r="C144" s="531"/>
      <c r="D144" s="532"/>
      <c r="E144" s="532"/>
      <c r="F144" s="532"/>
      <c r="G144" s="230" t="s">
        <v>471</v>
      </c>
      <c r="H144" s="450"/>
      <c r="I144" s="518"/>
    </row>
    <row r="145" spans="1:9" ht="14.25" x14ac:dyDescent="0.2">
      <c r="A145" s="399"/>
      <c r="B145" s="417"/>
      <c r="C145" s="531"/>
      <c r="D145" s="532"/>
      <c r="E145" s="532"/>
      <c r="F145" s="532"/>
      <c r="G145" s="230" t="s">
        <v>469</v>
      </c>
      <c r="H145" s="450"/>
      <c r="I145" s="518"/>
    </row>
    <row r="146" spans="1:9" ht="14.25" x14ac:dyDescent="0.2">
      <c r="A146" s="399"/>
      <c r="B146" s="417"/>
      <c r="C146" s="534"/>
      <c r="D146" s="535"/>
      <c r="E146" s="535"/>
      <c r="F146" s="535"/>
      <c r="G146" s="231" t="s">
        <v>26</v>
      </c>
      <c r="H146" s="451"/>
      <c r="I146" s="518"/>
    </row>
    <row r="147" spans="1:9" ht="15" customHeight="1" x14ac:dyDescent="0.2">
      <c r="A147" s="399"/>
      <c r="B147" s="417"/>
      <c r="C147" s="528" t="s">
        <v>472</v>
      </c>
      <c r="D147" s="529"/>
      <c r="E147" s="529"/>
      <c r="F147" s="529"/>
      <c r="G147" s="229" t="s">
        <v>22</v>
      </c>
      <c r="H147" s="449"/>
      <c r="I147" s="518"/>
    </row>
    <row r="148" spans="1:9" ht="14.25" x14ac:dyDescent="0.2">
      <c r="A148" s="399"/>
      <c r="B148" s="417"/>
      <c r="C148" s="531"/>
      <c r="D148" s="532"/>
      <c r="E148" s="532"/>
      <c r="F148" s="532"/>
      <c r="G148" s="230" t="s">
        <v>471</v>
      </c>
      <c r="H148" s="450"/>
      <c r="I148" s="518"/>
    </row>
    <row r="149" spans="1:9" ht="14.25" x14ac:dyDescent="0.2">
      <c r="A149" s="399"/>
      <c r="B149" s="417"/>
      <c r="C149" s="531"/>
      <c r="D149" s="532"/>
      <c r="E149" s="532"/>
      <c r="F149" s="532"/>
      <c r="G149" s="230" t="s">
        <v>469</v>
      </c>
      <c r="H149" s="450"/>
      <c r="I149" s="518"/>
    </row>
    <row r="150" spans="1:9" ht="14.25" x14ac:dyDescent="0.2">
      <c r="A150" s="399"/>
      <c r="B150" s="417"/>
      <c r="C150" s="534"/>
      <c r="D150" s="535"/>
      <c r="E150" s="535"/>
      <c r="F150" s="535"/>
      <c r="G150" s="231" t="s">
        <v>26</v>
      </c>
      <c r="H150" s="451"/>
      <c r="I150" s="518"/>
    </row>
    <row r="151" spans="1:9" ht="15" customHeight="1" x14ac:dyDescent="0.2">
      <c r="A151" s="399"/>
      <c r="B151" s="417"/>
      <c r="C151" s="528" t="s">
        <v>1620</v>
      </c>
      <c r="D151" s="529"/>
      <c r="E151" s="529"/>
      <c r="F151" s="529"/>
      <c r="G151" s="229" t="s">
        <v>22</v>
      </c>
      <c r="H151" s="449"/>
      <c r="I151" s="518"/>
    </row>
    <row r="152" spans="1:9" ht="14.25" x14ac:dyDescent="0.2">
      <c r="A152" s="399"/>
      <c r="B152" s="417"/>
      <c r="C152" s="531"/>
      <c r="D152" s="532"/>
      <c r="E152" s="532"/>
      <c r="F152" s="532"/>
      <c r="G152" s="230" t="s">
        <v>471</v>
      </c>
      <c r="H152" s="450"/>
      <c r="I152" s="518"/>
    </row>
    <row r="153" spans="1:9" ht="14.25" x14ac:dyDescent="0.2">
      <c r="A153" s="399"/>
      <c r="B153" s="417"/>
      <c r="C153" s="531"/>
      <c r="D153" s="532"/>
      <c r="E153" s="532"/>
      <c r="F153" s="532"/>
      <c r="G153" s="230" t="s">
        <v>469</v>
      </c>
      <c r="H153" s="450"/>
      <c r="I153" s="518"/>
    </row>
    <row r="154" spans="1:9" ht="14.25" x14ac:dyDescent="0.2">
      <c r="A154" s="399"/>
      <c r="B154" s="418"/>
      <c r="C154" s="534"/>
      <c r="D154" s="535"/>
      <c r="E154" s="535"/>
      <c r="F154" s="535"/>
      <c r="G154" s="231" t="s">
        <v>26</v>
      </c>
      <c r="H154" s="451"/>
      <c r="I154" s="518"/>
    </row>
    <row r="155" spans="1:9" ht="14.25" x14ac:dyDescent="0.2">
      <c r="A155" s="153"/>
      <c r="B155" s="38"/>
      <c r="C155" s="537" t="s">
        <v>106</v>
      </c>
      <c r="D155" s="538"/>
      <c r="E155" s="538"/>
      <c r="F155" s="539"/>
      <c r="G155" s="41" t="s">
        <v>58</v>
      </c>
      <c r="H155" s="27">
        <f>(H139+H143+H147+H151)/4</f>
        <v>0</v>
      </c>
      <c r="I155" s="154"/>
    </row>
    <row r="156" spans="1:9" ht="39" customHeight="1" x14ac:dyDescent="0.2">
      <c r="A156" s="399" t="s">
        <v>107</v>
      </c>
      <c r="B156" s="416" t="s">
        <v>557</v>
      </c>
      <c r="C156" s="520" t="s">
        <v>1621</v>
      </c>
      <c r="D156" s="540"/>
      <c r="E156" s="540"/>
      <c r="F156" s="541"/>
      <c r="G156" s="229"/>
      <c r="H156" s="33"/>
      <c r="I156" s="162"/>
    </row>
    <row r="157" spans="1:9" ht="15" customHeight="1" x14ac:dyDescent="0.2">
      <c r="A157" s="399"/>
      <c r="B157" s="417"/>
      <c r="C157" s="528" t="s">
        <v>1622</v>
      </c>
      <c r="D157" s="529"/>
      <c r="E157" s="529"/>
      <c r="F157" s="529"/>
      <c r="G157" s="229" t="s">
        <v>22</v>
      </c>
      <c r="H157" s="449"/>
      <c r="I157" s="518"/>
    </row>
    <row r="158" spans="1:9" ht="28.5" x14ac:dyDescent="0.2">
      <c r="A158" s="399"/>
      <c r="B158" s="417"/>
      <c r="C158" s="531"/>
      <c r="D158" s="532"/>
      <c r="E158" s="532"/>
      <c r="F158" s="532"/>
      <c r="G158" s="230" t="s">
        <v>475</v>
      </c>
      <c r="H158" s="450"/>
      <c r="I158" s="518"/>
    </row>
    <row r="159" spans="1:9" ht="28.5" x14ac:dyDescent="0.2">
      <c r="A159" s="399"/>
      <c r="B159" s="417"/>
      <c r="C159" s="531"/>
      <c r="D159" s="532"/>
      <c r="E159" s="532"/>
      <c r="F159" s="532"/>
      <c r="G159" s="230" t="s">
        <v>476</v>
      </c>
      <c r="H159" s="450"/>
      <c r="I159" s="518"/>
    </row>
    <row r="160" spans="1:9" ht="28.5" x14ac:dyDescent="0.2">
      <c r="A160" s="399"/>
      <c r="B160" s="417"/>
      <c r="C160" s="534"/>
      <c r="D160" s="535"/>
      <c r="E160" s="535"/>
      <c r="F160" s="535"/>
      <c r="G160" s="231" t="s">
        <v>477</v>
      </c>
      <c r="H160" s="451"/>
      <c r="I160" s="518"/>
    </row>
    <row r="161" spans="1:9" ht="15" customHeight="1" x14ac:dyDescent="0.2">
      <c r="A161" s="399"/>
      <c r="B161" s="417"/>
      <c r="C161" s="528" t="s">
        <v>1623</v>
      </c>
      <c r="D161" s="529"/>
      <c r="E161" s="529"/>
      <c r="F161" s="529"/>
      <c r="G161" s="229" t="s">
        <v>22</v>
      </c>
      <c r="H161" s="449"/>
      <c r="I161" s="518"/>
    </row>
    <row r="162" spans="1:9" ht="28.5" x14ac:dyDescent="0.2">
      <c r="A162" s="399"/>
      <c r="B162" s="417"/>
      <c r="C162" s="531"/>
      <c r="D162" s="532"/>
      <c r="E162" s="532"/>
      <c r="F162" s="532"/>
      <c r="G162" s="230" t="s">
        <v>475</v>
      </c>
      <c r="H162" s="450"/>
      <c r="I162" s="518"/>
    </row>
    <row r="163" spans="1:9" ht="28.5" x14ac:dyDescent="0.2">
      <c r="A163" s="399"/>
      <c r="B163" s="417"/>
      <c r="C163" s="531"/>
      <c r="D163" s="532"/>
      <c r="E163" s="532"/>
      <c r="F163" s="532"/>
      <c r="G163" s="230" t="s">
        <v>476</v>
      </c>
      <c r="H163" s="450"/>
      <c r="I163" s="518"/>
    </row>
    <row r="164" spans="1:9" ht="28.5" x14ac:dyDescent="0.2">
      <c r="A164" s="399"/>
      <c r="B164" s="417"/>
      <c r="C164" s="534"/>
      <c r="D164" s="535"/>
      <c r="E164" s="535"/>
      <c r="F164" s="535"/>
      <c r="G164" s="231" t="s">
        <v>477</v>
      </c>
      <c r="H164" s="451"/>
      <c r="I164" s="518"/>
    </row>
    <row r="165" spans="1:9" ht="15" customHeight="1" x14ac:dyDescent="0.2">
      <c r="A165" s="399"/>
      <c r="B165" s="417"/>
      <c r="C165" s="528" t="s">
        <v>558</v>
      </c>
      <c r="D165" s="529"/>
      <c r="E165" s="529"/>
      <c r="F165" s="529"/>
      <c r="G165" s="229" t="s">
        <v>22</v>
      </c>
      <c r="H165" s="449"/>
      <c r="I165" s="518"/>
    </row>
    <row r="166" spans="1:9" ht="14.25" x14ac:dyDescent="0.2">
      <c r="A166" s="399"/>
      <c r="B166" s="417"/>
      <c r="C166" s="531"/>
      <c r="D166" s="532"/>
      <c r="E166" s="532"/>
      <c r="F166" s="532"/>
      <c r="G166" s="230" t="s">
        <v>288</v>
      </c>
      <c r="H166" s="450"/>
      <c r="I166" s="518"/>
    </row>
    <row r="167" spans="1:9" ht="14.25" x14ac:dyDescent="0.2">
      <c r="A167" s="399"/>
      <c r="B167" s="417"/>
      <c r="C167" s="531"/>
      <c r="D167" s="532"/>
      <c r="E167" s="532"/>
      <c r="F167" s="532"/>
      <c r="G167" s="230" t="s">
        <v>479</v>
      </c>
      <c r="H167" s="450"/>
      <c r="I167" s="518"/>
    </row>
    <row r="168" spans="1:9" ht="14.25" x14ac:dyDescent="0.2">
      <c r="A168" s="399"/>
      <c r="B168" s="418"/>
      <c r="C168" s="534"/>
      <c r="D168" s="535"/>
      <c r="E168" s="535"/>
      <c r="F168" s="535"/>
      <c r="G168" s="231" t="s">
        <v>26</v>
      </c>
      <c r="H168" s="451"/>
      <c r="I168" s="518"/>
    </row>
    <row r="169" spans="1:9" ht="14.25" x14ac:dyDescent="0.2">
      <c r="A169" s="153"/>
      <c r="B169" s="38"/>
      <c r="C169" s="537" t="s">
        <v>483</v>
      </c>
      <c r="D169" s="538"/>
      <c r="E169" s="538"/>
      <c r="F169" s="539"/>
      <c r="G169" s="41" t="s">
        <v>34</v>
      </c>
      <c r="H169" s="27">
        <f>(H157+H161+H165)/3</f>
        <v>0</v>
      </c>
      <c r="I169" s="154"/>
    </row>
    <row r="170" spans="1:9" ht="24.95" customHeight="1" x14ac:dyDescent="0.2">
      <c r="A170" s="399" t="s">
        <v>559</v>
      </c>
      <c r="B170" s="397" t="s">
        <v>560</v>
      </c>
      <c r="C170" s="520" t="s">
        <v>1624</v>
      </c>
      <c r="D170" s="540"/>
      <c r="E170" s="540"/>
      <c r="F170" s="541"/>
      <c r="G170" s="39"/>
      <c r="H170" s="33"/>
      <c r="I170" s="162"/>
    </row>
    <row r="171" spans="1:9" ht="15" customHeight="1" x14ac:dyDescent="0.2">
      <c r="A171" s="399"/>
      <c r="B171" s="397"/>
      <c r="C171" s="528" t="s">
        <v>1625</v>
      </c>
      <c r="D171" s="529"/>
      <c r="E171" s="529"/>
      <c r="F171" s="530"/>
      <c r="G171" s="149" t="s">
        <v>139</v>
      </c>
      <c r="H171" s="449"/>
      <c r="I171" s="524"/>
    </row>
    <row r="172" spans="1:9" ht="14.25" x14ac:dyDescent="0.2">
      <c r="A172" s="399"/>
      <c r="B172" s="397"/>
      <c r="C172" s="531"/>
      <c r="D172" s="532"/>
      <c r="E172" s="532"/>
      <c r="F172" s="533"/>
      <c r="G172" s="149" t="s">
        <v>140</v>
      </c>
      <c r="H172" s="450"/>
      <c r="I172" s="524"/>
    </row>
    <row r="173" spans="1:9" ht="14.25" x14ac:dyDescent="0.2">
      <c r="A173" s="399"/>
      <c r="B173" s="397"/>
      <c r="C173" s="531"/>
      <c r="D173" s="532"/>
      <c r="E173" s="532"/>
      <c r="F173" s="533"/>
      <c r="G173" s="149" t="s">
        <v>141</v>
      </c>
      <c r="H173" s="450"/>
      <c r="I173" s="524"/>
    </row>
    <row r="174" spans="1:9" ht="14.25" x14ac:dyDescent="0.2">
      <c r="A174" s="399"/>
      <c r="B174" s="397"/>
      <c r="C174" s="531"/>
      <c r="D174" s="532"/>
      <c r="E174" s="532"/>
      <c r="F174" s="533"/>
      <c r="G174" s="149" t="s">
        <v>25</v>
      </c>
      <c r="H174" s="450"/>
      <c r="I174" s="524"/>
    </row>
    <row r="175" spans="1:9" ht="14.25" x14ac:dyDescent="0.2">
      <c r="A175" s="399"/>
      <c r="B175" s="397"/>
      <c r="C175" s="534"/>
      <c r="D175" s="535"/>
      <c r="E175" s="535"/>
      <c r="F175" s="536"/>
      <c r="G175" s="149" t="s">
        <v>26</v>
      </c>
      <c r="H175" s="451"/>
      <c r="I175" s="524"/>
    </row>
    <row r="176" spans="1:9" ht="15" customHeight="1" x14ac:dyDescent="0.2">
      <c r="A176" s="153"/>
      <c r="B176" s="38"/>
      <c r="C176" s="537" t="s">
        <v>147</v>
      </c>
      <c r="D176" s="538"/>
      <c r="E176" s="538"/>
      <c r="F176" s="539"/>
      <c r="G176" s="2" t="s">
        <v>486</v>
      </c>
      <c r="H176" s="27">
        <f>H171</f>
        <v>0</v>
      </c>
      <c r="I176" s="154"/>
    </row>
    <row r="177" spans="1:10" ht="35.1" customHeight="1" x14ac:dyDescent="0.2">
      <c r="A177" s="425" t="s">
        <v>113</v>
      </c>
      <c r="B177" s="426"/>
      <c r="C177" s="426"/>
      <c r="D177" s="426"/>
      <c r="E177" s="426"/>
      <c r="F177" s="426"/>
      <c r="G177" s="426"/>
      <c r="H177" s="789"/>
      <c r="I177" s="790"/>
    </row>
    <row r="178" spans="1:10" ht="24.95" customHeight="1" x14ac:dyDescent="0.2">
      <c r="A178" s="399" t="s">
        <v>561</v>
      </c>
      <c r="B178" s="397" t="s">
        <v>1626</v>
      </c>
      <c r="C178" s="504" t="s">
        <v>1627</v>
      </c>
      <c r="D178" s="504"/>
      <c r="E178" s="504"/>
      <c r="F178" s="504"/>
      <c r="G178" s="229"/>
      <c r="H178" s="33"/>
      <c r="I178" s="162"/>
    </row>
    <row r="179" spans="1:10" ht="14.25" x14ac:dyDescent="0.2">
      <c r="A179" s="399"/>
      <c r="B179" s="397"/>
      <c r="C179" s="528" t="s">
        <v>1628</v>
      </c>
      <c r="D179" s="529"/>
      <c r="E179" s="529"/>
      <c r="F179" s="529"/>
      <c r="G179" s="229" t="s">
        <v>22</v>
      </c>
      <c r="H179" s="449"/>
      <c r="I179" s="518"/>
      <c r="J179" s="501"/>
    </row>
    <row r="180" spans="1:10" ht="14.25" x14ac:dyDescent="0.2">
      <c r="A180" s="399"/>
      <c r="B180" s="397"/>
      <c r="C180" s="531"/>
      <c r="D180" s="532"/>
      <c r="E180" s="532"/>
      <c r="F180" s="532"/>
      <c r="G180" s="230" t="s">
        <v>288</v>
      </c>
      <c r="H180" s="450"/>
      <c r="I180" s="518"/>
      <c r="J180" s="501"/>
    </row>
    <row r="181" spans="1:10" ht="14.25" x14ac:dyDescent="0.2">
      <c r="A181" s="399"/>
      <c r="B181" s="397"/>
      <c r="C181" s="531"/>
      <c r="D181" s="532"/>
      <c r="E181" s="532"/>
      <c r="F181" s="532"/>
      <c r="G181" s="230" t="s">
        <v>562</v>
      </c>
      <c r="H181" s="450"/>
      <c r="I181" s="518"/>
      <c r="J181" s="501"/>
    </row>
    <row r="182" spans="1:10" ht="14.25" x14ac:dyDescent="0.2">
      <c r="A182" s="399"/>
      <c r="B182" s="397"/>
      <c r="C182" s="534"/>
      <c r="D182" s="535"/>
      <c r="E182" s="535"/>
      <c r="F182" s="535"/>
      <c r="G182" s="231" t="s">
        <v>26</v>
      </c>
      <c r="H182" s="451"/>
      <c r="I182" s="518"/>
      <c r="J182" s="501"/>
    </row>
    <row r="183" spans="1:10" ht="15" customHeight="1" x14ac:dyDescent="0.2">
      <c r="A183" s="399"/>
      <c r="B183" s="397"/>
      <c r="C183" s="528" t="s">
        <v>563</v>
      </c>
      <c r="D183" s="529"/>
      <c r="E183" s="529"/>
      <c r="F183" s="529"/>
      <c r="G183" s="229" t="s">
        <v>22</v>
      </c>
      <c r="H183" s="449"/>
      <c r="I183" s="518"/>
    </row>
    <row r="184" spans="1:10" ht="14.25" x14ac:dyDescent="0.2">
      <c r="A184" s="399"/>
      <c r="B184" s="397"/>
      <c r="C184" s="531"/>
      <c r="D184" s="532"/>
      <c r="E184" s="532"/>
      <c r="F184" s="532"/>
      <c r="G184" s="230" t="s">
        <v>564</v>
      </c>
      <c r="H184" s="450"/>
      <c r="I184" s="518"/>
    </row>
    <row r="185" spans="1:10" ht="14.25" x14ac:dyDescent="0.2">
      <c r="A185" s="399"/>
      <c r="B185" s="397"/>
      <c r="C185" s="534"/>
      <c r="D185" s="535"/>
      <c r="E185" s="535"/>
      <c r="F185" s="535"/>
      <c r="G185" s="231" t="s">
        <v>26</v>
      </c>
      <c r="H185" s="451"/>
      <c r="I185" s="518"/>
    </row>
    <row r="186" spans="1:10" ht="14.25" x14ac:dyDescent="0.2">
      <c r="A186" s="399"/>
      <c r="B186" s="397"/>
      <c r="C186" s="528" t="s">
        <v>1629</v>
      </c>
      <c r="D186" s="529"/>
      <c r="E186" s="529"/>
      <c r="F186" s="529"/>
      <c r="G186" s="229" t="s">
        <v>22</v>
      </c>
      <c r="H186" s="449"/>
      <c r="I186" s="518"/>
    </row>
    <row r="187" spans="1:10" ht="14.25" x14ac:dyDescent="0.2">
      <c r="A187" s="399"/>
      <c r="B187" s="397"/>
      <c r="C187" s="531"/>
      <c r="D187" s="532"/>
      <c r="E187" s="532"/>
      <c r="F187" s="532"/>
      <c r="G187" s="230" t="s">
        <v>564</v>
      </c>
      <c r="H187" s="450"/>
      <c r="I187" s="518"/>
    </row>
    <row r="188" spans="1:10" ht="14.25" x14ac:dyDescent="0.2">
      <c r="A188" s="399"/>
      <c r="B188" s="397"/>
      <c r="C188" s="534"/>
      <c r="D188" s="535"/>
      <c r="E188" s="535"/>
      <c r="F188" s="535"/>
      <c r="G188" s="231" t="s">
        <v>26</v>
      </c>
      <c r="H188" s="451"/>
      <c r="I188" s="518"/>
    </row>
    <row r="189" spans="1:10" ht="14.25" x14ac:dyDescent="0.2">
      <c r="A189" s="153"/>
      <c r="B189" s="38"/>
      <c r="C189" s="537" t="s">
        <v>565</v>
      </c>
      <c r="D189" s="538"/>
      <c r="E189" s="538"/>
      <c r="F189" s="539"/>
      <c r="G189" s="41" t="s">
        <v>34</v>
      </c>
      <c r="H189" s="27">
        <f>(H179+H183+H186)/3</f>
        <v>0</v>
      </c>
      <c r="I189" s="154"/>
    </row>
    <row r="190" spans="1:10" ht="39" customHeight="1" x14ac:dyDescent="0.2">
      <c r="A190" s="399" t="s">
        <v>566</v>
      </c>
      <c r="B190" s="542" t="s">
        <v>2022</v>
      </c>
      <c r="C190" s="520" t="s">
        <v>1630</v>
      </c>
      <c r="D190" s="540"/>
      <c r="E190" s="540"/>
      <c r="F190" s="541"/>
      <c r="G190" s="229"/>
      <c r="H190" s="33"/>
      <c r="I190" s="162"/>
    </row>
    <row r="191" spans="1:10" ht="15" customHeight="1" x14ac:dyDescent="0.2">
      <c r="A191" s="399"/>
      <c r="B191" s="543"/>
      <c r="C191" s="528" t="s">
        <v>1631</v>
      </c>
      <c r="D191" s="529"/>
      <c r="E191" s="529"/>
      <c r="F191" s="529"/>
      <c r="G191" s="229" t="s">
        <v>1152</v>
      </c>
      <c r="H191" s="449"/>
      <c r="I191" s="518"/>
      <c r="J191" s="501"/>
    </row>
    <row r="192" spans="1:10" ht="14.25" x14ac:dyDescent="0.2">
      <c r="A192" s="399"/>
      <c r="B192" s="543"/>
      <c r="C192" s="531"/>
      <c r="D192" s="532"/>
      <c r="E192" s="532"/>
      <c r="F192" s="532"/>
      <c r="G192" s="230" t="s">
        <v>213</v>
      </c>
      <c r="H192" s="450"/>
      <c r="I192" s="518"/>
      <c r="J192" s="501"/>
    </row>
    <row r="193" spans="1:10" ht="14.25" x14ac:dyDescent="0.2">
      <c r="A193" s="399"/>
      <c r="B193" s="543"/>
      <c r="C193" s="534"/>
      <c r="D193" s="535"/>
      <c r="E193" s="535"/>
      <c r="F193" s="535"/>
      <c r="G193" s="231" t="s">
        <v>26</v>
      </c>
      <c r="H193" s="451"/>
      <c r="I193" s="518"/>
      <c r="J193" s="501"/>
    </row>
    <row r="194" spans="1:10" ht="15" customHeight="1" x14ac:dyDescent="0.2">
      <c r="A194" s="399"/>
      <c r="B194" s="543"/>
      <c r="C194" s="528" t="s">
        <v>1632</v>
      </c>
      <c r="D194" s="529"/>
      <c r="E194" s="529"/>
      <c r="F194" s="529"/>
      <c r="G194" s="229" t="s">
        <v>166</v>
      </c>
      <c r="H194" s="449"/>
      <c r="I194" s="518"/>
    </row>
    <row r="195" spans="1:10" ht="14.25" x14ac:dyDescent="0.2">
      <c r="A195" s="399"/>
      <c r="B195" s="543"/>
      <c r="C195" s="531"/>
      <c r="D195" s="532"/>
      <c r="E195" s="532"/>
      <c r="F195" s="532"/>
      <c r="G195" s="230" t="s">
        <v>567</v>
      </c>
      <c r="H195" s="450"/>
      <c r="I195" s="518"/>
    </row>
    <row r="196" spans="1:10" ht="14.25" x14ac:dyDescent="0.2">
      <c r="A196" s="399"/>
      <c r="B196" s="543"/>
      <c r="C196" s="531"/>
      <c r="D196" s="532"/>
      <c r="E196" s="532"/>
      <c r="F196" s="532"/>
      <c r="G196" s="230" t="s">
        <v>211</v>
      </c>
      <c r="H196" s="450"/>
      <c r="I196" s="518"/>
    </row>
    <row r="197" spans="1:10" ht="28.5" x14ac:dyDescent="0.2">
      <c r="A197" s="399"/>
      <c r="B197" s="543"/>
      <c r="C197" s="531"/>
      <c r="D197" s="532"/>
      <c r="E197" s="532"/>
      <c r="F197" s="532"/>
      <c r="G197" s="230" t="s">
        <v>568</v>
      </c>
      <c r="H197" s="450"/>
      <c r="I197" s="518"/>
    </row>
    <row r="198" spans="1:10" ht="14.25" x14ac:dyDescent="0.2">
      <c r="A198" s="399"/>
      <c r="B198" s="544"/>
      <c r="C198" s="534"/>
      <c r="D198" s="535"/>
      <c r="E198" s="535"/>
      <c r="F198" s="535"/>
      <c r="G198" s="231" t="s">
        <v>26</v>
      </c>
      <c r="H198" s="451"/>
      <c r="I198" s="518"/>
    </row>
    <row r="199" spans="1:10" ht="14.25" x14ac:dyDescent="0.2">
      <c r="A199" s="153"/>
      <c r="B199" s="38"/>
      <c r="C199" s="537" t="s">
        <v>569</v>
      </c>
      <c r="D199" s="538"/>
      <c r="E199" s="538"/>
      <c r="F199" s="539"/>
      <c r="G199" s="41" t="s">
        <v>570</v>
      </c>
      <c r="H199" s="27">
        <f>(H191+H194)/2</f>
        <v>0</v>
      </c>
      <c r="I199" s="154"/>
    </row>
    <row r="200" spans="1:10" ht="39" customHeight="1" x14ac:dyDescent="0.2">
      <c r="A200" s="399" t="s">
        <v>1633</v>
      </c>
      <c r="B200" s="545" t="s">
        <v>1634</v>
      </c>
      <c r="C200" s="419" t="s">
        <v>571</v>
      </c>
      <c r="D200" s="420"/>
      <c r="E200" s="420"/>
      <c r="F200" s="421"/>
      <c r="G200" s="229"/>
      <c r="H200" s="33"/>
      <c r="I200" s="162"/>
    </row>
    <row r="201" spans="1:10" ht="15" customHeight="1" x14ac:dyDescent="0.2">
      <c r="A201" s="399"/>
      <c r="B201" s="545"/>
      <c r="C201" s="429" t="s">
        <v>1636</v>
      </c>
      <c r="D201" s="430"/>
      <c r="E201" s="430"/>
      <c r="F201" s="430"/>
      <c r="G201" s="229" t="s">
        <v>22</v>
      </c>
      <c r="H201" s="449"/>
      <c r="I201" s="518"/>
    </row>
    <row r="202" spans="1:10" ht="28.5" x14ac:dyDescent="0.2">
      <c r="A202" s="399"/>
      <c r="B202" s="545"/>
      <c r="C202" s="432"/>
      <c r="D202" s="546"/>
      <c r="E202" s="546"/>
      <c r="F202" s="546"/>
      <c r="G202" s="230" t="s">
        <v>572</v>
      </c>
      <c r="H202" s="450"/>
      <c r="I202" s="518"/>
    </row>
    <row r="203" spans="1:10" ht="14.25" x14ac:dyDescent="0.2">
      <c r="A203" s="399"/>
      <c r="B203" s="545"/>
      <c r="C203" s="432"/>
      <c r="D203" s="546"/>
      <c r="E203" s="546"/>
      <c r="F203" s="546"/>
      <c r="G203" s="230" t="s">
        <v>573</v>
      </c>
      <c r="H203" s="450"/>
      <c r="I203" s="518"/>
    </row>
    <row r="204" spans="1:10" ht="14.25" x14ac:dyDescent="0.2">
      <c r="A204" s="399"/>
      <c r="B204" s="545"/>
      <c r="C204" s="435"/>
      <c r="D204" s="436"/>
      <c r="E204" s="436"/>
      <c r="F204" s="436"/>
      <c r="G204" s="231" t="s">
        <v>26</v>
      </c>
      <c r="H204" s="451"/>
      <c r="I204" s="518"/>
    </row>
    <row r="205" spans="1:10" ht="27" customHeight="1" x14ac:dyDescent="0.2">
      <c r="A205" s="399"/>
      <c r="B205" s="545"/>
      <c r="C205" s="429" t="s">
        <v>574</v>
      </c>
      <c r="D205" s="430"/>
      <c r="E205" s="430"/>
      <c r="F205" s="430"/>
      <c r="G205" s="229" t="s">
        <v>575</v>
      </c>
      <c r="H205" s="449"/>
      <c r="I205" s="519"/>
      <c r="J205" s="275"/>
    </row>
    <row r="206" spans="1:10" ht="28.5" x14ac:dyDescent="0.2">
      <c r="A206" s="399"/>
      <c r="B206" s="545"/>
      <c r="C206" s="432"/>
      <c r="D206" s="546"/>
      <c r="E206" s="546"/>
      <c r="F206" s="546"/>
      <c r="G206" s="230" t="s">
        <v>576</v>
      </c>
      <c r="H206" s="450"/>
      <c r="I206" s="519"/>
      <c r="J206" s="275"/>
    </row>
    <row r="207" spans="1:10" ht="14.25" x14ac:dyDescent="0.2">
      <c r="A207" s="399"/>
      <c r="B207" s="545"/>
      <c r="C207" s="432"/>
      <c r="D207" s="546"/>
      <c r="E207" s="546"/>
      <c r="F207" s="546"/>
      <c r="G207" s="230" t="s">
        <v>577</v>
      </c>
      <c r="H207" s="450"/>
      <c r="I207" s="519"/>
      <c r="J207" s="275"/>
    </row>
    <row r="208" spans="1:10" ht="14.25" x14ac:dyDescent="0.2">
      <c r="A208" s="399"/>
      <c r="B208" s="545"/>
      <c r="C208" s="435"/>
      <c r="D208" s="436"/>
      <c r="E208" s="436"/>
      <c r="F208" s="436"/>
      <c r="G208" s="231" t="s">
        <v>26</v>
      </c>
      <c r="H208" s="451"/>
      <c r="I208" s="519"/>
      <c r="J208" s="275"/>
    </row>
    <row r="209" spans="1:10" ht="15" customHeight="1" x14ac:dyDescent="0.2">
      <c r="A209" s="399"/>
      <c r="B209" s="545"/>
      <c r="C209" s="429" t="s">
        <v>1637</v>
      </c>
      <c r="D209" s="430"/>
      <c r="E209" s="430"/>
      <c r="F209" s="430"/>
      <c r="G209" s="229" t="s">
        <v>22</v>
      </c>
      <c r="H209" s="449"/>
      <c r="I209" s="519"/>
      <c r="J209" s="275"/>
    </row>
    <row r="210" spans="1:10" ht="14.25" x14ac:dyDescent="0.2">
      <c r="A210" s="399"/>
      <c r="B210" s="545"/>
      <c r="C210" s="432"/>
      <c r="D210" s="546"/>
      <c r="E210" s="546"/>
      <c r="F210" s="546"/>
      <c r="G210" s="230" t="s">
        <v>211</v>
      </c>
      <c r="H210" s="450"/>
      <c r="I210" s="519"/>
      <c r="J210" s="275"/>
    </row>
    <row r="211" spans="1:10" ht="14.25" x14ac:dyDescent="0.2">
      <c r="A211" s="399"/>
      <c r="B211" s="545"/>
      <c r="C211" s="435"/>
      <c r="D211" s="436"/>
      <c r="E211" s="436"/>
      <c r="F211" s="436"/>
      <c r="G211" s="231" t="s">
        <v>26</v>
      </c>
      <c r="H211" s="451"/>
      <c r="I211" s="519"/>
      <c r="J211" s="275"/>
    </row>
    <row r="212" spans="1:10" ht="14.25" x14ac:dyDescent="0.2">
      <c r="A212" s="153"/>
      <c r="B212" s="38"/>
      <c r="C212" s="537" t="s">
        <v>1635</v>
      </c>
      <c r="D212" s="538"/>
      <c r="E212" s="538"/>
      <c r="F212" s="539"/>
      <c r="G212" s="41" t="s">
        <v>34</v>
      </c>
      <c r="H212" s="27">
        <f>(H201+H205+H209)/3</f>
        <v>0</v>
      </c>
      <c r="I212" s="154"/>
    </row>
    <row r="213" spans="1:10" ht="39" customHeight="1" x14ac:dyDescent="0.2">
      <c r="A213" s="399" t="s">
        <v>1638</v>
      </c>
      <c r="B213" s="416" t="s">
        <v>1639</v>
      </c>
      <c r="C213" s="419" t="s">
        <v>1640</v>
      </c>
      <c r="D213" s="420"/>
      <c r="E213" s="420"/>
      <c r="F213" s="421"/>
      <c r="G213" s="229"/>
      <c r="H213" s="33"/>
      <c r="I213" s="162"/>
    </row>
    <row r="214" spans="1:10" ht="15" customHeight="1" x14ac:dyDescent="0.2">
      <c r="A214" s="399"/>
      <c r="B214" s="417"/>
      <c r="C214" s="429" t="s">
        <v>578</v>
      </c>
      <c r="D214" s="430"/>
      <c r="E214" s="430"/>
      <c r="F214" s="430"/>
      <c r="G214" s="229" t="s">
        <v>22</v>
      </c>
      <c r="H214" s="449"/>
      <c r="I214" s="518"/>
    </row>
    <row r="215" spans="1:10" ht="47.25" customHeight="1" x14ac:dyDescent="0.2">
      <c r="A215" s="399"/>
      <c r="B215" s="417"/>
      <c r="C215" s="432"/>
      <c r="D215" s="546"/>
      <c r="E215" s="546"/>
      <c r="F215" s="546"/>
      <c r="G215" s="230" t="s">
        <v>579</v>
      </c>
      <c r="H215" s="450"/>
      <c r="I215" s="518"/>
    </row>
    <row r="216" spans="1:10" ht="28.5" x14ac:dyDescent="0.2">
      <c r="A216" s="399"/>
      <c r="B216" s="417"/>
      <c r="C216" s="432"/>
      <c r="D216" s="546"/>
      <c r="E216" s="546"/>
      <c r="F216" s="546"/>
      <c r="G216" s="230" t="s">
        <v>580</v>
      </c>
      <c r="H216" s="450"/>
      <c r="I216" s="518"/>
    </row>
    <row r="217" spans="1:10" ht="14.25" x14ac:dyDescent="0.2">
      <c r="A217" s="399"/>
      <c r="B217" s="417"/>
      <c r="C217" s="435"/>
      <c r="D217" s="436"/>
      <c r="E217" s="436"/>
      <c r="F217" s="436"/>
      <c r="G217" s="231" t="s">
        <v>26</v>
      </c>
      <c r="H217" s="451"/>
      <c r="I217" s="518"/>
    </row>
    <row r="218" spans="1:10" ht="15" customHeight="1" x14ac:dyDescent="0.2">
      <c r="A218" s="399"/>
      <c r="B218" s="417"/>
      <c r="C218" s="429" t="s">
        <v>1641</v>
      </c>
      <c r="D218" s="430"/>
      <c r="E218" s="430"/>
      <c r="F218" s="430"/>
      <c r="G218" s="229" t="s">
        <v>22</v>
      </c>
      <c r="H218" s="449"/>
      <c r="I218" s="518"/>
    </row>
    <row r="219" spans="1:10" ht="14.25" x14ac:dyDescent="0.2">
      <c r="A219" s="399"/>
      <c r="B219" s="417"/>
      <c r="C219" s="432"/>
      <c r="D219" s="546"/>
      <c r="E219" s="546"/>
      <c r="F219" s="546"/>
      <c r="G219" s="230" t="s">
        <v>581</v>
      </c>
      <c r="H219" s="450"/>
      <c r="I219" s="518"/>
    </row>
    <row r="220" spans="1:10" ht="14.25" x14ac:dyDescent="0.2">
      <c r="A220" s="399"/>
      <c r="B220" s="417"/>
      <c r="C220" s="432"/>
      <c r="D220" s="546"/>
      <c r="E220" s="546"/>
      <c r="F220" s="546"/>
      <c r="G220" s="230" t="s">
        <v>582</v>
      </c>
      <c r="H220" s="450"/>
      <c r="I220" s="518"/>
    </row>
    <row r="221" spans="1:10" ht="14.25" x14ac:dyDescent="0.2">
      <c r="A221" s="399"/>
      <c r="B221" s="417"/>
      <c r="C221" s="435"/>
      <c r="D221" s="436"/>
      <c r="E221" s="436"/>
      <c r="F221" s="436"/>
      <c r="G221" s="231" t="s">
        <v>26</v>
      </c>
      <c r="H221" s="451"/>
      <c r="I221" s="518"/>
    </row>
    <row r="222" spans="1:10" ht="15" customHeight="1" x14ac:dyDescent="0.2">
      <c r="A222" s="399"/>
      <c r="B222" s="417"/>
      <c r="C222" s="429" t="s">
        <v>583</v>
      </c>
      <c r="D222" s="430"/>
      <c r="E222" s="430"/>
      <c r="F222" s="430"/>
      <c r="G222" s="229" t="s">
        <v>22</v>
      </c>
      <c r="H222" s="449"/>
      <c r="I222" s="518"/>
    </row>
    <row r="223" spans="1:10" ht="14.25" x14ac:dyDescent="0.2">
      <c r="A223" s="399"/>
      <c r="B223" s="417"/>
      <c r="C223" s="432"/>
      <c r="D223" s="546"/>
      <c r="E223" s="546"/>
      <c r="F223" s="546"/>
      <c r="G223" s="230" t="s">
        <v>581</v>
      </c>
      <c r="H223" s="450"/>
      <c r="I223" s="518"/>
    </row>
    <row r="224" spans="1:10" ht="14.25" x14ac:dyDescent="0.2">
      <c r="A224" s="399"/>
      <c r="B224" s="417"/>
      <c r="C224" s="432"/>
      <c r="D224" s="546"/>
      <c r="E224" s="546"/>
      <c r="F224" s="546"/>
      <c r="G224" s="230" t="s">
        <v>584</v>
      </c>
      <c r="H224" s="450"/>
      <c r="I224" s="518"/>
    </row>
    <row r="225" spans="1:10" ht="14.25" x14ac:dyDescent="0.2">
      <c r="A225" s="399"/>
      <c r="B225" s="418"/>
      <c r="C225" s="435"/>
      <c r="D225" s="436"/>
      <c r="E225" s="436"/>
      <c r="F225" s="436"/>
      <c r="G225" s="231" t="s">
        <v>26</v>
      </c>
      <c r="H225" s="451"/>
      <c r="I225" s="518"/>
    </row>
    <row r="226" spans="1:10" ht="14.25" x14ac:dyDescent="0.2">
      <c r="A226" s="153"/>
      <c r="B226" s="38"/>
      <c r="C226" s="537" t="s">
        <v>585</v>
      </c>
      <c r="D226" s="538"/>
      <c r="E226" s="538"/>
      <c r="F226" s="539"/>
      <c r="G226" s="41" t="s">
        <v>34</v>
      </c>
      <c r="H226" s="27">
        <f>(H214+H218+H222)/3</f>
        <v>0</v>
      </c>
      <c r="I226" s="154"/>
    </row>
    <row r="227" spans="1:10" ht="35.1" customHeight="1" x14ac:dyDescent="0.2">
      <c r="A227" s="425" t="s">
        <v>196</v>
      </c>
      <c r="B227" s="426"/>
      <c r="C227" s="426"/>
      <c r="D227" s="426"/>
      <c r="E227" s="426"/>
      <c r="F227" s="426"/>
      <c r="G227" s="426"/>
      <c r="H227" s="789"/>
      <c r="I227" s="790"/>
    </row>
    <row r="228" spans="1:10" ht="24.95" customHeight="1" x14ac:dyDescent="0.2">
      <c r="A228" s="399" t="s">
        <v>586</v>
      </c>
      <c r="B228" s="416" t="s">
        <v>1642</v>
      </c>
      <c r="C228" s="419" t="s">
        <v>587</v>
      </c>
      <c r="D228" s="420"/>
      <c r="E228" s="420"/>
      <c r="F228" s="421"/>
      <c r="G228" s="229"/>
      <c r="H228" s="33"/>
      <c r="I228" s="162"/>
    </row>
    <row r="229" spans="1:10" ht="14.25" x14ac:dyDescent="0.2">
      <c r="A229" s="399"/>
      <c r="B229" s="417"/>
      <c r="C229" s="429" t="s">
        <v>1643</v>
      </c>
      <c r="D229" s="430"/>
      <c r="E229" s="430"/>
      <c r="F229" s="430"/>
      <c r="G229" s="229" t="s">
        <v>22</v>
      </c>
      <c r="H229" s="449"/>
      <c r="I229" s="519"/>
      <c r="J229" s="275"/>
    </row>
    <row r="230" spans="1:10" ht="14.25" x14ac:dyDescent="0.2">
      <c r="A230" s="399"/>
      <c r="B230" s="417"/>
      <c r="C230" s="432"/>
      <c r="D230" s="546"/>
      <c r="E230" s="546"/>
      <c r="F230" s="546"/>
      <c r="G230" s="230" t="s">
        <v>211</v>
      </c>
      <c r="H230" s="450"/>
      <c r="I230" s="519"/>
      <c r="J230" s="275"/>
    </row>
    <row r="231" spans="1:10" ht="14.25" x14ac:dyDescent="0.2">
      <c r="A231" s="399"/>
      <c r="B231" s="417"/>
      <c r="C231" s="435"/>
      <c r="D231" s="436"/>
      <c r="E231" s="436"/>
      <c r="F231" s="436"/>
      <c r="G231" s="231" t="s">
        <v>26</v>
      </c>
      <c r="H231" s="451"/>
      <c r="I231" s="519"/>
      <c r="J231" s="275"/>
    </row>
    <row r="232" spans="1:10" ht="14.25" x14ac:dyDescent="0.2">
      <c r="A232" s="399"/>
      <c r="B232" s="417"/>
      <c r="C232" s="429" t="s">
        <v>588</v>
      </c>
      <c r="D232" s="430"/>
      <c r="E232" s="430"/>
      <c r="F232" s="430"/>
      <c r="G232" s="229" t="s">
        <v>1645</v>
      </c>
      <c r="H232" s="449"/>
      <c r="I232" s="519"/>
      <c r="J232" s="275"/>
    </row>
    <row r="233" spans="1:10" ht="14.25" x14ac:dyDescent="0.2">
      <c r="A233" s="399"/>
      <c r="B233" s="417"/>
      <c r="C233" s="432"/>
      <c r="D233" s="546"/>
      <c r="E233" s="546"/>
      <c r="F233" s="546"/>
      <c r="G233" s="230" t="s">
        <v>1644</v>
      </c>
      <c r="H233" s="450"/>
      <c r="I233" s="519"/>
      <c r="J233" s="275"/>
    </row>
    <row r="234" spans="1:10" ht="14.25" x14ac:dyDescent="0.2">
      <c r="A234" s="399"/>
      <c r="B234" s="417"/>
      <c r="C234" s="435"/>
      <c r="D234" s="436"/>
      <c r="E234" s="436"/>
      <c r="F234" s="436"/>
      <c r="G234" s="231" t="s">
        <v>26</v>
      </c>
      <c r="H234" s="451"/>
      <c r="I234" s="519"/>
      <c r="J234" s="275"/>
    </row>
    <row r="235" spans="1:10" ht="21.75" customHeight="1" x14ac:dyDescent="0.2">
      <c r="A235" s="399"/>
      <c r="B235" s="417"/>
      <c r="C235" s="429" t="s">
        <v>589</v>
      </c>
      <c r="D235" s="430"/>
      <c r="E235" s="430"/>
      <c r="F235" s="430"/>
      <c r="G235" s="229" t="s">
        <v>1646</v>
      </c>
      <c r="H235" s="449"/>
      <c r="I235" s="519"/>
      <c r="J235" s="275"/>
    </row>
    <row r="236" spans="1:10" ht="15" customHeight="1" x14ac:dyDescent="0.2">
      <c r="A236" s="399"/>
      <c r="B236" s="417"/>
      <c r="C236" s="432"/>
      <c r="D236" s="546"/>
      <c r="E236" s="546"/>
      <c r="F236" s="546"/>
      <c r="G236" s="230" t="s">
        <v>211</v>
      </c>
      <c r="H236" s="450"/>
      <c r="I236" s="519"/>
      <c r="J236" s="275"/>
    </row>
    <row r="237" spans="1:10" ht="25.5" customHeight="1" x14ac:dyDescent="0.2">
      <c r="A237" s="399"/>
      <c r="B237" s="417"/>
      <c r="C237" s="432"/>
      <c r="D237" s="546"/>
      <c r="E237" s="546"/>
      <c r="F237" s="546"/>
      <c r="G237" s="230" t="s">
        <v>590</v>
      </c>
      <c r="H237" s="450"/>
      <c r="I237" s="519"/>
      <c r="J237" s="275"/>
    </row>
    <row r="238" spans="1:10" ht="19.5" customHeight="1" x14ac:dyDescent="0.2">
      <c r="A238" s="399"/>
      <c r="B238" s="418"/>
      <c r="C238" s="435"/>
      <c r="D238" s="436"/>
      <c r="E238" s="436"/>
      <c r="F238" s="436"/>
      <c r="G238" s="231" t="s">
        <v>26</v>
      </c>
      <c r="H238" s="451"/>
      <c r="I238" s="519"/>
      <c r="J238" s="275"/>
    </row>
    <row r="239" spans="1:10" ht="14.25" x14ac:dyDescent="0.2">
      <c r="A239" s="153"/>
      <c r="B239" s="38"/>
      <c r="C239" s="537" t="s">
        <v>188</v>
      </c>
      <c r="D239" s="538"/>
      <c r="E239" s="538"/>
      <c r="F239" s="539"/>
      <c r="G239" s="41" t="s">
        <v>34</v>
      </c>
      <c r="H239" s="27">
        <f>(H229+H232+H235)/3</f>
        <v>0</v>
      </c>
      <c r="I239" s="154"/>
    </row>
    <row r="240" spans="1:10" ht="51.95" customHeight="1" x14ac:dyDescent="0.2">
      <c r="A240" s="399" t="s">
        <v>591</v>
      </c>
      <c r="B240" s="416" t="s">
        <v>1647</v>
      </c>
      <c r="C240" s="419" t="s">
        <v>1648</v>
      </c>
      <c r="D240" s="420"/>
      <c r="E240" s="420"/>
      <c r="F240" s="421"/>
      <c r="G240" s="229"/>
      <c r="H240" s="33"/>
      <c r="I240" s="162"/>
    </row>
    <row r="241" spans="1:10" ht="15" customHeight="1" x14ac:dyDescent="0.2">
      <c r="A241" s="399"/>
      <c r="B241" s="417"/>
      <c r="C241" s="429" t="s">
        <v>1649</v>
      </c>
      <c r="D241" s="430"/>
      <c r="E241" s="430"/>
      <c r="F241" s="430"/>
      <c r="G241" s="229" t="s">
        <v>22</v>
      </c>
      <c r="H241" s="472"/>
      <c r="I241" s="518"/>
    </row>
    <row r="242" spans="1:10" ht="14.25" x14ac:dyDescent="0.2">
      <c r="A242" s="399"/>
      <c r="B242" s="417"/>
      <c r="C242" s="432"/>
      <c r="D242" s="546"/>
      <c r="E242" s="546"/>
      <c r="F242" s="546"/>
      <c r="G242" s="230" t="s">
        <v>198</v>
      </c>
      <c r="H242" s="472"/>
      <c r="I242" s="518"/>
    </row>
    <row r="243" spans="1:10" ht="28.5" customHeight="1" x14ac:dyDescent="0.2">
      <c r="A243" s="399"/>
      <c r="B243" s="417"/>
      <c r="C243" s="432"/>
      <c r="D243" s="546"/>
      <c r="E243" s="546"/>
      <c r="F243" s="546"/>
      <c r="G243" s="230" t="s">
        <v>592</v>
      </c>
      <c r="H243" s="472"/>
      <c r="I243" s="518"/>
    </row>
    <row r="244" spans="1:10" ht="14.25" x14ac:dyDescent="0.2">
      <c r="A244" s="399"/>
      <c r="B244" s="417"/>
      <c r="C244" s="435"/>
      <c r="D244" s="436"/>
      <c r="E244" s="436"/>
      <c r="F244" s="436"/>
      <c r="G244" s="231" t="s">
        <v>26</v>
      </c>
      <c r="H244" s="472"/>
      <c r="I244" s="518"/>
    </row>
    <row r="245" spans="1:10" ht="17.25" customHeight="1" x14ac:dyDescent="0.2">
      <c r="A245" s="399"/>
      <c r="B245" s="417"/>
      <c r="C245" s="429" t="s">
        <v>1650</v>
      </c>
      <c r="D245" s="430"/>
      <c r="E245" s="430"/>
      <c r="F245" s="430"/>
      <c r="G245" s="229" t="s">
        <v>22</v>
      </c>
      <c r="H245" s="449"/>
      <c r="I245" s="518"/>
    </row>
    <row r="246" spans="1:10" ht="14.25" x14ac:dyDescent="0.2">
      <c r="A246" s="399"/>
      <c r="B246" s="417"/>
      <c r="C246" s="435"/>
      <c r="D246" s="436"/>
      <c r="E246" s="436"/>
      <c r="F246" s="436"/>
      <c r="G246" s="230" t="s">
        <v>595</v>
      </c>
      <c r="H246" s="450"/>
      <c r="I246" s="518"/>
    </row>
    <row r="247" spans="1:10" ht="21" customHeight="1" x14ac:dyDescent="0.2">
      <c r="A247" s="399"/>
      <c r="B247" s="417"/>
      <c r="C247" s="547" t="s">
        <v>1181</v>
      </c>
      <c r="D247" s="548"/>
      <c r="E247" s="548"/>
      <c r="F247" s="548"/>
      <c r="G247" s="552" t="s">
        <v>596</v>
      </c>
      <c r="H247" s="450"/>
      <c r="I247" s="518"/>
    </row>
    <row r="248" spans="1:10" ht="14.25" x14ac:dyDescent="0.2">
      <c r="A248" s="399"/>
      <c r="B248" s="418"/>
      <c r="C248" s="549"/>
      <c r="D248" s="550"/>
      <c r="E248" s="550"/>
      <c r="F248" s="550"/>
      <c r="G248" s="553"/>
      <c r="H248" s="451"/>
      <c r="I248" s="518"/>
    </row>
    <row r="249" spans="1:10" ht="15" customHeight="1" x14ac:dyDescent="0.2">
      <c r="A249" s="153"/>
      <c r="B249" s="38"/>
      <c r="C249" s="537" t="s">
        <v>597</v>
      </c>
      <c r="D249" s="538"/>
      <c r="E249" s="538"/>
      <c r="F249" s="539"/>
      <c r="G249" s="2" t="s">
        <v>34</v>
      </c>
      <c r="H249" s="27">
        <f>(H241+H245)/2</f>
        <v>0</v>
      </c>
      <c r="I249" s="154"/>
    </row>
    <row r="250" spans="1:10" ht="51.95" customHeight="1" x14ac:dyDescent="0.2">
      <c r="A250" s="399" t="s">
        <v>598</v>
      </c>
      <c r="B250" s="416" t="s">
        <v>1651</v>
      </c>
      <c r="C250" s="419" t="s">
        <v>2023</v>
      </c>
      <c r="D250" s="420"/>
      <c r="E250" s="420"/>
      <c r="F250" s="421"/>
      <c r="G250" s="229"/>
      <c r="H250" s="33"/>
      <c r="I250" s="162"/>
    </row>
    <row r="251" spans="1:10" ht="15" customHeight="1" x14ac:dyDescent="0.2">
      <c r="A251" s="399"/>
      <c r="B251" s="417"/>
      <c r="C251" s="429" t="s">
        <v>599</v>
      </c>
      <c r="D251" s="430"/>
      <c r="E251" s="430"/>
      <c r="F251" s="430"/>
      <c r="G251" s="229" t="s">
        <v>22</v>
      </c>
      <c r="H251" s="472"/>
      <c r="I251" s="518"/>
    </row>
    <row r="252" spans="1:10" ht="20.25" customHeight="1" x14ac:dyDescent="0.2">
      <c r="A252" s="399"/>
      <c r="B252" s="417"/>
      <c r="C252" s="435"/>
      <c r="D252" s="436"/>
      <c r="E252" s="436"/>
      <c r="F252" s="436"/>
      <c r="G252" s="230" t="s">
        <v>600</v>
      </c>
      <c r="H252" s="472"/>
      <c r="I252" s="518"/>
    </row>
    <row r="253" spans="1:10" ht="29.25" customHeight="1" x14ac:dyDescent="0.2">
      <c r="A253" s="399"/>
      <c r="B253" s="417"/>
      <c r="C253" s="429" t="s">
        <v>601</v>
      </c>
      <c r="D253" s="430"/>
      <c r="E253" s="430"/>
      <c r="F253" s="430"/>
      <c r="G253" s="229" t="s">
        <v>602</v>
      </c>
      <c r="H253" s="449"/>
      <c r="I253" s="518"/>
      <c r="J253" s="500"/>
    </row>
    <row r="254" spans="1:10" ht="28.5" x14ac:dyDescent="0.2">
      <c r="A254" s="399"/>
      <c r="B254" s="417"/>
      <c r="C254" s="432"/>
      <c r="D254" s="546"/>
      <c r="E254" s="546"/>
      <c r="F254" s="546"/>
      <c r="G254" s="230" t="s">
        <v>1153</v>
      </c>
      <c r="H254" s="450"/>
      <c r="I254" s="518"/>
      <c r="J254" s="500"/>
    </row>
    <row r="255" spans="1:10" ht="28.5" customHeight="1" x14ac:dyDescent="0.2">
      <c r="A255" s="399"/>
      <c r="B255" s="417"/>
      <c r="C255" s="432"/>
      <c r="D255" s="546"/>
      <c r="E255" s="546"/>
      <c r="F255" s="546"/>
      <c r="G255" s="230" t="s">
        <v>1652</v>
      </c>
      <c r="H255" s="450"/>
      <c r="I255" s="518"/>
      <c r="J255" s="500"/>
    </row>
    <row r="256" spans="1:10" ht="14.25" x14ac:dyDescent="0.2">
      <c r="A256" s="399"/>
      <c r="B256" s="417"/>
      <c r="C256" s="435"/>
      <c r="D256" s="436"/>
      <c r="E256" s="436"/>
      <c r="F256" s="436"/>
      <c r="G256" s="231" t="s">
        <v>26</v>
      </c>
      <c r="H256" s="451"/>
      <c r="I256" s="518"/>
      <c r="J256" s="500"/>
    </row>
    <row r="257" spans="1:9" ht="28.5" x14ac:dyDescent="0.2">
      <c r="A257" s="399"/>
      <c r="B257" s="417"/>
      <c r="C257" s="429" t="s">
        <v>2024</v>
      </c>
      <c r="D257" s="430"/>
      <c r="E257" s="430"/>
      <c r="F257" s="430"/>
      <c r="G257" s="229" t="s">
        <v>603</v>
      </c>
      <c r="H257" s="449"/>
      <c r="I257" s="518"/>
    </row>
    <row r="258" spans="1:9" ht="29.25" customHeight="1" x14ac:dyDescent="0.2">
      <c r="A258" s="399"/>
      <c r="B258" s="417"/>
      <c r="C258" s="432"/>
      <c r="D258" s="546"/>
      <c r="E258" s="546"/>
      <c r="F258" s="546"/>
      <c r="G258" s="230" t="s">
        <v>604</v>
      </c>
      <c r="H258" s="450"/>
      <c r="I258" s="518"/>
    </row>
    <row r="259" spans="1:9" ht="14.25" x14ac:dyDescent="0.2">
      <c r="A259" s="399"/>
      <c r="B259" s="418"/>
      <c r="C259" s="435"/>
      <c r="D259" s="436"/>
      <c r="E259" s="436"/>
      <c r="F259" s="436"/>
      <c r="G259" s="231" t="s">
        <v>605</v>
      </c>
      <c r="H259" s="451"/>
      <c r="I259" s="518"/>
    </row>
    <row r="260" spans="1:9" ht="15" customHeight="1" x14ac:dyDescent="0.2">
      <c r="A260" s="153"/>
      <c r="B260" s="38"/>
      <c r="C260" s="537" t="s">
        <v>209</v>
      </c>
      <c r="D260" s="538"/>
      <c r="E260" s="538"/>
      <c r="F260" s="539"/>
      <c r="G260" s="41" t="s">
        <v>34</v>
      </c>
      <c r="H260" s="27">
        <f>(H251+H253+H257)/3</f>
        <v>0</v>
      </c>
      <c r="I260" s="154"/>
    </row>
    <row r="261" spans="1:9" ht="51.95" customHeight="1" x14ac:dyDescent="0.2">
      <c r="A261" s="399" t="s">
        <v>606</v>
      </c>
      <c r="B261" s="416" t="s">
        <v>1653</v>
      </c>
      <c r="C261" s="419" t="s">
        <v>1654</v>
      </c>
      <c r="D261" s="420"/>
      <c r="E261" s="420"/>
      <c r="F261" s="421"/>
      <c r="G261" s="229"/>
      <c r="H261" s="33"/>
      <c r="I261" s="162"/>
    </row>
    <row r="262" spans="1:9" ht="15" customHeight="1" x14ac:dyDescent="0.2">
      <c r="A262" s="399"/>
      <c r="B262" s="417"/>
      <c r="C262" s="429" t="s">
        <v>1655</v>
      </c>
      <c r="D262" s="430"/>
      <c r="E262" s="430"/>
      <c r="F262" s="430"/>
      <c r="G262" s="229" t="s">
        <v>22</v>
      </c>
      <c r="H262" s="449"/>
      <c r="I262" s="518"/>
    </row>
    <row r="263" spans="1:9" ht="14.25" x14ac:dyDescent="0.2">
      <c r="A263" s="399"/>
      <c r="B263" s="417"/>
      <c r="C263" s="432"/>
      <c r="D263" s="546"/>
      <c r="E263" s="546"/>
      <c r="F263" s="546"/>
      <c r="G263" s="230" t="s">
        <v>211</v>
      </c>
      <c r="H263" s="450"/>
      <c r="I263" s="518"/>
    </row>
    <row r="264" spans="1:9" ht="14.25" x14ac:dyDescent="0.2">
      <c r="A264" s="399"/>
      <c r="B264" s="417"/>
      <c r="C264" s="435"/>
      <c r="D264" s="436"/>
      <c r="E264" s="436"/>
      <c r="F264" s="436"/>
      <c r="G264" s="231" t="s">
        <v>26</v>
      </c>
      <c r="H264" s="451"/>
      <c r="I264" s="518"/>
    </row>
    <row r="265" spans="1:9" ht="15" customHeight="1" x14ac:dyDescent="0.2">
      <c r="A265" s="399"/>
      <c r="B265" s="417"/>
      <c r="C265" s="429" t="s">
        <v>1656</v>
      </c>
      <c r="D265" s="430"/>
      <c r="E265" s="430"/>
      <c r="F265" s="430"/>
      <c r="G265" s="229" t="s">
        <v>22</v>
      </c>
      <c r="H265" s="449"/>
      <c r="I265" s="518"/>
    </row>
    <row r="266" spans="1:9" ht="14.25" x14ac:dyDescent="0.2">
      <c r="A266" s="399"/>
      <c r="B266" s="417"/>
      <c r="C266" s="432"/>
      <c r="D266" s="546"/>
      <c r="E266" s="546"/>
      <c r="F266" s="546"/>
      <c r="G266" s="230" t="s">
        <v>212</v>
      </c>
      <c r="H266" s="450"/>
      <c r="I266" s="518"/>
    </row>
    <row r="267" spans="1:9" ht="14.25" x14ac:dyDescent="0.2">
      <c r="A267" s="399"/>
      <c r="B267" s="417"/>
      <c r="C267" s="435"/>
      <c r="D267" s="436"/>
      <c r="E267" s="436"/>
      <c r="F267" s="436"/>
      <c r="G267" s="231" t="s">
        <v>26</v>
      </c>
      <c r="H267" s="451"/>
      <c r="I267" s="518"/>
    </row>
    <row r="268" spans="1:9" ht="14.25" customHeight="1" x14ac:dyDescent="0.2">
      <c r="A268" s="399"/>
      <c r="B268" s="417"/>
      <c r="C268" s="429" t="s">
        <v>1657</v>
      </c>
      <c r="D268" s="430"/>
      <c r="E268" s="430"/>
      <c r="F268" s="430"/>
      <c r="G268" s="229" t="s">
        <v>22</v>
      </c>
      <c r="H268" s="449"/>
      <c r="I268" s="518"/>
    </row>
    <row r="269" spans="1:9" ht="14.25" x14ac:dyDescent="0.2">
      <c r="A269" s="399"/>
      <c r="B269" s="417"/>
      <c r="C269" s="432"/>
      <c r="D269" s="546"/>
      <c r="E269" s="546"/>
      <c r="F269" s="546"/>
      <c r="G269" s="230" t="s">
        <v>213</v>
      </c>
      <c r="H269" s="450"/>
      <c r="I269" s="518"/>
    </row>
    <row r="270" spans="1:9" ht="14.25" x14ac:dyDescent="0.2">
      <c r="A270" s="399"/>
      <c r="B270" s="418"/>
      <c r="C270" s="435"/>
      <c r="D270" s="436"/>
      <c r="E270" s="436"/>
      <c r="F270" s="436"/>
      <c r="G270" s="232" t="s">
        <v>26</v>
      </c>
      <c r="H270" s="451"/>
      <c r="I270" s="518"/>
    </row>
    <row r="271" spans="1:9" ht="14.25" x14ac:dyDescent="0.2">
      <c r="A271" s="153"/>
      <c r="B271" s="38"/>
      <c r="C271" s="537" t="s">
        <v>215</v>
      </c>
      <c r="D271" s="538"/>
      <c r="E271" s="538"/>
      <c r="F271" s="539"/>
      <c r="G271" s="41" t="s">
        <v>34</v>
      </c>
      <c r="H271" s="27">
        <f>(H262+H265+H268)/3</f>
        <v>0</v>
      </c>
      <c r="I271" s="154"/>
    </row>
    <row r="272" spans="1:9" ht="39" customHeight="1" x14ac:dyDescent="0.2">
      <c r="A272" s="399" t="s">
        <v>1200</v>
      </c>
      <c r="B272" s="416" t="s">
        <v>1658</v>
      </c>
      <c r="C272" s="419" t="s">
        <v>1659</v>
      </c>
      <c r="D272" s="420"/>
      <c r="E272" s="420"/>
      <c r="F272" s="421"/>
      <c r="G272" s="229"/>
      <c r="H272" s="33"/>
      <c r="I272" s="162"/>
    </row>
    <row r="273" spans="1:10" ht="15" customHeight="1" x14ac:dyDescent="0.2">
      <c r="A273" s="399"/>
      <c r="B273" s="417"/>
      <c r="C273" s="429" t="s">
        <v>607</v>
      </c>
      <c r="D273" s="430"/>
      <c r="E273" s="430"/>
      <c r="F273" s="430"/>
      <c r="G273" s="229" t="s">
        <v>22</v>
      </c>
      <c r="H273" s="449"/>
      <c r="I273" s="518"/>
    </row>
    <row r="274" spans="1:10" ht="28.5" x14ac:dyDescent="0.2">
      <c r="A274" s="399"/>
      <c r="B274" s="417"/>
      <c r="C274" s="432"/>
      <c r="D274" s="546"/>
      <c r="E274" s="546"/>
      <c r="F274" s="546"/>
      <c r="G274" s="230" t="s">
        <v>608</v>
      </c>
      <c r="H274" s="450"/>
      <c r="I274" s="518"/>
    </row>
    <row r="275" spans="1:10" ht="14.25" x14ac:dyDescent="0.2">
      <c r="A275" s="399"/>
      <c r="B275" s="417"/>
      <c r="C275" s="435"/>
      <c r="D275" s="436"/>
      <c r="E275" s="436"/>
      <c r="F275" s="436"/>
      <c r="G275" s="231" t="s">
        <v>26</v>
      </c>
      <c r="H275" s="451"/>
      <c r="I275" s="518"/>
    </row>
    <row r="276" spans="1:10" ht="14.25" x14ac:dyDescent="0.2">
      <c r="A276" s="399"/>
      <c r="B276" s="417"/>
      <c r="C276" s="429" t="s">
        <v>1660</v>
      </c>
      <c r="D276" s="397" t="s">
        <v>609</v>
      </c>
      <c r="E276" s="397"/>
      <c r="F276" s="456"/>
      <c r="G276" s="229" t="s">
        <v>28</v>
      </c>
      <c r="H276" s="206"/>
      <c r="I276" s="226"/>
    </row>
    <row r="277" spans="1:10" ht="14.25" x14ac:dyDescent="0.2">
      <c r="A277" s="399"/>
      <c r="B277" s="417"/>
      <c r="C277" s="432"/>
      <c r="D277" s="397" t="s">
        <v>610</v>
      </c>
      <c r="E277" s="397"/>
      <c r="F277" s="456"/>
      <c r="G277" s="230" t="s">
        <v>28</v>
      </c>
      <c r="H277" s="206"/>
      <c r="I277" s="226"/>
    </row>
    <row r="278" spans="1:10" ht="14.25" x14ac:dyDescent="0.2">
      <c r="A278" s="399"/>
      <c r="B278" s="417"/>
      <c r="C278" s="432"/>
      <c r="D278" s="397" t="s">
        <v>611</v>
      </c>
      <c r="E278" s="397"/>
      <c r="F278" s="456"/>
      <c r="G278" s="230" t="s">
        <v>28</v>
      </c>
      <c r="H278" s="206"/>
      <c r="I278" s="226"/>
    </row>
    <row r="279" spans="1:10" ht="14.25" x14ac:dyDescent="0.2">
      <c r="A279" s="399"/>
      <c r="B279" s="417"/>
      <c r="C279" s="435"/>
      <c r="D279" s="397" t="s">
        <v>612</v>
      </c>
      <c r="E279" s="397"/>
      <c r="F279" s="456"/>
      <c r="G279" s="231" t="s">
        <v>31</v>
      </c>
      <c r="H279" s="206"/>
      <c r="I279" s="226"/>
    </row>
    <row r="280" spans="1:10" ht="15" customHeight="1" x14ac:dyDescent="0.2">
      <c r="A280" s="399"/>
      <c r="B280" s="417"/>
      <c r="C280" s="429" t="s">
        <v>1661</v>
      </c>
      <c r="D280" s="430"/>
      <c r="E280" s="430"/>
      <c r="F280" s="430"/>
      <c r="G280" s="229" t="s">
        <v>613</v>
      </c>
      <c r="H280" s="449"/>
      <c r="I280" s="518"/>
      <c r="J280" s="500"/>
    </row>
    <row r="281" spans="1:10" ht="14.25" x14ac:dyDescent="0.2">
      <c r="A281" s="399"/>
      <c r="B281" s="417"/>
      <c r="C281" s="432"/>
      <c r="D281" s="546"/>
      <c r="E281" s="546"/>
      <c r="F281" s="546"/>
      <c r="G281" s="230" t="s">
        <v>614</v>
      </c>
      <c r="H281" s="450"/>
      <c r="I281" s="518"/>
      <c r="J281" s="500"/>
    </row>
    <row r="282" spans="1:10" ht="14.25" x14ac:dyDescent="0.2">
      <c r="A282" s="399"/>
      <c r="B282" s="417"/>
      <c r="C282" s="432"/>
      <c r="D282" s="546"/>
      <c r="E282" s="546"/>
      <c r="F282" s="546"/>
      <c r="G282" s="230" t="s">
        <v>211</v>
      </c>
      <c r="H282" s="450"/>
      <c r="I282" s="518"/>
      <c r="J282" s="500"/>
    </row>
    <row r="283" spans="1:10" ht="14.25" x14ac:dyDescent="0.2">
      <c r="A283" s="399"/>
      <c r="B283" s="417"/>
      <c r="C283" s="432"/>
      <c r="D283" s="546"/>
      <c r="E283" s="546"/>
      <c r="F283" s="546"/>
      <c r="G283" s="230" t="s">
        <v>615</v>
      </c>
      <c r="H283" s="450"/>
      <c r="I283" s="518"/>
      <c r="J283" s="500"/>
    </row>
    <row r="284" spans="1:10" ht="14.25" x14ac:dyDescent="0.2">
      <c r="A284" s="399"/>
      <c r="B284" s="418"/>
      <c r="C284" s="435"/>
      <c r="D284" s="436"/>
      <c r="E284" s="436"/>
      <c r="F284" s="436"/>
      <c r="G284" s="231" t="s">
        <v>26</v>
      </c>
      <c r="H284" s="451"/>
      <c r="I284" s="518"/>
      <c r="J284" s="500"/>
    </row>
    <row r="285" spans="1:10" ht="15" customHeight="1" x14ac:dyDescent="0.2">
      <c r="A285" s="153"/>
      <c r="B285" s="38"/>
      <c r="C285" s="537" t="s">
        <v>1662</v>
      </c>
      <c r="D285" s="538"/>
      <c r="E285" s="538"/>
      <c r="F285" s="539"/>
      <c r="G285" s="41" t="s">
        <v>34</v>
      </c>
      <c r="H285" s="27">
        <f>SUM(H273:H284)/3</f>
        <v>0</v>
      </c>
      <c r="I285" s="154"/>
    </row>
    <row r="286" spans="1:10" ht="39" customHeight="1" x14ac:dyDescent="0.2">
      <c r="A286" s="399" t="s">
        <v>1185</v>
      </c>
      <c r="B286" s="416" t="s">
        <v>1663</v>
      </c>
      <c r="C286" s="419" t="s">
        <v>1664</v>
      </c>
      <c r="D286" s="420"/>
      <c r="E286" s="420"/>
      <c r="F286" s="421"/>
      <c r="G286" s="229"/>
      <c r="H286" s="33"/>
      <c r="I286" s="162"/>
    </row>
    <row r="287" spans="1:10" ht="18.75" customHeight="1" x14ac:dyDescent="0.2">
      <c r="A287" s="399"/>
      <c r="B287" s="417"/>
      <c r="C287" s="416" t="s">
        <v>1154</v>
      </c>
      <c r="D287" s="456" t="s">
        <v>1460</v>
      </c>
      <c r="E287" s="551"/>
      <c r="F287" s="551"/>
      <c r="G287" s="229" t="s">
        <v>28</v>
      </c>
      <c r="H287" s="206"/>
      <c r="I287" s="226"/>
      <c r="J287" s="234"/>
    </row>
    <row r="288" spans="1:10" ht="14.25" x14ac:dyDescent="0.2">
      <c r="A288" s="399"/>
      <c r="B288" s="417"/>
      <c r="C288" s="417"/>
      <c r="D288" s="429" t="s">
        <v>1461</v>
      </c>
      <c r="E288" s="430"/>
      <c r="F288" s="430"/>
      <c r="G288" s="230" t="s">
        <v>28</v>
      </c>
      <c r="H288" s="206"/>
      <c r="I288" s="226"/>
    </row>
    <row r="289" spans="1:26" ht="14.25" x14ac:dyDescent="0.2">
      <c r="A289" s="399"/>
      <c r="B289" s="417"/>
      <c r="C289" s="417"/>
      <c r="D289" s="432" t="s">
        <v>1665</v>
      </c>
      <c r="E289" s="546"/>
      <c r="F289" s="546"/>
      <c r="G289" s="230" t="s">
        <v>28</v>
      </c>
      <c r="H289" s="206"/>
      <c r="I289" s="226"/>
    </row>
    <row r="290" spans="1:26" ht="14.25" x14ac:dyDescent="0.2">
      <c r="A290" s="399"/>
      <c r="B290" s="417"/>
      <c r="C290" s="418"/>
      <c r="D290" s="435" t="s">
        <v>1463</v>
      </c>
      <c r="E290" s="436"/>
      <c r="F290" s="436"/>
      <c r="G290" s="231" t="s">
        <v>31</v>
      </c>
      <c r="H290" s="206"/>
      <c r="I290" s="226"/>
    </row>
    <row r="291" spans="1:26" ht="15" customHeight="1" x14ac:dyDescent="0.2">
      <c r="A291" s="399"/>
      <c r="B291" s="417"/>
      <c r="C291" s="429" t="s">
        <v>1666</v>
      </c>
      <c r="D291" s="430"/>
      <c r="E291" s="430"/>
      <c r="F291" s="430"/>
      <c r="G291" s="229" t="s">
        <v>22</v>
      </c>
      <c r="H291" s="449"/>
      <c r="I291" s="518"/>
    </row>
    <row r="292" spans="1:26" ht="14.25" x14ac:dyDescent="0.2">
      <c r="A292" s="399"/>
      <c r="B292" s="417"/>
      <c r="C292" s="432"/>
      <c r="D292" s="546"/>
      <c r="E292" s="546"/>
      <c r="F292" s="546"/>
      <c r="G292" s="230" t="s">
        <v>211</v>
      </c>
      <c r="H292" s="450"/>
      <c r="I292" s="518"/>
    </row>
    <row r="293" spans="1:26" ht="14.25" x14ac:dyDescent="0.2">
      <c r="A293" s="399"/>
      <c r="B293" s="417"/>
      <c r="C293" s="435"/>
      <c r="D293" s="436"/>
      <c r="E293" s="436"/>
      <c r="F293" s="436"/>
      <c r="G293" s="231" t="s">
        <v>26</v>
      </c>
      <c r="H293" s="451"/>
      <c r="I293" s="518"/>
    </row>
    <row r="294" spans="1:26" ht="15" customHeight="1" x14ac:dyDescent="0.2">
      <c r="A294" s="399"/>
      <c r="B294" s="417"/>
      <c r="C294" s="429" t="s">
        <v>616</v>
      </c>
      <c r="D294" s="430"/>
      <c r="E294" s="430"/>
      <c r="F294" s="430"/>
      <c r="G294" s="229" t="s">
        <v>617</v>
      </c>
      <c r="H294" s="449"/>
      <c r="I294" s="518"/>
    </row>
    <row r="295" spans="1:26" ht="14.25" x14ac:dyDescent="0.2">
      <c r="A295" s="399"/>
      <c r="B295" s="417"/>
      <c r="C295" s="432"/>
      <c r="D295" s="546"/>
      <c r="E295" s="546"/>
      <c r="F295" s="546"/>
      <c r="G295" s="230" t="s">
        <v>618</v>
      </c>
      <c r="H295" s="450"/>
      <c r="I295" s="518"/>
    </row>
    <row r="296" spans="1:26" ht="14.25" x14ac:dyDescent="0.2">
      <c r="A296" s="399"/>
      <c r="B296" s="417"/>
      <c r="C296" s="432"/>
      <c r="D296" s="546"/>
      <c r="E296" s="546"/>
      <c r="F296" s="546"/>
      <c r="G296" s="230" t="s">
        <v>213</v>
      </c>
      <c r="H296" s="450"/>
      <c r="I296" s="518"/>
    </row>
    <row r="297" spans="1:26" ht="14.25" x14ac:dyDescent="0.2">
      <c r="A297" s="399"/>
      <c r="B297" s="417"/>
      <c r="C297" s="435"/>
      <c r="D297" s="436"/>
      <c r="E297" s="436"/>
      <c r="F297" s="436"/>
      <c r="G297" s="231" t="s">
        <v>26</v>
      </c>
      <c r="H297" s="451"/>
      <c r="I297" s="518"/>
    </row>
    <row r="298" spans="1:26" ht="15" customHeight="1" x14ac:dyDescent="0.2">
      <c r="A298" s="399"/>
      <c r="B298" s="417"/>
      <c r="C298" s="429" t="s">
        <v>1667</v>
      </c>
      <c r="D298" s="430"/>
      <c r="E298" s="430"/>
      <c r="F298" s="430"/>
      <c r="G298" s="229" t="s">
        <v>395</v>
      </c>
      <c r="H298" s="472"/>
      <c r="I298" s="518"/>
    </row>
    <row r="299" spans="1:26" ht="14.25" x14ac:dyDescent="0.2">
      <c r="A299" s="399"/>
      <c r="B299" s="417"/>
      <c r="C299" s="432"/>
      <c r="D299" s="546"/>
      <c r="E299" s="546"/>
      <c r="F299" s="546"/>
      <c r="G299" s="230" t="s">
        <v>396</v>
      </c>
      <c r="H299" s="472"/>
      <c r="I299" s="518"/>
    </row>
    <row r="300" spans="1:26" ht="14.25" x14ac:dyDescent="0.2">
      <c r="A300" s="399"/>
      <c r="B300" s="417"/>
      <c r="C300" s="432"/>
      <c r="D300" s="546"/>
      <c r="E300" s="546"/>
      <c r="F300" s="546"/>
      <c r="G300" s="230" t="s">
        <v>397</v>
      </c>
      <c r="H300" s="472"/>
      <c r="I300" s="518"/>
    </row>
    <row r="301" spans="1:26" ht="14.25" x14ac:dyDescent="0.2">
      <c r="A301" s="399"/>
      <c r="B301" s="418"/>
      <c r="C301" s="435"/>
      <c r="D301" s="436"/>
      <c r="E301" s="436"/>
      <c r="F301" s="436"/>
      <c r="G301" s="231" t="s">
        <v>26</v>
      </c>
      <c r="H301" s="472"/>
      <c r="I301" s="518"/>
    </row>
    <row r="302" spans="1:26" ht="15" customHeight="1" thickBot="1" x14ac:dyDescent="0.25">
      <c r="A302" s="153"/>
      <c r="B302" s="38"/>
      <c r="C302" s="537" t="s">
        <v>2026</v>
      </c>
      <c r="D302" s="538"/>
      <c r="E302" s="538"/>
      <c r="F302" s="539"/>
      <c r="G302" s="41" t="s">
        <v>58</v>
      </c>
      <c r="H302" s="27">
        <f>SUM(H287:H301)/4</f>
        <v>0</v>
      </c>
      <c r="I302" s="154"/>
    </row>
    <row r="303" spans="1:26" ht="18.75" thickBot="1" x14ac:dyDescent="0.3">
      <c r="A303" s="554" t="s">
        <v>6</v>
      </c>
      <c r="B303" s="555"/>
      <c r="C303" s="555"/>
      <c r="D303" s="555"/>
      <c r="E303" s="556"/>
      <c r="I303" s="165"/>
    </row>
    <row r="304" spans="1:26" ht="64.5" customHeight="1" thickBot="1" x14ac:dyDescent="0.3">
      <c r="A304" s="14"/>
      <c r="B304" s="57" t="s">
        <v>14</v>
      </c>
      <c r="C304" s="15" t="s">
        <v>78</v>
      </c>
      <c r="D304" s="15" t="s">
        <v>113</v>
      </c>
      <c r="E304" s="16" t="s">
        <v>196</v>
      </c>
      <c r="I304" s="165"/>
      <c r="J304" s="347"/>
      <c r="K304" s="275"/>
      <c r="Z304" s="247" t="s">
        <v>2025</v>
      </c>
    </row>
    <row r="305" spans="1:9" x14ac:dyDescent="0.25">
      <c r="A305" s="17" t="s">
        <v>1668</v>
      </c>
      <c r="B305" s="118">
        <f>H17</f>
        <v>0</v>
      </c>
      <c r="C305" s="62"/>
      <c r="D305" s="62"/>
      <c r="E305" s="63"/>
      <c r="I305" s="165"/>
    </row>
    <row r="306" spans="1:9" x14ac:dyDescent="0.25">
      <c r="A306" s="18" t="s">
        <v>522</v>
      </c>
      <c r="B306" s="119">
        <f>H30</f>
        <v>0</v>
      </c>
      <c r="C306" s="64"/>
      <c r="D306" s="64"/>
      <c r="E306" s="65"/>
      <c r="I306" s="165"/>
    </row>
    <row r="307" spans="1:9" x14ac:dyDescent="0.25">
      <c r="A307" s="18" t="s">
        <v>217</v>
      </c>
      <c r="B307" s="119">
        <f>H41</f>
        <v>0</v>
      </c>
      <c r="C307" s="64"/>
      <c r="D307" s="64"/>
      <c r="E307" s="65"/>
      <c r="I307" s="165"/>
    </row>
    <row r="308" spans="1:9" x14ac:dyDescent="0.25">
      <c r="A308" s="18" t="s">
        <v>619</v>
      </c>
      <c r="B308" s="119">
        <f>H52</f>
        <v>0</v>
      </c>
      <c r="C308" s="64"/>
      <c r="D308" s="64"/>
      <c r="E308" s="65"/>
      <c r="I308" s="165"/>
    </row>
    <row r="309" spans="1:9" x14ac:dyDescent="0.25">
      <c r="A309" s="18" t="s">
        <v>220</v>
      </c>
      <c r="B309" s="119">
        <f>H66</f>
        <v>0</v>
      </c>
      <c r="C309" s="64"/>
      <c r="D309" s="64"/>
      <c r="E309" s="65"/>
      <c r="I309" s="165"/>
    </row>
    <row r="310" spans="1:9" x14ac:dyDescent="0.25">
      <c r="A310" s="18" t="s">
        <v>219</v>
      </c>
      <c r="B310" s="119">
        <f>H82</f>
        <v>0</v>
      </c>
      <c r="C310" s="64"/>
      <c r="D310" s="64"/>
      <c r="E310" s="65"/>
      <c r="I310" s="165"/>
    </row>
    <row r="311" spans="1:9" x14ac:dyDescent="0.25">
      <c r="A311" s="19" t="s">
        <v>1192</v>
      </c>
      <c r="B311" s="59"/>
      <c r="C311" s="120">
        <f>H99</f>
        <v>0</v>
      </c>
      <c r="D311" s="59"/>
      <c r="E311" s="60"/>
      <c r="I311" s="165"/>
    </row>
    <row r="312" spans="1:9" x14ac:dyDescent="0.25">
      <c r="A312" s="19" t="s">
        <v>221</v>
      </c>
      <c r="B312" s="59"/>
      <c r="C312" s="120">
        <f>H118</f>
        <v>0</v>
      </c>
      <c r="D312" s="59"/>
      <c r="E312" s="60"/>
      <c r="I312" s="165"/>
    </row>
    <row r="313" spans="1:9" x14ac:dyDescent="0.25">
      <c r="A313" s="19" t="s">
        <v>222</v>
      </c>
      <c r="B313" s="59"/>
      <c r="C313" s="120">
        <f>H137</f>
        <v>0</v>
      </c>
      <c r="D313" s="59"/>
      <c r="E313" s="60"/>
      <c r="I313" s="165"/>
    </row>
    <row r="314" spans="1:9" x14ac:dyDescent="0.25">
      <c r="A314" s="19" t="s">
        <v>223</v>
      </c>
      <c r="B314" s="59"/>
      <c r="C314" s="120">
        <f>H155</f>
        <v>0</v>
      </c>
      <c r="D314" s="59"/>
      <c r="E314" s="60"/>
      <c r="I314" s="165"/>
    </row>
    <row r="315" spans="1:9" x14ac:dyDescent="0.25">
      <c r="A315" s="19" t="s">
        <v>224</v>
      </c>
      <c r="B315" s="59"/>
      <c r="C315" s="120">
        <f>H169</f>
        <v>0</v>
      </c>
      <c r="D315" s="59"/>
      <c r="E315" s="60"/>
      <c r="I315" s="165"/>
    </row>
    <row r="316" spans="1:9" x14ac:dyDescent="0.25">
      <c r="A316" s="19" t="s">
        <v>228</v>
      </c>
      <c r="B316" s="59"/>
      <c r="C316" s="120">
        <f>H176</f>
        <v>0</v>
      </c>
      <c r="D316" s="59"/>
      <c r="E316" s="60"/>
      <c r="I316" s="165"/>
    </row>
    <row r="317" spans="1:9" x14ac:dyDescent="0.25">
      <c r="A317" s="70" t="s">
        <v>620</v>
      </c>
      <c r="B317" s="71"/>
      <c r="C317" s="71"/>
      <c r="D317" s="121">
        <f>H189</f>
        <v>0</v>
      </c>
      <c r="E317" s="72"/>
      <c r="I317" s="165"/>
    </row>
    <row r="318" spans="1:9" x14ac:dyDescent="0.25">
      <c r="A318" s="70" t="s">
        <v>621</v>
      </c>
      <c r="B318" s="71"/>
      <c r="C318" s="71"/>
      <c r="D318" s="121">
        <f>H199</f>
        <v>0</v>
      </c>
      <c r="E318" s="72"/>
      <c r="I318" s="165"/>
    </row>
    <row r="319" spans="1:9" x14ac:dyDescent="0.25">
      <c r="A319" s="70" t="s">
        <v>1669</v>
      </c>
      <c r="B319" s="71"/>
      <c r="C319" s="71"/>
      <c r="D319" s="121">
        <f>H212</f>
        <v>0</v>
      </c>
      <c r="E319" s="72"/>
      <c r="I319" s="165"/>
    </row>
    <row r="320" spans="1:9" x14ac:dyDescent="0.25">
      <c r="A320" s="70" t="s">
        <v>622</v>
      </c>
      <c r="B320" s="71"/>
      <c r="C320" s="71"/>
      <c r="D320" s="121">
        <f>H226</f>
        <v>0</v>
      </c>
      <c r="E320" s="72"/>
      <c r="I320" s="165"/>
    </row>
    <row r="321" spans="1:9" x14ac:dyDescent="0.25">
      <c r="A321" s="20" t="s">
        <v>232</v>
      </c>
      <c r="B321" s="61"/>
      <c r="C321" s="61"/>
      <c r="D321" s="259"/>
      <c r="E321" s="258">
        <f>H239</f>
        <v>0</v>
      </c>
      <c r="I321" s="165"/>
    </row>
    <row r="322" spans="1:9" x14ac:dyDescent="0.25">
      <c r="A322" s="20" t="s">
        <v>234</v>
      </c>
      <c r="B322" s="61"/>
      <c r="C322" s="61"/>
      <c r="D322" s="61"/>
      <c r="E322" s="23">
        <f>H249</f>
        <v>0</v>
      </c>
      <c r="I322" s="165"/>
    </row>
    <row r="323" spans="1:9" x14ac:dyDescent="0.25">
      <c r="A323" s="20" t="s">
        <v>235</v>
      </c>
      <c r="B323" s="61"/>
      <c r="C323" s="61"/>
      <c r="D323" s="61"/>
      <c r="E323" s="23">
        <f>H260</f>
        <v>0</v>
      </c>
      <c r="I323" s="165"/>
    </row>
    <row r="324" spans="1:9" x14ac:dyDescent="0.25">
      <c r="A324" s="20" t="s">
        <v>410</v>
      </c>
      <c r="B324" s="61"/>
      <c r="C324" s="61"/>
      <c r="D324" s="61"/>
      <c r="E324" s="23">
        <f>H271</f>
        <v>0</v>
      </c>
      <c r="I324" s="165"/>
    </row>
    <row r="325" spans="1:9" x14ac:dyDescent="0.25">
      <c r="A325" s="20" t="s">
        <v>1199</v>
      </c>
      <c r="B325" s="61"/>
      <c r="C325" s="61"/>
      <c r="D325" s="61"/>
      <c r="E325" s="23">
        <f>H285</f>
        <v>0</v>
      </c>
      <c r="I325" s="165"/>
    </row>
    <row r="326" spans="1:9" ht="15.75" thickBot="1" x14ac:dyDescent="0.3">
      <c r="A326" s="21" t="s">
        <v>1194</v>
      </c>
      <c r="B326" s="76"/>
      <c r="C326" s="76"/>
      <c r="D326" s="76"/>
      <c r="E326" s="77">
        <f>H302</f>
        <v>0</v>
      </c>
      <c r="F326" s="166"/>
      <c r="G326" s="166"/>
      <c r="H326" s="156"/>
      <c r="I326" s="167"/>
    </row>
    <row r="327" spans="1:9" x14ac:dyDescent="0.25">
      <c r="A327"/>
      <c r="B327"/>
      <c r="C327"/>
      <c r="D327"/>
      <c r="E327"/>
      <c r="F327"/>
    </row>
    <row r="328" spans="1:9" x14ac:dyDescent="0.25">
      <c r="A328"/>
      <c r="B328"/>
      <c r="C328"/>
      <c r="D328"/>
      <c r="E328"/>
      <c r="F328"/>
    </row>
    <row r="329" spans="1:9" x14ac:dyDescent="0.25">
      <c r="A329"/>
      <c r="B329"/>
      <c r="C329"/>
      <c r="D329"/>
      <c r="E329"/>
      <c r="F329"/>
    </row>
    <row r="330" spans="1:9" x14ac:dyDescent="0.25">
      <c r="A330"/>
      <c r="B330"/>
      <c r="C330"/>
      <c r="D330"/>
      <c r="E330"/>
      <c r="F330"/>
    </row>
    <row r="331" spans="1:9" x14ac:dyDescent="0.25">
      <c r="A331"/>
      <c r="B331"/>
      <c r="C331"/>
      <c r="D331"/>
      <c r="E331"/>
      <c r="F331"/>
    </row>
    <row r="332" spans="1:9" x14ac:dyDescent="0.25">
      <c r="A332"/>
      <c r="B332"/>
      <c r="C332"/>
      <c r="D332"/>
      <c r="E332"/>
      <c r="F332"/>
    </row>
    <row r="333" spans="1:9" x14ac:dyDescent="0.25">
      <c r="A333"/>
      <c r="B333"/>
      <c r="C333"/>
      <c r="D333"/>
      <c r="E333"/>
      <c r="F333"/>
    </row>
    <row r="334" spans="1:9" x14ac:dyDescent="0.25">
      <c r="A334"/>
      <c r="B334"/>
      <c r="C334"/>
      <c r="D334"/>
      <c r="E334"/>
      <c r="F334"/>
    </row>
    <row r="335" spans="1:9" x14ac:dyDescent="0.25">
      <c r="A335"/>
      <c r="B335"/>
      <c r="C335"/>
      <c r="D335"/>
      <c r="E335"/>
      <c r="F335"/>
    </row>
    <row r="336" spans="1:9"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sheetData>
  <sheetProtection algorithmName="SHA-512" hashValue="Lpdo17UYX5YlfwaZ9u10kdEEiPqFyIvtaZMde8T5Vo1Yqr+g49Wf9dJI379rZ/nR3M+mn/3TxIQq8sYd7vYS0w==" saltValue="owGGOWC0lXarUUvSW2BvGg==" spinCount="100000" sheet="1" objects="1" scenarios="1"/>
  <mergeCells count="317">
    <mergeCell ref="A177:G177"/>
    <mergeCell ref="A227:G227"/>
    <mergeCell ref="J191:J193"/>
    <mergeCell ref="G247:G248"/>
    <mergeCell ref="C298:F301"/>
    <mergeCell ref="H298:H301"/>
    <mergeCell ref="I298:I301"/>
    <mergeCell ref="C302:F302"/>
    <mergeCell ref="A303:E303"/>
    <mergeCell ref="J5:J8"/>
    <mergeCell ref="J9:J12"/>
    <mergeCell ref="J57:J61"/>
    <mergeCell ref="J73:J75"/>
    <mergeCell ref="J179:J182"/>
    <mergeCell ref="C291:F293"/>
    <mergeCell ref="H291:H293"/>
    <mergeCell ref="I291:I293"/>
    <mergeCell ref="C294:F297"/>
    <mergeCell ref="H294:H297"/>
    <mergeCell ref="I294:I297"/>
    <mergeCell ref="I280:I284"/>
    <mergeCell ref="C285:F285"/>
    <mergeCell ref="A286:A301"/>
    <mergeCell ref="B286:B301"/>
    <mergeCell ref="C286:F286"/>
    <mergeCell ref="C287:C290"/>
    <mergeCell ref="D287:F287"/>
    <mergeCell ref="D288:F288"/>
    <mergeCell ref="D289:F289"/>
    <mergeCell ref="D290:F290"/>
    <mergeCell ref="I273:I275"/>
    <mergeCell ref="C276:C279"/>
    <mergeCell ref="D276:F276"/>
    <mergeCell ref="D277:F277"/>
    <mergeCell ref="D278:F278"/>
    <mergeCell ref="D279:F279"/>
    <mergeCell ref="C271:F271"/>
    <mergeCell ref="A272:A284"/>
    <mergeCell ref="B272:B284"/>
    <mergeCell ref="C272:F272"/>
    <mergeCell ref="C273:F275"/>
    <mergeCell ref="H273:H275"/>
    <mergeCell ref="C280:F284"/>
    <mergeCell ref="H280:H284"/>
    <mergeCell ref="I262:I264"/>
    <mergeCell ref="C265:F267"/>
    <mergeCell ref="H265:H267"/>
    <mergeCell ref="I265:I267"/>
    <mergeCell ref="C268:F270"/>
    <mergeCell ref="H268:H270"/>
    <mergeCell ref="I268:I270"/>
    <mergeCell ref="C260:F260"/>
    <mergeCell ref="A261:A270"/>
    <mergeCell ref="B261:B270"/>
    <mergeCell ref="C261:F261"/>
    <mergeCell ref="C262:F264"/>
    <mergeCell ref="H262:H264"/>
    <mergeCell ref="I251:I252"/>
    <mergeCell ref="C253:F256"/>
    <mergeCell ref="H253:H256"/>
    <mergeCell ref="I253:I256"/>
    <mergeCell ref="C257:F259"/>
    <mergeCell ref="H257:H259"/>
    <mergeCell ref="I257:I259"/>
    <mergeCell ref="C249:F249"/>
    <mergeCell ref="A250:A259"/>
    <mergeCell ref="B250:B259"/>
    <mergeCell ref="C250:F250"/>
    <mergeCell ref="C251:F252"/>
    <mergeCell ref="H251:H252"/>
    <mergeCell ref="C245:F246"/>
    <mergeCell ref="H245:H248"/>
    <mergeCell ref="I245:I248"/>
    <mergeCell ref="C247:F248"/>
    <mergeCell ref="C239:F239"/>
    <mergeCell ref="A240:A248"/>
    <mergeCell ref="B240:B248"/>
    <mergeCell ref="C240:F240"/>
    <mergeCell ref="C241:F244"/>
    <mergeCell ref="H241:H244"/>
    <mergeCell ref="I241:I244"/>
    <mergeCell ref="I229:I231"/>
    <mergeCell ref="C232:F234"/>
    <mergeCell ref="H232:H234"/>
    <mergeCell ref="I232:I234"/>
    <mergeCell ref="C235:F238"/>
    <mergeCell ref="H235:H238"/>
    <mergeCell ref="I235:I238"/>
    <mergeCell ref="I201:I204"/>
    <mergeCell ref="C205:F208"/>
    <mergeCell ref="H205:H208"/>
    <mergeCell ref="I205:I208"/>
    <mergeCell ref="C209:F211"/>
    <mergeCell ref="H209:H211"/>
    <mergeCell ref="I209:I211"/>
    <mergeCell ref="C226:F226"/>
    <mergeCell ref="A228:A238"/>
    <mergeCell ref="B228:B238"/>
    <mergeCell ref="C228:F228"/>
    <mergeCell ref="C229:F231"/>
    <mergeCell ref="H229:H231"/>
    <mergeCell ref="I214:I217"/>
    <mergeCell ref="C218:F221"/>
    <mergeCell ref="H218:H221"/>
    <mergeCell ref="I218:I221"/>
    <mergeCell ref="C222:F225"/>
    <mergeCell ref="H222:H225"/>
    <mergeCell ref="I222:I225"/>
    <mergeCell ref="C199:F199"/>
    <mergeCell ref="A200:A211"/>
    <mergeCell ref="B200:B211"/>
    <mergeCell ref="C200:F200"/>
    <mergeCell ref="C201:F204"/>
    <mergeCell ref="H201:H204"/>
    <mergeCell ref="C212:F212"/>
    <mergeCell ref="A213:A225"/>
    <mergeCell ref="B213:B225"/>
    <mergeCell ref="C213:F213"/>
    <mergeCell ref="C214:F217"/>
    <mergeCell ref="H214:H217"/>
    <mergeCell ref="C189:F189"/>
    <mergeCell ref="A190:A198"/>
    <mergeCell ref="B190:B198"/>
    <mergeCell ref="C190:F190"/>
    <mergeCell ref="C191:F193"/>
    <mergeCell ref="H191:H193"/>
    <mergeCell ref="C183:F185"/>
    <mergeCell ref="H183:H185"/>
    <mergeCell ref="I183:I185"/>
    <mergeCell ref="C186:F188"/>
    <mergeCell ref="H186:H188"/>
    <mergeCell ref="I186:I188"/>
    <mergeCell ref="I191:I193"/>
    <mergeCell ref="C194:F198"/>
    <mergeCell ref="H194:H198"/>
    <mergeCell ref="I194:I198"/>
    <mergeCell ref="I171:I175"/>
    <mergeCell ref="C155:F155"/>
    <mergeCell ref="C176:F176"/>
    <mergeCell ref="A178:A188"/>
    <mergeCell ref="B178:B188"/>
    <mergeCell ref="C178:F178"/>
    <mergeCell ref="C179:F182"/>
    <mergeCell ref="H179:H182"/>
    <mergeCell ref="I179:I182"/>
    <mergeCell ref="C169:F169"/>
    <mergeCell ref="A170:A175"/>
    <mergeCell ref="B170:B175"/>
    <mergeCell ref="C170:F170"/>
    <mergeCell ref="C171:F175"/>
    <mergeCell ref="H171:H175"/>
    <mergeCell ref="A156:A168"/>
    <mergeCell ref="B156:B168"/>
    <mergeCell ref="C156:F156"/>
    <mergeCell ref="C157:F160"/>
    <mergeCell ref="H157:H160"/>
    <mergeCell ref="C161:F164"/>
    <mergeCell ref="H161:H164"/>
    <mergeCell ref="I161:I164"/>
    <mergeCell ref="H143:H146"/>
    <mergeCell ref="I143:I146"/>
    <mergeCell ref="C147:F150"/>
    <mergeCell ref="H147:H150"/>
    <mergeCell ref="I147:I150"/>
    <mergeCell ref="C151:F154"/>
    <mergeCell ref="H151:H154"/>
    <mergeCell ref="I151:I154"/>
    <mergeCell ref="I157:I160"/>
    <mergeCell ref="C165:F168"/>
    <mergeCell ref="H165:H168"/>
    <mergeCell ref="I165:I168"/>
    <mergeCell ref="A100:A117"/>
    <mergeCell ref="B100:B117"/>
    <mergeCell ref="C100:F100"/>
    <mergeCell ref="C101:F103"/>
    <mergeCell ref="H133:H136"/>
    <mergeCell ref="I133:I136"/>
    <mergeCell ref="C137:F137"/>
    <mergeCell ref="A138:A154"/>
    <mergeCell ref="B138:B154"/>
    <mergeCell ref="C138:F138"/>
    <mergeCell ref="C139:F142"/>
    <mergeCell ref="H139:H142"/>
    <mergeCell ref="I139:I142"/>
    <mergeCell ref="C143:F146"/>
    <mergeCell ref="A119:A136"/>
    <mergeCell ref="B119:B136"/>
    <mergeCell ref="C133:F136"/>
    <mergeCell ref="C125:E129"/>
    <mergeCell ref="H125:H129"/>
    <mergeCell ref="I125:I129"/>
    <mergeCell ref="C130:F132"/>
    <mergeCell ref="H130:H132"/>
    <mergeCell ref="I130:I132"/>
    <mergeCell ref="H101:H103"/>
    <mergeCell ref="I101:I103"/>
    <mergeCell ref="H120:H124"/>
    <mergeCell ref="I120:I124"/>
    <mergeCell ref="C89:F92"/>
    <mergeCell ref="H89:H92"/>
    <mergeCell ref="I89:I92"/>
    <mergeCell ref="C93:F95"/>
    <mergeCell ref="H93:H95"/>
    <mergeCell ref="I93:I95"/>
    <mergeCell ref="C104:E113"/>
    <mergeCell ref="C114:E117"/>
    <mergeCell ref="C118:F118"/>
    <mergeCell ref="C119:F119"/>
    <mergeCell ref="C120:E124"/>
    <mergeCell ref="C99:F99"/>
    <mergeCell ref="C82:F82"/>
    <mergeCell ref="A84:A98"/>
    <mergeCell ref="B84:B98"/>
    <mergeCell ref="C84:F84"/>
    <mergeCell ref="C85:F88"/>
    <mergeCell ref="H85:H88"/>
    <mergeCell ref="I85:I88"/>
    <mergeCell ref="C96:F98"/>
    <mergeCell ref="H96:H98"/>
    <mergeCell ref="I96:I98"/>
    <mergeCell ref="A83:G83"/>
    <mergeCell ref="C76:F78"/>
    <mergeCell ref="H76:H78"/>
    <mergeCell ref="I76:I78"/>
    <mergeCell ref="C66:F66"/>
    <mergeCell ref="A67:A81"/>
    <mergeCell ref="B67:B81"/>
    <mergeCell ref="C67:F67"/>
    <mergeCell ref="C68:E72"/>
    <mergeCell ref="H68:H72"/>
    <mergeCell ref="C79:F81"/>
    <mergeCell ref="H79:H81"/>
    <mergeCell ref="I79:I81"/>
    <mergeCell ref="A53:A65"/>
    <mergeCell ref="B53:B65"/>
    <mergeCell ref="C53:F53"/>
    <mergeCell ref="C54:F56"/>
    <mergeCell ref="H54:H56"/>
    <mergeCell ref="I68:I72"/>
    <mergeCell ref="C73:F75"/>
    <mergeCell ref="H73:H75"/>
    <mergeCell ref="I73:I75"/>
    <mergeCell ref="I39:I40"/>
    <mergeCell ref="C41:F41"/>
    <mergeCell ref="I54:I56"/>
    <mergeCell ref="C57:E61"/>
    <mergeCell ref="H57:H61"/>
    <mergeCell ref="I57:I61"/>
    <mergeCell ref="C62:F65"/>
    <mergeCell ref="H62:H65"/>
    <mergeCell ref="I62:I65"/>
    <mergeCell ref="C52:F52"/>
    <mergeCell ref="A31:A40"/>
    <mergeCell ref="B31:B40"/>
    <mergeCell ref="C31:F31"/>
    <mergeCell ref="C32:C40"/>
    <mergeCell ref="D32:F32"/>
    <mergeCell ref="A42:A51"/>
    <mergeCell ref="B42:B51"/>
    <mergeCell ref="C42:F42"/>
    <mergeCell ref="C43:F45"/>
    <mergeCell ref="D33:F33"/>
    <mergeCell ref="D34:F34"/>
    <mergeCell ref="D35:F35"/>
    <mergeCell ref="D36:F36"/>
    <mergeCell ref="D37:F37"/>
    <mergeCell ref="D38:F38"/>
    <mergeCell ref="C46:F48"/>
    <mergeCell ref="C49:F51"/>
    <mergeCell ref="D39:F40"/>
    <mergeCell ref="A1:I1"/>
    <mergeCell ref="A18:A29"/>
    <mergeCell ref="B18:B29"/>
    <mergeCell ref="C18:F18"/>
    <mergeCell ref="C19:F21"/>
    <mergeCell ref="H19:H21"/>
    <mergeCell ref="I19:I21"/>
    <mergeCell ref="C22:C25"/>
    <mergeCell ref="D22:F22"/>
    <mergeCell ref="I26:I29"/>
    <mergeCell ref="D27:F27"/>
    <mergeCell ref="D28:F28"/>
    <mergeCell ref="D29:F29"/>
    <mergeCell ref="C2:F2"/>
    <mergeCell ref="A4:A16"/>
    <mergeCell ref="B4:B16"/>
    <mergeCell ref="C4:F4"/>
    <mergeCell ref="C5:F8"/>
    <mergeCell ref="H5:H8"/>
    <mergeCell ref="I5:I8"/>
    <mergeCell ref="C9:C12"/>
    <mergeCell ref="I13:I16"/>
    <mergeCell ref="A3:G3"/>
    <mergeCell ref="J253:J256"/>
    <mergeCell ref="J280:J284"/>
    <mergeCell ref="D9:F9"/>
    <mergeCell ref="D10:F10"/>
    <mergeCell ref="D11:F11"/>
    <mergeCell ref="D12:F12"/>
    <mergeCell ref="C13:F16"/>
    <mergeCell ref="H13:H16"/>
    <mergeCell ref="D23:F23"/>
    <mergeCell ref="D24:F24"/>
    <mergeCell ref="D25:F25"/>
    <mergeCell ref="C26:C29"/>
    <mergeCell ref="D26:F26"/>
    <mergeCell ref="H26:H29"/>
    <mergeCell ref="C17:F17"/>
    <mergeCell ref="C30:F30"/>
    <mergeCell ref="H43:H45"/>
    <mergeCell ref="I43:I45"/>
    <mergeCell ref="H46:H48"/>
    <mergeCell ref="I46:I48"/>
    <mergeCell ref="H49:H51"/>
    <mergeCell ref="I49:I51"/>
    <mergeCell ref="G39:G40"/>
    <mergeCell ref="H39:H40"/>
  </mergeCells>
  <conditionalFormatting sqref="H9:H16 H5">
    <cfRule type="cellIs" dxfId="50" priority="64" operator="greaterThan">
      <formula>0</formula>
    </cfRule>
    <cfRule type="containsText" dxfId="49" priority="65" operator="containsText" text="0">
      <formula>NOT(ISERROR(SEARCH("0",H5)))</formula>
    </cfRule>
    <cfRule type="cellIs" dxfId="48" priority="67" operator="equal">
      <formula>"Still to be scored"</formula>
    </cfRule>
  </conditionalFormatting>
  <conditionalFormatting sqref="H52:H82 H9:H49 H4:H5 H2 H84:H176 H178:H226 H228:H1048576">
    <cfRule type="cellIs" dxfId="47" priority="66" operator="equal">
      <formula>"still to be scored"</formula>
    </cfRule>
  </conditionalFormatting>
  <conditionalFormatting sqref="H5">
    <cfRule type="cellIs" dxfId="46" priority="62" operator="greaterThan">
      <formula>0</formula>
    </cfRule>
    <cfRule type="containsText" dxfId="45" priority="63" operator="containsText" text="0">
      <formula>NOT(ISERROR(SEARCH("0",H5)))</formula>
    </cfRule>
  </conditionalFormatting>
  <conditionalFormatting sqref="H5:H8">
    <cfRule type="expression" priority="61">
      <formula>COUNTIF($H$5,"Complete")=3</formula>
    </cfRule>
  </conditionalFormatting>
  <conditionalFormatting sqref="H13:H16">
    <cfRule type="expression" priority="60">
      <formula>COUNTIF($H$13,"Complete")=3</formula>
    </cfRule>
  </conditionalFormatting>
  <conditionalFormatting sqref="H19:H29 H32:H40">
    <cfRule type="cellIs" dxfId="44" priority="58" operator="greaterThan">
      <formula>0</formula>
    </cfRule>
    <cfRule type="containsText" dxfId="43" priority="59" operator="containsText" text="0">
      <formula>NOT(ISERROR(SEARCH("0",H19)))</formula>
    </cfRule>
  </conditionalFormatting>
  <conditionalFormatting sqref="H43:H51 H54:H65 H68:H81 H85:H98 H101:H117 H120:H136 H139:H154 H157:H168 H171:H175 H179:H188 H191:H198 H201:H211 H214:H225 H229:H238 H251:H259 H262:H270 H273:H284 H287:H301 H241:H248">
    <cfRule type="containsText" dxfId="42" priority="55" operator="containsText" text="0">
      <formula>NOT(ISERROR(SEARCH("0",H43)))</formula>
    </cfRule>
    <cfRule type="cellIs" dxfId="41" priority="56" operator="greaterThan">
      <formula>0</formula>
    </cfRule>
    <cfRule type="containsText" dxfId="40" priority="57" operator="containsText" text="0">
      <formula>NOT(ISERROR(SEARCH("0",H43)))</formula>
    </cfRule>
  </conditionalFormatting>
  <conditionalFormatting sqref="H294:H297">
    <cfRule type="expression" priority="54">
      <formula>COUNTIF($H$294,"Complete")=3</formula>
    </cfRule>
  </conditionalFormatting>
  <conditionalFormatting sqref="H298:H301">
    <cfRule type="expression" priority="53">
      <formula>COUNTIF($H$298,"Complete")=3</formula>
    </cfRule>
  </conditionalFormatting>
  <conditionalFormatting sqref="H291:H293">
    <cfRule type="expression" priority="52">
      <formula>COUNTIF($H$291,"Complete")=3</formula>
    </cfRule>
  </conditionalFormatting>
  <conditionalFormatting sqref="H280:H284">
    <cfRule type="expression" priority="51">
      <formula>COUNTIF($H$280,"Complete")=3</formula>
    </cfRule>
  </conditionalFormatting>
  <conditionalFormatting sqref="H273:H275">
    <cfRule type="expression" priority="50">
      <formula>COUNTIF($H$273,"Complete")=3</formula>
    </cfRule>
  </conditionalFormatting>
  <conditionalFormatting sqref="H268:H270">
    <cfRule type="expression" priority="49">
      <formula>COUNTIF($H$268,"Complete")=3</formula>
    </cfRule>
  </conditionalFormatting>
  <conditionalFormatting sqref="H262:H264">
    <cfRule type="expression" priority="48">
      <formula>COUNTIF($H$262,"Complete")=3</formula>
    </cfRule>
  </conditionalFormatting>
  <conditionalFormatting sqref="H257:H259">
    <cfRule type="expression" priority="47">
      <formula>COUNTIF($H$257,"Complete")=3</formula>
    </cfRule>
  </conditionalFormatting>
  <conditionalFormatting sqref="H253:H256">
    <cfRule type="expression" priority="46">
      <formula>COUNTIF($H$253,"Complete")=3</formula>
    </cfRule>
  </conditionalFormatting>
  <conditionalFormatting sqref="H251:H252">
    <cfRule type="expression" priority="45">
      <formula>COUNTIF($H$251,"Complete")=3</formula>
    </cfRule>
  </conditionalFormatting>
  <conditionalFormatting sqref="H43:H45">
    <cfRule type="expression" priority="44">
      <formula>COUNTIF($H$43,"Complete")=3</formula>
    </cfRule>
  </conditionalFormatting>
  <conditionalFormatting sqref="H46:H48">
    <cfRule type="expression" priority="43">
      <formula>COUNTIF($H$46,"Complete")=3</formula>
    </cfRule>
  </conditionalFormatting>
  <conditionalFormatting sqref="H49:H51">
    <cfRule type="expression" priority="42">
      <formula>COUNTIF($H$49,"Complete")=3</formula>
    </cfRule>
  </conditionalFormatting>
  <conditionalFormatting sqref="H54:H56">
    <cfRule type="expression" priority="41">
      <formula>COUNTIF($H$54,"Complete")=3</formula>
    </cfRule>
  </conditionalFormatting>
  <conditionalFormatting sqref="H57:H61">
    <cfRule type="expression" priority="40">
      <formula>COUNTIF($H$57,"Complete")=3</formula>
    </cfRule>
  </conditionalFormatting>
  <conditionalFormatting sqref="H62:H65">
    <cfRule type="expression" priority="39">
      <formula>COUNTIF($H$62,"Complete")=3</formula>
    </cfRule>
  </conditionalFormatting>
  <conditionalFormatting sqref="H68:H72">
    <cfRule type="expression" priority="38">
      <formula>COUNTIF($H$68,"Complete")=3</formula>
    </cfRule>
  </conditionalFormatting>
  <conditionalFormatting sqref="H73:H75">
    <cfRule type="expression" priority="37">
      <formula>COUNTIF($H$73,"Complete")=3</formula>
    </cfRule>
  </conditionalFormatting>
  <conditionalFormatting sqref="H76:H78">
    <cfRule type="expression" priority="36">
      <formula>COUNTIF($H$76,"Complete")=3</formula>
    </cfRule>
  </conditionalFormatting>
  <conditionalFormatting sqref="H79:H81">
    <cfRule type="expression" priority="35">
      <formula>COUNTIF($H$79,"Complete")=3</formula>
    </cfRule>
  </conditionalFormatting>
  <conditionalFormatting sqref="H85:H88">
    <cfRule type="expression" priority="34">
      <formula>COUNTIF($H$85,"Complete")=3</formula>
    </cfRule>
  </conditionalFormatting>
  <conditionalFormatting sqref="H89:H92">
    <cfRule type="expression" priority="33">
      <formula>COUNTIF($H$89,"Complete")=3</formula>
    </cfRule>
  </conditionalFormatting>
  <conditionalFormatting sqref="H93:H95">
    <cfRule type="expression" priority="32">
      <formula>COUNTIF($H$93,"Complete")=3</formula>
    </cfRule>
  </conditionalFormatting>
  <conditionalFormatting sqref="H96:H98">
    <cfRule type="expression" priority="31">
      <formula>COUNTIF($H$96,"Complete")=3</formula>
    </cfRule>
  </conditionalFormatting>
  <conditionalFormatting sqref="H101:H103">
    <cfRule type="expression" priority="30">
      <formula>COUNTIF($H$101,"Complete")=3</formula>
    </cfRule>
  </conditionalFormatting>
  <conditionalFormatting sqref="H120:H124">
    <cfRule type="expression" priority="29">
      <formula>COUNTIF($H$120,"Complete")=3</formula>
    </cfRule>
  </conditionalFormatting>
  <conditionalFormatting sqref="H125:H129">
    <cfRule type="expression" priority="28">
      <formula>COUNTIF($H$125,"Complete")=3</formula>
    </cfRule>
  </conditionalFormatting>
  <conditionalFormatting sqref="H130:H132">
    <cfRule type="expression" priority="27">
      <formula>COUNTIF($H$130,"Complete")=3</formula>
    </cfRule>
  </conditionalFormatting>
  <conditionalFormatting sqref="H133:H136">
    <cfRule type="expression" priority="26">
      <formula>COUNTIF($H$133,"Complete")=3</formula>
    </cfRule>
  </conditionalFormatting>
  <conditionalFormatting sqref="H139:H142">
    <cfRule type="expression" priority="25">
      <formula>COUNTIF($H$139,"Complete")=3</formula>
    </cfRule>
  </conditionalFormatting>
  <conditionalFormatting sqref="H143:H146">
    <cfRule type="expression" priority="24">
      <formula>COUNTIF($H$143,"Complete")=3</formula>
    </cfRule>
  </conditionalFormatting>
  <conditionalFormatting sqref="H147:H150">
    <cfRule type="expression" priority="23">
      <formula>COUNTIF($H$147,"Complete")=3</formula>
    </cfRule>
  </conditionalFormatting>
  <conditionalFormatting sqref="H151:H154">
    <cfRule type="expression" priority="22">
      <formula>COUNTIF($H$151,"Complete")=3</formula>
    </cfRule>
  </conditionalFormatting>
  <conditionalFormatting sqref="H157:H160">
    <cfRule type="expression" priority="21">
      <formula>COUNTIF($H$157,"Complete")=3</formula>
    </cfRule>
  </conditionalFormatting>
  <conditionalFormatting sqref="H161:H164">
    <cfRule type="expression" priority="20">
      <formula>COUNTIF($H$161,"Complete")=3</formula>
    </cfRule>
  </conditionalFormatting>
  <conditionalFormatting sqref="H165:H168">
    <cfRule type="expression" priority="19">
      <formula>COUNTIF($H$165,"Complete")=3</formula>
    </cfRule>
  </conditionalFormatting>
  <conditionalFormatting sqref="H171:H175">
    <cfRule type="expression" priority="18">
      <formula>COUNTIF($H$171,"Complete")=3</formula>
    </cfRule>
  </conditionalFormatting>
  <conditionalFormatting sqref="H179:H182">
    <cfRule type="expression" priority="17">
      <formula>COUNTIF($H$179,"Complete")=3</formula>
    </cfRule>
  </conditionalFormatting>
  <conditionalFormatting sqref="H183:H185">
    <cfRule type="expression" priority="16">
      <formula>COUNTIF($H$183,"Complete")=3</formula>
    </cfRule>
  </conditionalFormatting>
  <conditionalFormatting sqref="H186:H188">
    <cfRule type="expression" priority="15">
      <formula>COUNTIF($H$186,"Complete")=3</formula>
    </cfRule>
  </conditionalFormatting>
  <conditionalFormatting sqref="H191:H193">
    <cfRule type="expression" priority="14">
      <formula>COUNTIF($H$191,"Complete")=3</formula>
    </cfRule>
  </conditionalFormatting>
  <conditionalFormatting sqref="H194:H198">
    <cfRule type="expression" priority="13">
      <formula>COUNTIF($H$194,"Complete")=3</formula>
    </cfRule>
  </conditionalFormatting>
  <conditionalFormatting sqref="H201:H204">
    <cfRule type="expression" priority="12">
      <formula>COUNTIF($H$201,"Complete")=3</formula>
    </cfRule>
  </conditionalFormatting>
  <conditionalFormatting sqref="H205:H208">
    <cfRule type="expression" priority="11">
      <formula>COUNTIF($H$205,"Complete")=3</formula>
    </cfRule>
  </conditionalFormatting>
  <conditionalFormatting sqref="H209:H211">
    <cfRule type="expression" priority="10">
      <formula>COUNTIF($H$209,"Complete")=3</formula>
    </cfRule>
  </conditionalFormatting>
  <conditionalFormatting sqref="H214:H217">
    <cfRule type="expression" priority="9">
      <formula>COUNTIF($H$214,"Complete")=3</formula>
    </cfRule>
  </conditionalFormatting>
  <conditionalFormatting sqref="H218:H221">
    <cfRule type="expression" priority="8">
      <formula>COUNTIF($H$218,"Complete")=3</formula>
    </cfRule>
  </conditionalFormatting>
  <conditionalFormatting sqref="H222:H225">
    <cfRule type="expression" priority="7">
      <formula>COUNTIF($H$222,"Complete")=3</formula>
    </cfRule>
  </conditionalFormatting>
  <conditionalFormatting sqref="H229:H231">
    <cfRule type="expression" priority="6">
      <formula>COUNTIF($H$229,"Complete")=3</formula>
    </cfRule>
  </conditionalFormatting>
  <conditionalFormatting sqref="H232:H234">
    <cfRule type="expression" priority="5">
      <formula>COUNTIF($H$232,"Complete")=3</formula>
    </cfRule>
  </conditionalFormatting>
  <conditionalFormatting sqref="H235:H238">
    <cfRule type="expression" priority="4">
      <formula>COUNTIF($H$235,"Complete")=3</formula>
    </cfRule>
  </conditionalFormatting>
  <conditionalFormatting sqref="H241:H244">
    <cfRule type="expression" priority="3">
      <formula>COUNTIF($H$241,"Complete")=3</formula>
    </cfRule>
  </conditionalFormatting>
  <conditionalFormatting sqref="H245:H248">
    <cfRule type="expression" priority="1">
      <formula>COUNTIF($H$245,"Complete")=3</formula>
    </cfRule>
  </conditionalFormatting>
  <dataValidations count="13">
    <dataValidation type="list" allowBlank="1" showInputMessage="1" showErrorMessage="1" errorTitle="Please select from the dropdown " sqref="H26:H29 H5 H133:H136 H294:H297 H253:H256 H235:H238 H214:H225 H201:H208 H179:H182 H157:H168 H139:H154 H89:H92 H13:H16 H245:H248" xr:uid="{7ABE58B6-4733-45DA-BBD4-E81D88627739}">
      <formula1>$P$3:$P$7</formula1>
    </dataValidation>
    <dataValidation type="list" allowBlank="1" showInputMessage="1" showErrorMessage="1" sqref="H9:H12 H287:H290 H276:H279 H114:H117 H22:H25" xr:uid="{5853556D-00E5-4EF1-988A-D77F5F021D52}">
      <formula1>$S$3:$S$5</formula1>
    </dataValidation>
    <dataValidation type="list" allowBlank="1" showInputMessage="1" showErrorMessage="1" errorTitle="Please select from the dropdown " sqref="H19" xr:uid="{31438AFA-9195-4D69-9B82-4D84D2D9E1FC}">
      <formula1>$Q$3:$Q$6</formula1>
    </dataValidation>
    <dataValidation type="list" allowBlank="1" showInputMessage="1" showErrorMessage="1" sqref="H32:H39" xr:uid="{61F65EB0-EA85-4340-8806-C7251EAB9884}">
      <formula1>$T$3:$T$5</formula1>
    </dataValidation>
    <dataValidation type="list" allowBlank="1" showInputMessage="1" showErrorMessage="1" sqref="H229:H234 H43:H48 H273:H275 H262:H267 H183:H188 H73:H81 H54:H56 H291:H293 H96:H98 H101:H103 H130:H132 H209:H211" xr:uid="{FEB9CB7C-0FB8-4F45-BCE4-720D7AC09CA7}">
      <formula1>$R$3:$R$6</formula1>
    </dataValidation>
    <dataValidation type="list" allowBlank="1" showInputMessage="1" showErrorMessage="1" sqref="H251:H252" xr:uid="{4B72F510-D2EC-4FC5-940F-59EF8D5B9993}">
      <formula1>$U$3:$U$5</formula1>
    </dataValidation>
    <dataValidation type="list" allowBlank="1" showInputMessage="1" showErrorMessage="1" sqref="H280:H284 H194:H198 H171:H175 H120:H129 H68:H72" xr:uid="{7453DBA8-E41E-4267-B964-5C690C279749}">
      <formula1>$N$3:$N$8</formula1>
    </dataValidation>
    <dataValidation type="list" allowBlank="1" showInputMessage="1" showErrorMessage="1" errorTitle="Please select from the dropdown " sqref="H85:H88" xr:uid="{D502B041-4CD6-465F-BB6A-98FB74BF4030}">
      <formula1>$O$3:$O$7</formula1>
    </dataValidation>
    <dataValidation type="list" allowBlank="1" showInputMessage="1" showErrorMessage="1" sqref="H49:H51 H268:H270 H257:H259 H241:H244 H191:H193 H93:H95" xr:uid="{C7567239-4832-4F48-9AE3-BCF4F5CF398A}">
      <formula1>$Q$3:$Q$6</formula1>
    </dataValidation>
    <dataValidation type="list" allowBlank="1" showInputMessage="1" showErrorMessage="1" sqref="H104:H113" xr:uid="{96AAAD3D-0EC8-4428-B5B7-872FB9755E02}">
      <formula1>$X$3:$X$5</formula1>
    </dataValidation>
    <dataValidation type="list" allowBlank="1" showInputMessage="1" showErrorMessage="1" sqref="H298:H301" xr:uid="{F949471A-F6C3-4936-B074-FB3BFB3D165E}">
      <formula1>$O$3:$O$7</formula1>
    </dataValidation>
    <dataValidation type="list" allowBlank="1" showInputMessage="1" showErrorMessage="1" errorTitle="Please select from the dropdown " promptTitle="Please input score" sqref="H62:H65" xr:uid="{4565AEC7-4475-4985-9B65-D45B940099A5}">
      <formula1>$O$3:$O$7</formula1>
    </dataValidation>
    <dataValidation type="list" allowBlank="1" showErrorMessage="1" promptTitle="Please input score" prompt="Please input score_x000a_" sqref="H57:H61" xr:uid="{A4CA7062-A09D-4D49-B487-2D0DE5A499F0}">
      <formula1>$N$3:$N$8</formula1>
    </dataValidation>
  </dataValidation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AD313"/>
  <sheetViews>
    <sheetView zoomScale="90" zoomScaleNormal="90" zoomScalePageLayoutView="110" workbookViewId="0">
      <pane ySplit="2" topLeftCell="A195" activePane="bottomLeft" state="frozen"/>
      <selection pane="bottomLeft" activeCell="C201" sqref="C201:E204"/>
    </sheetView>
  </sheetViews>
  <sheetFormatPr baseColWidth="10" defaultColWidth="8.85546875" defaultRowHeight="14.25" x14ac:dyDescent="0.2"/>
  <cols>
    <col min="1" max="1" width="23.7109375" style="5" customWidth="1"/>
    <col min="2" max="2" width="36.7109375" style="31" customWidth="1"/>
    <col min="3" max="3" width="36.7109375" style="5" customWidth="1"/>
    <col min="4" max="4" width="46.7109375" style="5" customWidth="1"/>
    <col min="5" max="5" width="48.7109375" style="5" customWidth="1"/>
    <col min="6" max="6" width="33.7109375" style="5" customWidth="1"/>
    <col min="7" max="7" width="13.7109375" style="42" customWidth="1"/>
    <col min="8" max="8" width="44.7109375" style="47" customWidth="1"/>
    <col min="9" max="9" width="35.7109375" style="5" customWidth="1"/>
    <col min="10" max="10" width="0.140625" style="5" hidden="1" customWidth="1"/>
    <col min="11" max="11" width="8.85546875" style="5" hidden="1" customWidth="1"/>
    <col min="12" max="12" width="10.7109375" style="5" hidden="1" customWidth="1"/>
    <col min="13" max="13" width="9.5703125" style="5" hidden="1" customWidth="1"/>
    <col min="14" max="15" width="8.85546875" style="5" hidden="1" customWidth="1"/>
    <col min="16" max="16" width="7.5703125" style="5" hidden="1" customWidth="1"/>
    <col min="17" max="17" width="8" style="5" hidden="1" customWidth="1"/>
    <col min="18" max="18" width="8.42578125" style="5" hidden="1" customWidth="1"/>
    <col min="19" max="19" width="8.5703125" style="5" hidden="1" customWidth="1"/>
    <col min="20" max="20" width="8.7109375" style="5" hidden="1" customWidth="1"/>
    <col min="21" max="21" width="9.140625" style="5" hidden="1" customWidth="1"/>
    <col min="22" max="23" width="9.5703125" style="5" hidden="1" customWidth="1"/>
    <col min="24" max="24" width="9.140625" style="5" hidden="1" customWidth="1"/>
    <col min="25" max="26" width="9" style="5" hidden="1" customWidth="1"/>
    <col min="27" max="27" width="7.7109375" style="5" hidden="1" customWidth="1"/>
    <col min="28" max="28" width="11.140625" style="5" hidden="1" customWidth="1"/>
    <col min="29" max="275" width="0" style="5" hidden="1" customWidth="1"/>
    <col min="276" max="16384" width="8.85546875" style="5"/>
  </cols>
  <sheetData>
    <row r="1" spans="1:28" ht="51.95" customHeight="1" x14ac:dyDescent="0.2">
      <c r="A1" s="571" t="s">
        <v>7</v>
      </c>
      <c r="B1" s="572"/>
      <c r="C1" s="572"/>
      <c r="D1" s="572"/>
      <c r="E1" s="572"/>
      <c r="F1" s="572"/>
      <c r="G1" s="572"/>
      <c r="H1" s="573"/>
    </row>
    <row r="2" spans="1:28" ht="24.95" customHeight="1" x14ac:dyDescent="0.2">
      <c r="A2" s="151" t="s">
        <v>15</v>
      </c>
      <c r="B2" s="44" t="s">
        <v>16</v>
      </c>
      <c r="C2" s="412" t="s">
        <v>17</v>
      </c>
      <c r="D2" s="412"/>
      <c r="E2" s="412"/>
      <c r="F2" s="209" t="s">
        <v>18</v>
      </c>
      <c r="G2" s="132" t="s">
        <v>19</v>
      </c>
      <c r="H2" s="168" t="s">
        <v>237</v>
      </c>
      <c r="I2" s="344"/>
      <c r="N2" s="3"/>
      <c r="O2" s="3"/>
      <c r="P2" s="3"/>
      <c r="Q2" s="3"/>
      <c r="R2" s="3"/>
      <c r="S2" s="3"/>
      <c r="T2" s="3"/>
      <c r="U2" s="3"/>
      <c r="V2" s="3"/>
      <c r="W2" s="3"/>
      <c r="X2" s="3"/>
      <c r="Y2" s="3"/>
    </row>
    <row r="3" spans="1:28" ht="35.1" customHeight="1" x14ac:dyDescent="0.2">
      <c r="A3" s="574" t="s">
        <v>14</v>
      </c>
      <c r="B3" s="575"/>
      <c r="C3" s="575"/>
      <c r="D3" s="575"/>
      <c r="E3" s="575"/>
      <c r="F3" s="575"/>
      <c r="G3" s="808"/>
      <c r="H3" s="809"/>
      <c r="Z3" s="3"/>
      <c r="AA3" s="3"/>
      <c r="AB3" s="3"/>
    </row>
    <row r="4" spans="1:28" ht="39" customHeight="1" x14ac:dyDescent="0.2">
      <c r="A4" s="576" t="s">
        <v>1201</v>
      </c>
      <c r="B4" s="577" t="s">
        <v>1670</v>
      </c>
      <c r="C4" s="541" t="s">
        <v>1671</v>
      </c>
      <c r="D4" s="504"/>
      <c r="E4" s="504"/>
      <c r="F4" s="149"/>
      <c r="G4" s="217"/>
      <c r="H4" s="225"/>
      <c r="N4" s="3">
        <v>0</v>
      </c>
      <c r="O4" s="3">
        <v>0</v>
      </c>
      <c r="P4" s="3">
        <v>0</v>
      </c>
      <c r="Q4" s="3">
        <v>0</v>
      </c>
      <c r="R4" s="3">
        <v>0</v>
      </c>
      <c r="S4" s="3">
        <v>0</v>
      </c>
      <c r="T4" s="3">
        <v>0</v>
      </c>
      <c r="U4" s="3">
        <v>0</v>
      </c>
      <c r="V4" s="3">
        <v>0</v>
      </c>
      <c r="W4" s="3">
        <v>0</v>
      </c>
      <c r="X4" s="3">
        <v>0</v>
      </c>
      <c r="Y4" s="3">
        <v>0</v>
      </c>
      <c r="Z4" s="3">
        <v>0</v>
      </c>
      <c r="AA4" s="3">
        <v>0</v>
      </c>
      <c r="AB4" s="3" t="s">
        <v>21</v>
      </c>
    </row>
    <row r="5" spans="1:28" x14ac:dyDescent="0.2">
      <c r="A5" s="576"/>
      <c r="B5" s="578"/>
      <c r="C5" s="558" t="s">
        <v>1202</v>
      </c>
      <c r="D5" s="400"/>
      <c r="E5" s="400"/>
      <c r="F5" s="149" t="s">
        <v>22</v>
      </c>
      <c r="G5" s="449"/>
      <c r="H5" s="570"/>
      <c r="N5" s="3">
        <v>1</v>
      </c>
      <c r="O5" s="3">
        <v>2</v>
      </c>
      <c r="P5" s="3">
        <v>1</v>
      </c>
      <c r="Q5" s="3">
        <v>1</v>
      </c>
      <c r="R5" s="3">
        <v>2</v>
      </c>
      <c r="S5" s="3">
        <v>1</v>
      </c>
      <c r="T5" s="3">
        <v>0.5</v>
      </c>
      <c r="U5" s="3">
        <v>4</v>
      </c>
      <c r="V5" s="3">
        <v>2</v>
      </c>
      <c r="W5" s="3">
        <v>1</v>
      </c>
      <c r="X5" s="3">
        <v>1.5</v>
      </c>
      <c r="Y5" s="3">
        <v>0.5</v>
      </c>
      <c r="Z5" s="3">
        <v>0.1</v>
      </c>
      <c r="AA5" s="3">
        <v>0.3</v>
      </c>
      <c r="AB5" s="3" t="s">
        <v>23</v>
      </c>
    </row>
    <row r="6" spans="1:28" ht="28.5" x14ac:dyDescent="0.2">
      <c r="A6" s="576"/>
      <c r="B6" s="578"/>
      <c r="C6" s="558"/>
      <c r="D6" s="400"/>
      <c r="E6" s="400"/>
      <c r="F6" s="149" t="s">
        <v>728</v>
      </c>
      <c r="G6" s="450"/>
      <c r="H6" s="570"/>
      <c r="N6" s="3">
        <v>2</v>
      </c>
      <c r="O6" s="3">
        <v>3</v>
      </c>
      <c r="P6" s="3">
        <v>2</v>
      </c>
      <c r="Q6" s="3">
        <v>4</v>
      </c>
      <c r="R6" s="3">
        <v>4</v>
      </c>
      <c r="S6" s="3"/>
      <c r="T6" s="3"/>
      <c r="U6" s="3"/>
      <c r="V6" s="3"/>
      <c r="W6" s="3">
        <v>2</v>
      </c>
      <c r="X6" s="3"/>
      <c r="Y6" s="3">
        <v>1</v>
      </c>
      <c r="Z6" s="3">
        <v>0.5</v>
      </c>
      <c r="AA6" s="3">
        <v>1</v>
      </c>
      <c r="AB6" s="3"/>
    </row>
    <row r="7" spans="1:28" x14ac:dyDescent="0.2">
      <c r="A7" s="576"/>
      <c r="B7" s="578"/>
      <c r="C7" s="558"/>
      <c r="D7" s="400"/>
      <c r="E7" s="400"/>
      <c r="F7" s="149" t="s">
        <v>729</v>
      </c>
      <c r="G7" s="450"/>
      <c r="H7" s="570"/>
      <c r="N7" s="3">
        <v>3</v>
      </c>
      <c r="O7" s="3">
        <v>4</v>
      </c>
      <c r="P7" s="3">
        <v>4</v>
      </c>
      <c r="Q7" s="3"/>
      <c r="R7" s="3"/>
      <c r="S7" s="3"/>
      <c r="T7" s="3"/>
      <c r="U7" s="3"/>
      <c r="V7" s="3"/>
      <c r="W7" s="3"/>
      <c r="X7" s="3"/>
      <c r="Y7" s="3"/>
      <c r="Z7" s="3">
        <v>1</v>
      </c>
      <c r="AA7" s="3"/>
      <c r="AB7" s="3"/>
    </row>
    <row r="8" spans="1:28" x14ac:dyDescent="0.2">
      <c r="A8" s="576"/>
      <c r="B8" s="578"/>
      <c r="C8" s="558"/>
      <c r="D8" s="400"/>
      <c r="E8" s="400"/>
      <c r="F8" s="149" t="s">
        <v>25</v>
      </c>
      <c r="G8" s="450"/>
      <c r="H8" s="570"/>
      <c r="N8" s="3">
        <v>4</v>
      </c>
      <c r="O8" s="3"/>
      <c r="P8" s="3"/>
      <c r="Q8" s="3"/>
      <c r="R8" s="3"/>
      <c r="S8" s="3"/>
      <c r="T8" s="3"/>
      <c r="U8" s="3"/>
      <c r="V8" s="3"/>
      <c r="W8" s="3"/>
      <c r="X8" s="3"/>
      <c r="Y8" s="3"/>
      <c r="Z8" s="3"/>
      <c r="AA8" s="3"/>
      <c r="AB8" s="3"/>
    </row>
    <row r="9" spans="1:28" x14ac:dyDescent="0.2">
      <c r="A9" s="576"/>
      <c r="B9" s="578"/>
      <c r="C9" s="558"/>
      <c r="D9" s="400"/>
      <c r="E9" s="400"/>
      <c r="F9" s="149" t="s">
        <v>26</v>
      </c>
      <c r="G9" s="451"/>
      <c r="H9" s="570"/>
    </row>
    <row r="10" spans="1:28" x14ac:dyDescent="0.2">
      <c r="A10" s="576"/>
      <c r="B10" s="578"/>
      <c r="C10" s="558" t="s">
        <v>1203</v>
      </c>
      <c r="D10" s="400" t="s">
        <v>1672</v>
      </c>
      <c r="E10" s="400"/>
      <c r="F10" s="149" t="s">
        <v>42</v>
      </c>
      <c r="G10" s="216"/>
      <c r="H10" s="224"/>
    </row>
    <row r="11" spans="1:28" ht="45.75" customHeight="1" x14ac:dyDescent="0.2">
      <c r="A11" s="576"/>
      <c r="B11" s="578"/>
      <c r="C11" s="558"/>
      <c r="D11" s="400" t="s">
        <v>1673</v>
      </c>
      <c r="E11" s="400"/>
      <c r="F11" s="149" t="s">
        <v>42</v>
      </c>
      <c r="G11" s="216"/>
      <c r="H11" s="224"/>
    </row>
    <row r="12" spans="1:28" x14ac:dyDescent="0.2">
      <c r="A12" s="576"/>
      <c r="B12" s="578"/>
      <c r="C12" s="558"/>
      <c r="D12" s="400" t="s">
        <v>730</v>
      </c>
      <c r="E12" s="400"/>
      <c r="F12" s="149" t="s">
        <v>42</v>
      </c>
      <c r="G12" s="216"/>
      <c r="H12" s="224"/>
    </row>
    <row r="13" spans="1:28" x14ac:dyDescent="0.2">
      <c r="A13" s="576"/>
      <c r="B13" s="578"/>
      <c r="C13" s="558"/>
      <c r="D13" s="400" t="s">
        <v>1674</v>
      </c>
      <c r="E13" s="400"/>
      <c r="F13" s="149" t="s">
        <v>42</v>
      </c>
      <c r="G13" s="216"/>
      <c r="H13" s="224"/>
    </row>
    <row r="14" spans="1:28" ht="21.75" customHeight="1" x14ac:dyDescent="0.2">
      <c r="A14" s="576"/>
      <c r="B14" s="578"/>
      <c r="C14" s="558"/>
      <c r="D14" s="400" t="s">
        <v>731</v>
      </c>
      <c r="E14" s="400"/>
      <c r="F14" s="149" t="s">
        <v>42</v>
      </c>
      <c r="G14" s="216"/>
      <c r="H14" s="224"/>
    </row>
    <row r="15" spans="1:28" ht="27" customHeight="1" x14ac:dyDescent="0.2">
      <c r="A15" s="576"/>
      <c r="B15" s="578"/>
      <c r="C15" s="558"/>
      <c r="D15" s="400" t="s">
        <v>1675</v>
      </c>
      <c r="E15" s="400"/>
      <c r="F15" s="149" t="s">
        <v>42</v>
      </c>
      <c r="G15" s="216"/>
      <c r="H15" s="224"/>
    </row>
    <row r="16" spans="1:28" x14ac:dyDescent="0.2">
      <c r="A16" s="576"/>
      <c r="B16" s="578"/>
      <c r="C16" s="558"/>
      <c r="D16" s="400" t="s">
        <v>732</v>
      </c>
      <c r="E16" s="400"/>
      <c r="F16" s="149" t="s">
        <v>42</v>
      </c>
      <c r="G16" s="216"/>
      <c r="H16" s="224"/>
    </row>
    <row r="17" spans="1:8" x14ac:dyDescent="0.2">
      <c r="A17" s="576"/>
      <c r="B17" s="578"/>
      <c r="C17" s="558"/>
      <c r="D17" s="400" t="s">
        <v>1676</v>
      </c>
      <c r="E17" s="400"/>
      <c r="F17" s="513" t="s">
        <v>42</v>
      </c>
      <c r="G17" s="586"/>
      <c r="H17" s="590"/>
    </row>
    <row r="18" spans="1:8" ht="27" customHeight="1" x14ac:dyDescent="0.2">
      <c r="A18" s="576"/>
      <c r="B18" s="578"/>
      <c r="C18" s="558"/>
      <c r="D18" s="400"/>
      <c r="E18" s="400"/>
      <c r="F18" s="563"/>
      <c r="G18" s="587"/>
      <c r="H18" s="591"/>
    </row>
    <row r="19" spans="1:8" x14ac:dyDescent="0.2">
      <c r="A19" s="576"/>
      <c r="B19" s="578"/>
      <c r="C19" s="558" t="s">
        <v>1677</v>
      </c>
      <c r="D19" s="400"/>
      <c r="E19" s="400"/>
      <c r="F19" s="149" t="s">
        <v>22</v>
      </c>
      <c r="G19" s="398"/>
      <c r="H19" s="570"/>
    </row>
    <row r="20" spans="1:8" ht="28.5" x14ac:dyDescent="0.2">
      <c r="A20" s="576"/>
      <c r="B20" s="578"/>
      <c r="C20" s="558"/>
      <c r="D20" s="400"/>
      <c r="E20" s="400"/>
      <c r="F20" s="149" t="s">
        <v>733</v>
      </c>
      <c r="G20" s="398"/>
      <c r="H20" s="570"/>
    </row>
    <row r="21" spans="1:8" x14ac:dyDescent="0.2">
      <c r="A21" s="576"/>
      <c r="B21" s="579"/>
      <c r="C21" s="558"/>
      <c r="D21" s="400"/>
      <c r="E21" s="400"/>
      <c r="F21" s="149" t="s">
        <v>26</v>
      </c>
      <c r="G21" s="398"/>
      <c r="H21" s="570"/>
    </row>
    <row r="22" spans="1:8" x14ac:dyDescent="0.2">
      <c r="A22" s="169"/>
      <c r="B22" s="2"/>
      <c r="C22" s="402" t="s">
        <v>1204</v>
      </c>
      <c r="D22" s="402"/>
      <c r="E22" s="402"/>
      <c r="F22" s="2" t="s">
        <v>34</v>
      </c>
      <c r="G22" s="133">
        <f>SUM(G5:G21)/3</f>
        <v>0</v>
      </c>
      <c r="H22" s="170"/>
    </row>
    <row r="23" spans="1:8" ht="39" customHeight="1" x14ac:dyDescent="0.2">
      <c r="A23" s="576" t="s">
        <v>1183</v>
      </c>
      <c r="B23" s="577" t="s">
        <v>1678</v>
      </c>
      <c r="C23" s="541" t="s">
        <v>1679</v>
      </c>
      <c r="D23" s="504"/>
      <c r="E23" s="504"/>
      <c r="F23" s="354"/>
      <c r="G23" s="354"/>
      <c r="H23" s="171"/>
    </row>
    <row r="24" spans="1:8" x14ac:dyDescent="0.2">
      <c r="A24" s="576"/>
      <c r="B24" s="578"/>
      <c r="C24" s="558" t="s">
        <v>1680</v>
      </c>
      <c r="D24" s="400"/>
      <c r="E24" s="400"/>
      <c r="F24" s="149" t="s">
        <v>22</v>
      </c>
      <c r="G24" s="398"/>
      <c r="H24" s="570"/>
    </row>
    <row r="25" spans="1:8" x14ac:dyDescent="0.2">
      <c r="A25" s="576"/>
      <c r="B25" s="578"/>
      <c r="C25" s="558"/>
      <c r="D25" s="400"/>
      <c r="E25" s="400"/>
      <c r="F25" s="149" t="s">
        <v>35</v>
      </c>
      <c r="G25" s="398"/>
      <c r="H25" s="570"/>
    </row>
    <row r="26" spans="1:8" x14ac:dyDescent="0.2">
      <c r="A26" s="576"/>
      <c r="B26" s="578"/>
      <c r="C26" s="558"/>
      <c r="D26" s="400"/>
      <c r="E26" s="400"/>
      <c r="F26" s="149" t="s">
        <v>26</v>
      </c>
      <c r="G26" s="398"/>
      <c r="H26" s="570"/>
    </row>
    <row r="27" spans="1:8" x14ac:dyDescent="0.2">
      <c r="A27" s="576"/>
      <c r="B27" s="578"/>
      <c r="C27" s="558" t="s">
        <v>734</v>
      </c>
      <c r="D27" s="400" t="s">
        <v>735</v>
      </c>
      <c r="E27" s="400"/>
      <c r="F27" s="149" t="s">
        <v>28</v>
      </c>
      <c r="G27" s="206"/>
      <c r="H27" s="224"/>
    </row>
    <row r="28" spans="1:8" x14ac:dyDescent="0.2">
      <c r="A28" s="576"/>
      <c r="B28" s="578"/>
      <c r="C28" s="558"/>
      <c r="D28" s="400" t="s">
        <v>736</v>
      </c>
      <c r="E28" s="400"/>
      <c r="F28" s="149" t="s">
        <v>28</v>
      </c>
      <c r="G28" s="206"/>
      <c r="H28" s="224"/>
    </row>
    <row r="29" spans="1:8" x14ac:dyDescent="0.2">
      <c r="A29" s="576"/>
      <c r="B29" s="578"/>
      <c r="C29" s="558"/>
      <c r="D29" s="400" t="s">
        <v>737</v>
      </c>
      <c r="E29" s="400"/>
      <c r="F29" s="149" t="s">
        <v>28</v>
      </c>
      <c r="G29" s="206"/>
      <c r="H29" s="224"/>
    </row>
    <row r="30" spans="1:8" x14ac:dyDescent="0.2">
      <c r="A30" s="576"/>
      <c r="B30" s="578"/>
      <c r="C30" s="558"/>
      <c r="D30" s="400" t="s">
        <v>1338</v>
      </c>
      <c r="E30" s="400"/>
      <c r="F30" s="149" t="s">
        <v>31</v>
      </c>
      <c r="G30" s="206"/>
      <c r="H30" s="224"/>
    </row>
    <row r="31" spans="1:8" x14ac:dyDescent="0.2">
      <c r="A31" s="576"/>
      <c r="B31" s="578"/>
      <c r="C31" s="558" t="s">
        <v>1681</v>
      </c>
      <c r="D31" s="400" t="s">
        <v>1237</v>
      </c>
      <c r="E31" s="400"/>
      <c r="F31" s="149" t="s">
        <v>22</v>
      </c>
      <c r="G31" s="449"/>
      <c r="H31" s="590"/>
    </row>
    <row r="32" spans="1:8" x14ac:dyDescent="0.2">
      <c r="A32" s="576"/>
      <c r="B32" s="578"/>
      <c r="C32" s="558"/>
      <c r="D32" s="400" t="s">
        <v>1238</v>
      </c>
      <c r="E32" s="400"/>
      <c r="F32" s="149" t="s">
        <v>39</v>
      </c>
      <c r="G32" s="450"/>
      <c r="H32" s="592"/>
    </row>
    <row r="33" spans="1:8" x14ac:dyDescent="0.2">
      <c r="A33" s="576"/>
      <c r="B33" s="578"/>
      <c r="C33" s="558"/>
      <c r="D33" s="400" t="s">
        <v>1239</v>
      </c>
      <c r="E33" s="400"/>
      <c r="F33" s="149" t="s">
        <v>28</v>
      </c>
      <c r="G33" s="450"/>
      <c r="H33" s="592"/>
    </row>
    <row r="34" spans="1:8" x14ac:dyDescent="0.2">
      <c r="A34" s="576"/>
      <c r="B34" s="579"/>
      <c r="C34" s="558"/>
      <c r="D34" s="400" t="s">
        <v>1240</v>
      </c>
      <c r="E34" s="400"/>
      <c r="F34" s="149" t="s">
        <v>40</v>
      </c>
      <c r="G34" s="451"/>
      <c r="H34" s="591"/>
    </row>
    <row r="35" spans="1:8" x14ac:dyDescent="0.2">
      <c r="A35" s="169"/>
      <c r="B35" s="2"/>
      <c r="C35" s="537" t="s">
        <v>441</v>
      </c>
      <c r="D35" s="538"/>
      <c r="E35" s="539"/>
      <c r="F35" s="223" t="s">
        <v>34</v>
      </c>
      <c r="G35" s="133">
        <f>SUM(G24:G34)/3</f>
        <v>0</v>
      </c>
      <c r="H35" s="170"/>
    </row>
    <row r="36" spans="1:8" ht="39" customHeight="1" x14ac:dyDescent="0.2">
      <c r="A36" s="413" t="s">
        <v>738</v>
      </c>
      <c r="B36" s="482" t="s">
        <v>1682</v>
      </c>
      <c r="C36" s="419" t="s">
        <v>1683</v>
      </c>
      <c r="D36" s="420"/>
      <c r="E36" s="421"/>
      <c r="F36" s="321"/>
      <c r="G36" s="321"/>
      <c r="H36" s="171"/>
    </row>
    <row r="37" spans="1:8" x14ac:dyDescent="0.2">
      <c r="A37" s="414"/>
      <c r="B37" s="483"/>
      <c r="C37" s="558" t="s">
        <v>1684</v>
      </c>
      <c r="D37" s="400"/>
      <c r="E37" s="400"/>
      <c r="F37" s="149" t="s">
        <v>22</v>
      </c>
      <c r="G37" s="449"/>
      <c r="H37" s="593"/>
    </row>
    <row r="38" spans="1:8" ht="14.25" customHeight="1" x14ac:dyDescent="0.2">
      <c r="A38" s="414"/>
      <c r="B38" s="483"/>
      <c r="C38" s="558"/>
      <c r="D38" s="400"/>
      <c r="E38" s="400"/>
      <c r="F38" s="149" t="s">
        <v>739</v>
      </c>
      <c r="G38" s="450"/>
      <c r="H38" s="593"/>
    </row>
    <row r="39" spans="1:8" x14ac:dyDescent="0.2">
      <c r="A39" s="414"/>
      <c r="B39" s="483"/>
      <c r="C39" s="558"/>
      <c r="D39" s="400"/>
      <c r="E39" s="400"/>
      <c r="F39" s="149" t="s">
        <v>26</v>
      </c>
      <c r="G39" s="451"/>
      <c r="H39" s="593"/>
    </row>
    <row r="40" spans="1:8" x14ac:dyDescent="0.2">
      <c r="A40" s="414"/>
      <c r="B40" s="483"/>
      <c r="C40" s="558" t="s">
        <v>1685</v>
      </c>
      <c r="D40" s="400"/>
      <c r="E40" s="400"/>
      <c r="F40" s="149" t="s">
        <v>740</v>
      </c>
      <c r="G40" s="449"/>
      <c r="H40" s="570"/>
    </row>
    <row r="41" spans="1:8" ht="14.25" customHeight="1" x14ac:dyDescent="0.2">
      <c r="A41" s="414"/>
      <c r="B41" s="483"/>
      <c r="C41" s="558"/>
      <c r="D41" s="400"/>
      <c r="E41" s="400"/>
      <c r="F41" s="149" t="s">
        <v>741</v>
      </c>
      <c r="G41" s="450"/>
      <c r="H41" s="570"/>
    </row>
    <row r="42" spans="1:8" x14ac:dyDescent="0.2">
      <c r="A42" s="414"/>
      <c r="B42" s="483"/>
      <c r="C42" s="558"/>
      <c r="D42" s="400"/>
      <c r="E42" s="400"/>
      <c r="F42" s="149" t="s">
        <v>742</v>
      </c>
      <c r="G42" s="450"/>
      <c r="H42" s="570"/>
    </row>
    <row r="43" spans="1:8" x14ac:dyDescent="0.2">
      <c r="A43" s="414"/>
      <c r="B43" s="483"/>
      <c r="C43" s="558"/>
      <c r="D43" s="400"/>
      <c r="E43" s="400"/>
      <c r="F43" s="149" t="s">
        <v>26</v>
      </c>
      <c r="G43" s="451"/>
      <c r="H43" s="570"/>
    </row>
    <row r="44" spans="1:8" x14ac:dyDescent="0.2">
      <c r="A44" s="414"/>
      <c r="B44" s="483"/>
      <c r="C44" s="558" t="s">
        <v>1686</v>
      </c>
      <c r="D44" s="400"/>
      <c r="E44" s="400"/>
      <c r="F44" s="149" t="s">
        <v>22</v>
      </c>
      <c r="G44" s="449"/>
      <c r="H44" s="570"/>
    </row>
    <row r="45" spans="1:8" ht="14.25" customHeight="1" x14ac:dyDescent="0.2">
      <c r="A45" s="414"/>
      <c r="B45" s="483"/>
      <c r="C45" s="558"/>
      <c r="D45" s="400"/>
      <c r="E45" s="400"/>
      <c r="F45" s="149" t="s">
        <v>743</v>
      </c>
      <c r="G45" s="450"/>
      <c r="H45" s="570"/>
    </row>
    <row r="46" spans="1:8" x14ac:dyDescent="0.2">
      <c r="A46" s="415"/>
      <c r="B46" s="484"/>
      <c r="C46" s="558"/>
      <c r="D46" s="400"/>
      <c r="E46" s="400"/>
      <c r="F46" s="149" t="s">
        <v>26</v>
      </c>
      <c r="G46" s="451"/>
      <c r="H46" s="570"/>
    </row>
    <row r="47" spans="1:8" x14ac:dyDescent="0.2">
      <c r="A47" s="169"/>
      <c r="B47" s="2"/>
      <c r="C47" s="402" t="s">
        <v>67</v>
      </c>
      <c r="D47" s="402"/>
      <c r="E47" s="402"/>
      <c r="F47" s="2" t="s">
        <v>34</v>
      </c>
      <c r="G47" s="133">
        <f>SUM(G37:G46)/3</f>
        <v>0</v>
      </c>
      <c r="H47" s="170"/>
    </row>
    <row r="48" spans="1:8" ht="39" customHeight="1" x14ac:dyDescent="0.2">
      <c r="A48" s="576" t="s">
        <v>744</v>
      </c>
      <c r="B48" s="577" t="s">
        <v>1687</v>
      </c>
      <c r="C48" s="541" t="s">
        <v>1688</v>
      </c>
      <c r="D48" s="504"/>
      <c r="E48" s="504"/>
      <c r="F48" s="354"/>
      <c r="G48" s="354"/>
      <c r="H48" s="171"/>
    </row>
    <row r="49" spans="1:8" x14ac:dyDescent="0.2">
      <c r="A49" s="576"/>
      <c r="B49" s="578"/>
      <c r="C49" s="558" t="s">
        <v>1689</v>
      </c>
      <c r="D49" s="400" t="s">
        <v>70</v>
      </c>
      <c r="E49" s="400"/>
      <c r="F49" s="149" t="s">
        <v>22</v>
      </c>
      <c r="G49" s="449"/>
      <c r="H49" s="570"/>
    </row>
    <row r="50" spans="1:8" x14ac:dyDescent="0.2">
      <c r="A50" s="576"/>
      <c r="B50" s="578"/>
      <c r="C50" s="558"/>
      <c r="D50" s="400" t="s">
        <v>71</v>
      </c>
      <c r="E50" s="400"/>
      <c r="F50" s="149" t="s">
        <v>62</v>
      </c>
      <c r="G50" s="450"/>
      <c r="H50" s="570"/>
    </row>
    <row r="51" spans="1:8" x14ac:dyDescent="0.2">
      <c r="A51" s="576"/>
      <c r="B51" s="578"/>
      <c r="C51" s="558"/>
      <c r="D51" s="400" t="s">
        <v>72</v>
      </c>
      <c r="E51" s="400"/>
      <c r="F51" s="149" t="s">
        <v>39</v>
      </c>
      <c r="G51" s="450"/>
      <c r="H51" s="570"/>
    </row>
    <row r="52" spans="1:8" x14ac:dyDescent="0.2">
      <c r="A52" s="576"/>
      <c r="B52" s="578"/>
      <c r="C52" s="558"/>
      <c r="D52" s="400" t="s">
        <v>73</v>
      </c>
      <c r="E52" s="400"/>
      <c r="F52" s="149" t="s">
        <v>28</v>
      </c>
      <c r="G52" s="450"/>
      <c r="H52" s="570"/>
    </row>
    <row r="53" spans="1:8" x14ac:dyDescent="0.2">
      <c r="A53" s="576"/>
      <c r="B53" s="578"/>
      <c r="C53" s="558"/>
      <c r="D53" s="400" t="s">
        <v>74</v>
      </c>
      <c r="E53" s="400"/>
      <c r="F53" s="149" t="s">
        <v>40</v>
      </c>
      <c r="G53" s="451"/>
      <c r="H53" s="570"/>
    </row>
    <row r="54" spans="1:8" x14ac:dyDescent="0.2">
      <c r="A54" s="576"/>
      <c r="B54" s="578"/>
      <c r="C54" s="558" t="s">
        <v>1690</v>
      </c>
      <c r="D54" s="400"/>
      <c r="E54" s="400"/>
      <c r="F54" s="149" t="s">
        <v>22</v>
      </c>
      <c r="G54" s="449"/>
      <c r="H54" s="570"/>
    </row>
    <row r="55" spans="1:8" x14ac:dyDescent="0.2">
      <c r="A55" s="576"/>
      <c r="B55" s="578"/>
      <c r="C55" s="558"/>
      <c r="D55" s="400"/>
      <c r="E55" s="400"/>
      <c r="F55" s="149" t="s">
        <v>75</v>
      </c>
      <c r="G55" s="450"/>
      <c r="H55" s="570"/>
    </row>
    <row r="56" spans="1:8" x14ac:dyDescent="0.2">
      <c r="A56" s="576"/>
      <c r="B56" s="578"/>
      <c r="C56" s="558"/>
      <c r="D56" s="400"/>
      <c r="E56" s="400"/>
      <c r="F56" s="149" t="s">
        <v>26</v>
      </c>
      <c r="G56" s="451"/>
      <c r="H56" s="570"/>
    </row>
    <row r="57" spans="1:8" x14ac:dyDescent="0.2">
      <c r="A57" s="576"/>
      <c r="B57" s="578"/>
      <c r="C57" s="558" t="s">
        <v>1691</v>
      </c>
      <c r="D57" s="400"/>
      <c r="E57" s="400"/>
      <c r="F57" s="149" t="s">
        <v>22</v>
      </c>
      <c r="G57" s="449"/>
      <c r="H57" s="570"/>
    </row>
    <row r="58" spans="1:8" x14ac:dyDescent="0.2">
      <c r="A58" s="576"/>
      <c r="B58" s="578"/>
      <c r="C58" s="558"/>
      <c r="D58" s="400"/>
      <c r="E58" s="400"/>
      <c r="F58" s="149" t="s">
        <v>75</v>
      </c>
      <c r="G58" s="450"/>
      <c r="H58" s="570"/>
    </row>
    <row r="59" spans="1:8" x14ac:dyDescent="0.2">
      <c r="A59" s="576"/>
      <c r="B59" s="578"/>
      <c r="C59" s="558"/>
      <c r="D59" s="400"/>
      <c r="E59" s="400"/>
      <c r="F59" s="149" t="s">
        <v>26</v>
      </c>
      <c r="G59" s="451"/>
      <c r="H59" s="570"/>
    </row>
    <row r="60" spans="1:8" x14ac:dyDescent="0.2">
      <c r="A60" s="576"/>
      <c r="B60" s="578"/>
      <c r="C60" s="558" t="s">
        <v>1692</v>
      </c>
      <c r="D60" s="400"/>
      <c r="E60" s="400"/>
      <c r="F60" s="149" t="s">
        <v>22</v>
      </c>
      <c r="G60" s="449"/>
      <c r="H60" s="570"/>
    </row>
    <row r="61" spans="1:8" x14ac:dyDescent="0.2">
      <c r="A61" s="576"/>
      <c r="B61" s="578"/>
      <c r="C61" s="558"/>
      <c r="D61" s="400"/>
      <c r="E61" s="400"/>
      <c r="F61" s="149" t="s">
        <v>1693</v>
      </c>
      <c r="G61" s="450"/>
      <c r="H61" s="570"/>
    </row>
    <row r="62" spans="1:8" x14ac:dyDescent="0.2">
      <c r="A62" s="576"/>
      <c r="B62" s="578"/>
      <c r="C62" s="558"/>
      <c r="D62" s="400"/>
      <c r="E62" s="400"/>
      <c r="F62" s="149" t="s">
        <v>745</v>
      </c>
      <c r="G62" s="450"/>
      <c r="H62" s="570"/>
    </row>
    <row r="63" spans="1:8" x14ac:dyDescent="0.2">
      <c r="A63" s="576"/>
      <c r="B63" s="579"/>
      <c r="C63" s="558"/>
      <c r="D63" s="400"/>
      <c r="E63" s="400"/>
      <c r="F63" s="149" t="s">
        <v>26</v>
      </c>
      <c r="G63" s="451"/>
      <c r="H63" s="570"/>
    </row>
    <row r="64" spans="1:8" x14ac:dyDescent="0.2">
      <c r="A64" s="169"/>
      <c r="B64" s="2"/>
      <c r="C64" s="537" t="s">
        <v>77</v>
      </c>
      <c r="D64" s="538"/>
      <c r="E64" s="539"/>
      <c r="F64" s="223" t="s">
        <v>58</v>
      </c>
      <c r="G64" s="133">
        <f>SUM(G49:G63)/4</f>
        <v>0</v>
      </c>
      <c r="H64" s="170"/>
    </row>
    <row r="65" spans="1:8" ht="35.1" customHeight="1" x14ac:dyDescent="0.2">
      <c r="A65" s="574" t="s">
        <v>78</v>
      </c>
      <c r="B65" s="575"/>
      <c r="C65" s="575"/>
      <c r="D65" s="575"/>
      <c r="E65" s="575"/>
      <c r="F65" s="575"/>
      <c r="G65" s="808"/>
      <c r="H65" s="809"/>
    </row>
    <row r="66" spans="1:8" ht="39" customHeight="1" x14ac:dyDescent="0.2">
      <c r="A66" s="413" t="s">
        <v>746</v>
      </c>
      <c r="B66" s="482" t="s">
        <v>1694</v>
      </c>
      <c r="C66" s="419" t="s">
        <v>1695</v>
      </c>
      <c r="D66" s="420"/>
      <c r="E66" s="421"/>
      <c r="F66" s="321"/>
      <c r="G66" s="332"/>
      <c r="H66" s="328"/>
    </row>
    <row r="67" spans="1:8" ht="14.25" customHeight="1" x14ac:dyDescent="0.2">
      <c r="A67" s="414"/>
      <c r="B67" s="483"/>
      <c r="C67" s="529" t="s">
        <v>1696</v>
      </c>
      <c r="D67" s="529"/>
      <c r="E67" s="530"/>
      <c r="F67" s="149" t="s">
        <v>22</v>
      </c>
      <c r="G67" s="449"/>
      <c r="H67" s="590"/>
    </row>
    <row r="68" spans="1:8" ht="28.5" x14ac:dyDescent="0.2">
      <c r="A68" s="414"/>
      <c r="B68" s="483"/>
      <c r="C68" s="532"/>
      <c r="D68" s="532"/>
      <c r="E68" s="533"/>
      <c r="F68" s="149" t="s">
        <v>1697</v>
      </c>
      <c r="G68" s="450"/>
      <c r="H68" s="592"/>
    </row>
    <row r="69" spans="1:8" x14ac:dyDescent="0.2">
      <c r="A69" s="414"/>
      <c r="B69" s="483"/>
      <c r="C69" s="535"/>
      <c r="D69" s="535"/>
      <c r="E69" s="536"/>
      <c r="F69" s="149" t="s">
        <v>26</v>
      </c>
      <c r="G69" s="451"/>
      <c r="H69" s="591"/>
    </row>
    <row r="70" spans="1:8" ht="14.25" customHeight="1" x14ac:dyDescent="0.2">
      <c r="A70" s="414"/>
      <c r="B70" s="483"/>
      <c r="C70" s="530" t="s">
        <v>1698</v>
      </c>
      <c r="D70" s="514" t="s">
        <v>1699</v>
      </c>
      <c r="E70" s="589"/>
      <c r="F70" s="149" t="s">
        <v>28</v>
      </c>
      <c r="G70" s="206"/>
      <c r="H70" s="224"/>
    </row>
    <row r="71" spans="1:8" ht="14.25" customHeight="1" x14ac:dyDescent="0.2">
      <c r="A71" s="414"/>
      <c r="B71" s="483"/>
      <c r="C71" s="533"/>
      <c r="D71" s="514" t="s">
        <v>1700</v>
      </c>
      <c r="E71" s="589"/>
      <c r="F71" s="149" t="s">
        <v>28</v>
      </c>
      <c r="G71" s="206"/>
      <c r="H71" s="224"/>
    </row>
    <row r="72" spans="1:8" ht="30.75" customHeight="1" x14ac:dyDescent="0.2">
      <c r="A72" s="414"/>
      <c r="B72" s="483"/>
      <c r="C72" s="533"/>
      <c r="D72" s="514" t="s">
        <v>747</v>
      </c>
      <c r="E72" s="589"/>
      <c r="F72" s="149" t="s">
        <v>28</v>
      </c>
      <c r="G72" s="206"/>
      <c r="H72" s="224"/>
    </row>
    <row r="73" spans="1:8" ht="29.25" customHeight="1" x14ac:dyDescent="0.2">
      <c r="A73" s="415"/>
      <c r="B73" s="484"/>
      <c r="C73" s="536"/>
      <c r="D73" s="514" t="s">
        <v>1701</v>
      </c>
      <c r="E73" s="589"/>
      <c r="F73" s="149" t="s">
        <v>31</v>
      </c>
      <c r="G73" s="206"/>
      <c r="H73" s="224"/>
    </row>
    <row r="74" spans="1:8" x14ac:dyDescent="0.2">
      <c r="A74" s="169"/>
      <c r="B74" s="2"/>
      <c r="C74" s="537" t="s">
        <v>748</v>
      </c>
      <c r="D74" s="538"/>
      <c r="E74" s="539"/>
      <c r="F74" s="2" t="s">
        <v>195</v>
      </c>
      <c r="G74" s="133">
        <f>SUM(G67:G73)/2</f>
        <v>0</v>
      </c>
      <c r="H74" s="170"/>
    </row>
    <row r="75" spans="1:8" ht="39" customHeight="1" x14ac:dyDescent="0.2">
      <c r="A75" s="576" t="s">
        <v>749</v>
      </c>
      <c r="B75" s="577" t="s">
        <v>1702</v>
      </c>
      <c r="C75" s="540" t="s">
        <v>750</v>
      </c>
      <c r="D75" s="540"/>
      <c r="E75" s="541"/>
      <c r="F75" s="149"/>
      <c r="G75" s="217"/>
      <c r="H75" s="225"/>
    </row>
    <row r="76" spans="1:8" ht="15" customHeight="1" x14ac:dyDescent="0.2">
      <c r="A76" s="576"/>
      <c r="B76" s="578"/>
      <c r="C76" s="529" t="s">
        <v>1703</v>
      </c>
      <c r="D76" s="529"/>
      <c r="E76" s="529"/>
      <c r="F76" s="149" t="s">
        <v>22</v>
      </c>
      <c r="G76" s="449"/>
      <c r="H76" s="590"/>
    </row>
    <row r="77" spans="1:8" x14ac:dyDescent="0.2">
      <c r="A77" s="576"/>
      <c r="B77" s="578"/>
      <c r="C77" s="532"/>
      <c r="D77" s="532"/>
      <c r="E77" s="532"/>
      <c r="F77" s="149" t="s">
        <v>54</v>
      </c>
      <c r="G77" s="450"/>
      <c r="H77" s="592"/>
    </row>
    <row r="78" spans="1:8" x14ac:dyDescent="0.2">
      <c r="A78" s="576"/>
      <c r="B78" s="578"/>
      <c r="C78" s="535"/>
      <c r="D78" s="535"/>
      <c r="E78" s="535"/>
      <c r="F78" s="149" t="s">
        <v>26</v>
      </c>
      <c r="G78" s="451"/>
      <c r="H78" s="591"/>
    </row>
    <row r="79" spans="1:8" ht="15" customHeight="1" x14ac:dyDescent="0.2">
      <c r="A79" s="576"/>
      <c r="B79" s="578"/>
      <c r="C79" s="529" t="s">
        <v>1704</v>
      </c>
      <c r="D79" s="529"/>
      <c r="E79" s="530"/>
      <c r="F79" s="149" t="s">
        <v>751</v>
      </c>
      <c r="G79" s="449"/>
      <c r="H79" s="590"/>
    </row>
    <row r="80" spans="1:8" ht="28.5" x14ac:dyDescent="0.2">
      <c r="A80" s="576"/>
      <c r="B80" s="578"/>
      <c r="C80" s="532"/>
      <c r="D80" s="532"/>
      <c r="E80" s="533"/>
      <c r="F80" s="149" t="s">
        <v>752</v>
      </c>
      <c r="G80" s="450"/>
      <c r="H80" s="592"/>
    </row>
    <row r="81" spans="1:8" ht="28.5" x14ac:dyDescent="0.2">
      <c r="A81" s="576"/>
      <c r="B81" s="578"/>
      <c r="C81" s="532"/>
      <c r="D81" s="532"/>
      <c r="E81" s="533"/>
      <c r="F81" s="149" t="s">
        <v>753</v>
      </c>
      <c r="G81" s="450"/>
      <c r="H81" s="592"/>
    </row>
    <row r="82" spans="1:8" x14ac:dyDescent="0.2">
      <c r="A82" s="576"/>
      <c r="B82" s="578"/>
      <c r="C82" s="535"/>
      <c r="D82" s="535"/>
      <c r="E82" s="536"/>
      <c r="F82" s="149" t="s">
        <v>26</v>
      </c>
      <c r="G82" s="451"/>
      <c r="H82" s="591"/>
    </row>
    <row r="83" spans="1:8" ht="15" customHeight="1" x14ac:dyDescent="0.2">
      <c r="A83" s="576"/>
      <c r="B83" s="578"/>
      <c r="C83" s="529" t="s">
        <v>1705</v>
      </c>
      <c r="D83" s="529"/>
      <c r="E83" s="149" t="s">
        <v>754</v>
      </c>
      <c r="F83" s="149" t="s">
        <v>28</v>
      </c>
      <c r="G83" s="206"/>
      <c r="H83" s="224"/>
    </row>
    <row r="84" spans="1:8" x14ac:dyDescent="0.2">
      <c r="A84" s="576"/>
      <c r="B84" s="578"/>
      <c r="C84" s="532"/>
      <c r="D84" s="532"/>
      <c r="E84" s="149" t="s">
        <v>755</v>
      </c>
      <c r="F84" s="149" t="s">
        <v>28</v>
      </c>
      <c r="G84" s="206"/>
      <c r="H84" s="224"/>
    </row>
    <row r="85" spans="1:8" x14ac:dyDescent="0.2">
      <c r="A85" s="576"/>
      <c r="B85" s="578"/>
      <c r="C85" s="532"/>
      <c r="D85" s="532"/>
      <c r="E85" s="149" t="s">
        <v>756</v>
      </c>
      <c r="F85" s="149" t="s">
        <v>28</v>
      </c>
      <c r="G85" s="206"/>
      <c r="H85" s="224"/>
    </row>
    <row r="86" spans="1:8" x14ac:dyDescent="0.2">
      <c r="A86" s="576"/>
      <c r="B86" s="579"/>
      <c r="C86" s="535"/>
      <c r="D86" s="535"/>
      <c r="E86" s="149" t="s">
        <v>757</v>
      </c>
      <c r="F86" s="149" t="s">
        <v>31</v>
      </c>
      <c r="G86" s="206"/>
      <c r="H86" s="224"/>
    </row>
    <row r="87" spans="1:8" ht="15" customHeight="1" x14ac:dyDescent="0.2">
      <c r="A87" s="169"/>
      <c r="B87" s="2"/>
      <c r="C87" s="537" t="s">
        <v>273</v>
      </c>
      <c r="D87" s="538"/>
      <c r="E87" s="539"/>
      <c r="F87" s="2" t="s">
        <v>34</v>
      </c>
      <c r="G87" s="133">
        <f>SUM(G76:G86)/3</f>
        <v>0</v>
      </c>
      <c r="H87" s="170"/>
    </row>
    <row r="88" spans="1:8" ht="39" customHeight="1" x14ac:dyDescent="0.2">
      <c r="A88" s="576" t="s">
        <v>758</v>
      </c>
      <c r="B88" s="577" t="s">
        <v>759</v>
      </c>
      <c r="C88" s="540" t="s">
        <v>1706</v>
      </c>
      <c r="D88" s="540"/>
      <c r="E88" s="541"/>
      <c r="F88" s="39"/>
      <c r="G88" s="45"/>
      <c r="H88" s="172"/>
    </row>
    <row r="89" spans="1:8" ht="15" customHeight="1" x14ac:dyDescent="0.2">
      <c r="A89" s="576"/>
      <c r="B89" s="578"/>
      <c r="C89" s="529" t="s">
        <v>461</v>
      </c>
      <c r="D89" s="530"/>
      <c r="E89" s="149" t="s">
        <v>1277</v>
      </c>
      <c r="F89" s="149" t="s">
        <v>22</v>
      </c>
      <c r="G89" s="449"/>
      <c r="H89" s="590"/>
    </row>
    <row r="90" spans="1:8" x14ac:dyDescent="0.2">
      <c r="A90" s="576"/>
      <c r="B90" s="578"/>
      <c r="C90" s="532"/>
      <c r="D90" s="533"/>
      <c r="E90" s="149" t="s">
        <v>1274</v>
      </c>
      <c r="F90" s="149" t="s">
        <v>62</v>
      </c>
      <c r="G90" s="450"/>
      <c r="H90" s="592"/>
    </row>
    <row r="91" spans="1:8" x14ac:dyDescent="0.2">
      <c r="A91" s="576"/>
      <c r="B91" s="578"/>
      <c r="C91" s="532"/>
      <c r="D91" s="533"/>
      <c r="E91" s="149" t="s">
        <v>1275</v>
      </c>
      <c r="F91" s="149" t="s">
        <v>39</v>
      </c>
      <c r="G91" s="450"/>
      <c r="H91" s="592"/>
    </row>
    <row r="92" spans="1:8" x14ac:dyDescent="0.2">
      <c r="A92" s="576"/>
      <c r="B92" s="578"/>
      <c r="C92" s="532"/>
      <c r="D92" s="533"/>
      <c r="E92" s="149" t="s">
        <v>1276</v>
      </c>
      <c r="F92" s="149" t="s">
        <v>28</v>
      </c>
      <c r="G92" s="450"/>
      <c r="H92" s="592"/>
    </row>
    <row r="93" spans="1:8" x14ac:dyDescent="0.2">
      <c r="A93" s="576"/>
      <c r="B93" s="578"/>
      <c r="C93" s="535"/>
      <c r="D93" s="536"/>
      <c r="E93" s="149" t="s">
        <v>95</v>
      </c>
      <c r="F93" s="149" t="s">
        <v>40</v>
      </c>
      <c r="G93" s="451"/>
      <c r="H93" s="591"/>
    </row>
    <row r="94" spans="1:8" ht="15" customHeight="1" x14ac:dyDescent="0.2">
      <c r="A94" s="576"/>
      <c r="B94" s="578"/>
      <c r="C94" s="529" t="s">
        <v>554</v>
      </c>
      <c r="D94" s="530"/>
      <c r="E94" s="149" t="s">
        <v>1277</v>
      </c>
      <c r="F94" s="149" t="s">
        <v>22</v>
      </c>
      <c r="G94" s="449"/>
      <c r="H94" s="590"/>
    </row>
    <row r="95" spans="1:8" x14ac:dyDescent="0.2">
      <c r="A95" s="576"/>
      <c r="B95" s="578"/>
      <c r="C95" s="532"/>
      <c r="D95" s="533"/>
      <c r="E95" s="149" t="s">
        <v>1274</v>
      </c>
      <c r="F95" s="149" t="s">
        <v>62</v>
      </c>
      <c r="G95" s="450"/>
      <c r="H95" s="592"/>
    </row>
    <row r="96" spans="1:8" x14ac:dyDescent="0.2">
      <c r="A96" s="576"/>
      <c r="B96" s="578"/>
      <c r="C96" s="532"/>
      <c r="D96" s="533"/>
      <c r="E96" s="149" t="s">
        <v>1275</v>
      </c>
      <c r="F96" s="149" t="s">
        <v>39</v>
      </c>
      <c r="G96" s="450"/>
      <c r="H96" s="592"/>
    </row>
    <row r="97" spans="1:8" x14ac:dyDescent="0.2">
      <c r="A97" s="576"/>
      <c r="B97" s="578"/>
      <c r="C97" s="532"/>
      <c r="D97" s="533"/>
      <c r="E97" s="149" t="s">
        <v>1276</v>
      </c>
      <c r="F97" s="149" t="s">
        <v>28</v>
      </c>
      <c r="G97" s="450"/>
      <c r="H97" s="592"/>
    </row>
    <row r="98" spans="1:8" x14ac:dyDescent="0.2">
      <c r="A98" s="576"/>
      <c r="B98" s="578"/>
      <c r="C98" s="535"/>
      <c r="D98" s="536"/>
      <c r="E98" s="149" t="s">
        <v>95</v>
      </c>
      <c r="F98" s="149" t="s">
        <v>40</v>
      </c>
      <c r="G98" s="451"/>
      <c r="H98" s="591"/>
    </row>
    <row r="99" spans="1:8" ht="15" customHeight="1" x14ac:dyDescent="0.2">
      <c r="A99" s="576"/>
      <c r="B99" s="578"/>
      <c r="C99" s="429" t="s">
        <v>1707</v>
      </c>
      <c r="D99" s="430"/>
      <c r="E99" s="431"/>
      <c r="F99" s="149" t="s">
        <v>22</v>
      </c>
      <c r="G99" s="449"/>
      <c r="H99" s="590"/>
    </row>
    <row r="100" spans="1:8" x14ac:dyDescent="0.2">
      <c r="A100" s="576"/>
      <c r="B100" s="578"/>
      <c r="C100" s="432"/>
      <c r="D100" s="433"/>
      <c r="E100" s="434"/>
      <c r="F100" s="149" t="s">
        <v>760</v>
      </c>
      <c r="G100" s="450"/>
      <c r="H100" s="592"/>
    </row>
    <row r="101" spans="1:8" ht="14.25" customHeight="1" x14ac:dyDescent="0.2">
      <c r="A101" s="576"/>
      <c r="B101" s="578"/>
      <c r="C101" s="432"/>
      <c r="D101" s="433"/>
      <c r="E101" s="434"/>
      <c r="F101" s="149" t="s">
        <v>761</v>
      </c>
      <c r="G101" s="450"/>
      <c r="H101" s="592"/>
    </row>
    <row r="102" spans="1:8" x14ac:dyDescent="0.2">
      <c r="A102" s="576"/>
      <c r="B102" s="578"/>
      <c r="C102" s="435"/>
      <c r="D102" s="436"/>
      <c r="E102" s="437"/>
      <c r="F102" s="149" t="s">
        <v>26</v>
      </c>
      <c r="G102" s="451"/>
      <c r="H102" s="591"/>
    </row>
    <row r="103" spans="1:8" ht="15" customHeight="1" x14ac:dyDescent="0.2">
      <c r="A103" s="576"/>
      <c r="B103" s="578"/>
      <c r="C103" s="429" t="s">
        <v>1708</v>
      </c>
      <c r="D103" s="430"/>
      <c r="E103" s="431"/>
      <c r="F103" s="149" t="s">
        <v>22</v>
      </c>
      <c r="G103" s="449"/>
      <c r="H103" s="590"/>
    </row>
    <row r="104" spans="1:8" x14ac:dyDescent="0.2">
      <c r="A104" s="576"/>
      <c r="B104" s="578"/>
      <c r="C104" s="432"/>
      <c r="D104" s="433"/>
      <c r="E104" s="434"/>
      <c r="F104" s="149" t="s">
        <v>760</v>
      </c>
      <c r="G104" s="450"/>
      <c r="H104" s="592"/>
    </row>
    <row r="105" spans="1:8" ht="14.25" customHeight="1" x14ac:dyDescent="0.2">
      <c r="A105" s="576"/>
      <c r="B105" s="578"/>
      <c r="C105" s="432"/>
      <c r="D105" s="433"/>
      <c r="E105" s="434"/>
      <c r="F105" s="149" t="s">
        <v>761</v>
      </c>
      <c r="G105" s="450"/>
      <c r="H105" s="592"/>
    </row>
    <row r="106" spans="1:8" x14ac:dyDescent="0.2">
      <c r="A106" s="576"/>
      <c r="B106" s="579"/>
      <c r="C106" s="435"/>
      <c r="D106" s="436"/>
      <c r="E106" s="437"/>
      <c r="F106" s="149" t="s">
        <v>26</v>
      </c>
      <c r="G106" s="451"/>
      <c r="H106" s="591"/>
    </row>
    <row r="107" spans="1:8" ht="15" customHeight="1" x14ac:dyDescent="0.2">
      <c r="A107" s="169"/>
      <c r="B107" s="2"/>
      <c r="C107" s="537" t="s">
        <v>101</v>
      </c>
      <c r="D107" s="538"/>
      <c r="E107" s="539"/>
      <c r="F107" s="2" t="s">
        <v>58</v>
      </c>
      <c r="G107" s="133">
        <f>SUM(G89:G106)/4</f>
        <v>0</v>
      </c>
      <c r="H107" s="170"/>
    </row>
    <row r="108" spans="1:8" ht="39" customHeight="1" x14ac:dyDescent="0.2">
      <c r="A108" s="413" t="s">
        <v>762</v>
      </c>
      <c r="B108" s="482" t="s">
        <v>1709</v>
      </c>
      <c r="C108" s="540" t="s">
        <v>1711</v>
      </c>
      <c r="D108" s="540"/>
      <c r="E108" s="541"/>
      <c r="F108" s="321"/>
      <c r="G108" s="332"/>
      <c r="H108" s="328"/>
    </row>
    <row r="109" spans="1:8" ht="15" customHeight="1" x14ac:dyDescent="0.2">
      <c r="A109" s="414"/>
      <c r="B109" s="483"/>
      <c r="C109" s="580" t="s">
        <v>1710</v>
      </c>
      <c r="D109" s="581"/>
      <c r="E109" s="582"/>
      <c r="F109" s="321"/>
      <c r="G109" s="332"/>
      <c r="H109" s="328"/>
    </row>
    <row r="110" spans="1:8" ht="14.25" customHeight="1" x14ac:dyDescent="0.2">
      <c r="A110" s="414"/>
      <c r="B110" s="483"/>
      <c r="C110" s="529" t="s">
        <v>1712</v>
      </c>
      <c r="D110" s="529"/>
      <c r="E110" s="530"/>
      <c r="F110" s="149" t="s">
        <v>22</v>
      </c>
      <c r="G110" s="398"/>
      <c r="H110" s="590"/>
    </row>
    <row r="111" spans="1:8" x14ac:dyDescent="0.2">
      <c r="A111" s="414"/>
      <c r="B111" s="483"/>
      <c r="C111" s="532"/>
      <c r="D111" s="532"/>
      <c r="E111" s="533"/>
      <c r="F111" s="149" t="s">
        <v>104</v>
      </c>
      <c r="G111" s="398"/>
      <c r="H111" s="592"/>
    </row>
    <row r="112" spans="1:8" x14ac:dyDescent="0.2">
      <c r="A112" s="414"/>
      <c r="B112" s="483"/>
      <c r="C112" s="535"/>
      <c r="D112" s="535"/>
      <c r="E112" s="536"/>
      <c r="F112" s="149" t="s">
        <v>26</v>
      </c>
      <c r="G112" s="398"/>
      <c r="H112" s="591"/>
    </row>
    <row r="113" spans="1:8" ht="15" customHeight="1" x14ac:dyDescent="0.2">
      <c r="A113" s="414"/>
      <c r="B113" s="483"/>
      <c r="C113" s="529" t="s">
        <v>1713</v>
      </c>
      <c r="D113" s="529"/>
      <c r="E113" s="530"/>
      <c r="F113" s="149" t="s">
        <v>681</v>
      </c>
      <c r="G113" s="449"/>
      <c r="H113" s="590"/>
    </row>
    <row r="114" spans="1:8" x14ac:dyDescent="0.2">
      <c r="A114" s="414"/>
      <c r="B114" s="483"/>
      <c r="C114" s="532"/>
      <c r="D114" s="532"/>
      <c r="E114" s="533"/>
      <c r="F114" s="149" t="s">
        <v>763</v>
      </c>
      <c r="G114" s="450"/>
      <c r="H114" s="592"/>
    </row>
    <row r="115" spans="1:8" x14ac:dyDescent="0.2">
      <c r="A115" s="414"/>
      <c r="B115" s="483"/>
      <c r="C115" s="535"/>
      <c r="D115" s="535"/>
      <c r="E115" s="536"/>
      <c r="F115" s="149" t="s">
        <v>26</v>
      </c>
      <c r="G115" s="451"/>
      <c r="H115" s="591"/>
    </row>
    <row r="116" spans="1:8" ht="15" customHeight="1" x14ac:dyDescent="0.2">
      <c r="A116" s="414"/>
      <c r="B116" s="483"/>
      <c r="C116" s="558" t="s">
        <v>764</v>
      </c>
      <c r="D116" s="528" t="s">
        <v>765</v>
      </c>
      <c r="E116" s="530"/>
      <c r="F116" s="149" t="s">
        <v>39</v>
      </c>
      <c r="G116" s="586"/>
      <c r="H116" s="590"/>
    </row>
    <row r="117" spans="1:8" x14ac:dyDescent="0.2">
      <c r="A117" s="414"/>
      <c r="B117" s="483"/>
      <c r="C117" s="558"/>
      <c r="D117" s="531"/>
      <c r="E117" s="533"/>
      <c r="F117" s="149" t="s">
        <v>104</v>
      </c>
      <c r="G117" s="595"/>
      <c r="H117" s="592"/>
    </row>
    <row r="118" spans="1:8" x14ac:dyDescent="0.2">
      <c r="A118" s="414"/>
      <c r="B118" s="483"/>
      <c r="C118" s="558"/>
      <c r="D118" s="534"/>
      <c r="E118" s="536"/>
      <c r="F118" s="149" t="s">
        <v>26</v>
      </c>
      <c r="G118" s="587"/>
      <c r="H118" s="591"/>
    </row>
    <row r="119" spans="1:8" ht="15" customHeight="1" x14ac:dyDescent="0.2">
      <c r="A119" s="414"/>
      <c r="B119" s="483"/>
      <c r="C119" s="558"/>
      <c r="D119" s="528" t="s">
        <v>766</v>
      </c>
      <c r="E119" s="530"/>
      <c r="F119" s="149" t="s">
        <v>39</v>
      </c>
      <c r="G119" s="586"/>
      <c r="H119" s="590"/>
    </row>
    <row r="120" spans="1:8" x14ac:dyDescent="0.2">
      <c r="A120" s="414"/>
      <c r="B120" s="483"/>
      <c r="C120" s="558"/>
      <c r="D120" s="531"/>
      <c r="E120" s="533"/>
      <c r="F120" s="149" t="s">
        <v>104</v>
      </c>
      <c r="G120" s="595"/>
      <c r="H120" s="592"/>
    </row>
    <row r="121" spans="1:8" x14ac:dyDescent="0.2">
      <c r="A121" s="415"/>
      <c r="B121" s="484"/>
      <c r="C121" s="558"/>
      <c r="D121" s="534"/>
      <c r="E121" s="536"/>
      <c r="F121" s="149" t="s">
        <v>26</v>
      </c>
      <c r="G121" s="587"/>
      <c r="H121" s="591"/>
    </row>
    <row r="122" spans="1:8" x14ac:dyDescent="0.2">
      <c r="A122" s="173"/>
      <c r="B122" s="2"/>
      <c r="C122" s="538" t="s">
        <v>106</v>
      </c>
      <c r="D122" s="538"/>
      <c r="E122" s="539"/>
      <c r="F122" s="2" t="s">
        <v>34</v>
      </c>
      <c r="G122" s="133">
        <f>SUM(G110:G121)/3</f>
        <v>0</v>
      </c>
      <c r="H122" s="170"/>
    </row>
    <row r="123" spans="1:8" ht="39" customHeight="1" x14ac:dyDescent="0.2">
      <c r="A123" s="413" t="s">
        <v>767</v>
      </c>
      <c r="B123" s="482" t="s">
        <v>768</v>
      </c>
      <c r="C123" s="419" t="s">
        <v>1714</v>
      </c>
      <c r="D123" s="420"/>
      <c r="E123" s="421"/>
      <c r="F123" s="810"/>
      <c r="G123" s="35"/>
      <c r="H123" s="811"/>
    </row>
    <row r="124" spans="1:8" ht="14.25" customHeight="1" x14ac:dyDescent="0.2">
      <c r="A124" s="414"/>
      <c r="B124" s="483"/>
      <c r="C124" s="580" t="s">
        <v>1715</v>
      </c>
      <c r="D124" s="581"/>
      <c r="E124" s="582"/>
      <c r="F124" s="812"/>
      <c r="G124" s="813"/>
      <c r="H124" s="814"/>
    </row>
    <row r="125" spans="1:8" ht="14.25" customHeight="1" x14ac:dyDescent="0.2">
      <c r="A125" s="414"/>
      <c r="B125" s="483"/>
      <c r="C125" s="529" t="s">
        <v>769</v>
      </c>
      <c r="D125" s="529"/>
      <c r="E125" s="530"/>
      <c r="F125" s="149" t="s">
        <v>770</v>
      </c>
      <c r="G125" s="449"/>
      <c r="H125" s="590"/>
    </row>
    <row r="126" spans="1:8" ht="14.25" customHeight="1" x14ac:dyDescent="0.2">
      <c r="A126" s="414"/>
      <c r="B126" s="483"/>
      <c r="C126" s="532"/>
      <c r="D126" s="532"/>
      <c r="E126" s="533"/>
      <c r="F126" s="149" t="s">
        <v>771</v>
      </c>
      <c r="G126" s="450"/>
      <c r="H126" s="592"/>
    </row>
    <row r="127" spans="1:8" ht="28.5" x14ac:dyDescent="0.2">
      <c r="A127" s="414"/>
      <c r="B127" s="483"/>
      <c r="C127" s="532"/>
      <c r="D127" s="532"/>
      <c r="E127" s="533"/>
      <c r="F127" s="149" t="s">
        <v>772</v>
      </c>
      <c r="G127" s="450"/>
      <c r="H127" s="592"/>
    </row>
    <row r="128" spans="1:8" x14ac:dyDescent="0.2">
      <c r="A128" s="414"/>
      <c r="B128" s="483"/>
      <c r="C128" s="535"/>
      <c r="D128" s="535"/>
      <c r="E128" s="536"/>
      <c r="F128" s="149" t="s">
        <v>26</v>
      </c>
      <c r="G128" s="451"/>
      <c r="H128" s="591"/>
    </row>
    <row r="129" spans="1:8" ht="15" customHeight="1" x14ac:dyDescent="0.2">
      <c r="A129" s="414"/>
      <c r="B129" s="483"/>
      <c r="C129" s="529" t="s">
        <v>773</v>
      </c>
      <c r="D129" s="529"/>
      <c r="E129" s="530"/>
      <c r="F129" s="149" t="s">
        <v>774</v>
      </c>
      <c r="G129" s="449"/>
      <c r="H129" s="590"/>
    </row>
    <row r="130" spans="1:8" ht="28.5" customHeight="1" x14ac:dyDescent="0.2">
      <c r="A130" s="414"/>
      <c r="B130" s="483"/>
      <c r="C130" s="532"/>
      <c r="D130" s="532"/>
      <c r="E130" s="533"/>
      <c r="F130" s="149" t="s">
        <v>775</v>
      </c>
      <c r="G130" s="450"/>
      <c r="H130" s="592"/>
    </row>
    <row r="131" spans="1:8" ht="28.5" customHeight="1" x14ac:dyDescent="0.2">
      <c r="A131" s="414"/>
      <c r="B131" s="483"/>
      <c r="C131" s="532"/>
      <c r="D131" s="532"/>
      <c r="E131" s="533"/>
      <c r="F131" s="149" t="s">
        <v>776</v>
      </c>
      <c r="G131" s="450"/>
      <c r="H131" s="592"/>
    </row>
    <row r="132" spans="1:8" x14ac:dyDescent="0.2">
      <c r="A132" s="414"/>
      <c r="B132" s="483"/>
      <c r="C132" s="535"/>
      <c r="D132" s="535"/>
      <c r="E132" s="536"/>
      <c r="F132" s="149" t="s">
        <v>26</v>
      </c>
      <c r="G132" s="451"/>
      <c r="H132" s="591"/>
    </row>
    <row r="133" spans="1:8" ht="15" customHeight="1" x14ac:dyDescent="0.2">
      <c r="A133" s="414"/>
      <c r="B133" s="483"/>
      <c r="C133" s="529" t="s">
        <v>777</v>
      </c>
      <c r="D133" s="529"/>
      <c r="E133" s="530"/>
      <c r="F133" s="149" t="s">
        <v>681</v>
      </c>
      <c r="G133" s="449"/>
      <c r="H133" s="590"/>
    </row>
    <row r="134" spans="1:8" x14ac:dyDescent="0.2">
      <c r="A134" s="414"/>
      <c r="B134" s="483"/>
      <c r="C134" s="532"/>
      <c r="D134" s="532"/>
      <c r="E134" s="533"/>
      <c r="F134" s="149" t="s">
        <v>778</v>
      </c>
      <c r="G134" s="450"/>
      <c r="H134" s="592"/>
    </row>
    <row r="135" spans="1:8" ht="14.25" customHeight="1" x14ac:dyDescent="0.2">
      <c r="A135" s="414"/>
      <c r="B135" s="483"/>
      <c r="C135" s="532"/>
      <c r="D135" s="532"/>
      <c r="E135" s="533"/>
      <c r="F135" s="149" t="s">
        <v>779</v>
      </c>
      <c r="G135" s="450"/>
      <c r="H135" s="592"/>
    </row>
    <row r="136" spans="1:8" x14ac:dyDescent="0.2">
      <c r="A136" s="415"/>
      <c r="B136" s="484"/>
      <c r="C136" s="535"/>
      <c r="D136" s="535"/>
      <c r="E136" s="536"/>
      <c r="F136" s="149" t="s">
        <v>26</v>
      </c>
      <c r="G136" s="451"/>
      <c r="H136" s="591"/>
    </row>
    <row r="137" spans="1:8" x14ac:dyDescent="0.2">
      <c r="A137" s="169"/>
      <c r="B137" s="2"/>
      <c r="C137" s="537" t="s">
        <v>483</v>
      </c>
      <c r="D137" s="538"/>
      <c r="E137" s="539"/>
      <c r="F137" s="2" t="s">
        <v>34</v>
      </c>
      <c r="G137" s="133">
        <f>SUM(G125:G136)/3</f>
        <v>0</v>
      </c>
      <c r="H137" s="170"/>
    </row>
    <row r="138" spans="1:8" ht="39" customHeight="1" x14ac:dyDescent="0.2">
      <c r="A138" s="399" t="s">
        <v>780</v>
      </c>
      <c r="B138" s="588" t="s">
        <v>1716</v>
      </c>
      <c r="C138" s="520" t="s">
        <v>1717</v>
      </c>
      <c r="D138" s="540"/>
      <c r="E138" s="541"/>
      <c r="F138" s="149"/>
      <c r="G138" s="217"/>
      <c r="H138" s="225"/>
    </row>
    <row r="139" spans="1:8" ht="15" customHeight="1" x14ac:dyDescent="0.2">
      <c r="A139" s="399"/>
      <c r="B139" s="588"/>
      <c r="C139" s="528" t="s">
        <v>1718</v>
      </c>
      <c r="D139" s="529"/>
      <c r="E139" s="530"/>
      <c r="F139" s="149" t="s">
        <v>22</v>
      </c>
      <c r="G139" s="398"/>
      <c r="H139" s="590"/>
    </row>
    <row r="140" spans="1:8" x14ac:dyDescent="0.2">
      <c r="A140" s="399"/>
      <c r="B140" s="588"/>
      <c r="C140" s="531"/>
      <c r="D140" s="532"/>
      <c r="E140" s="533"/>
      <c r="F140" s="149" t="s">
        <v>781</v>
      </c>
      <c r="G140" s="398"/>
      <c r="H140" s="592"/>
    </row>
    <row r="141" spans="1:8" x14ac:dyDescent="0.2">
      <c r="A141" s="399"/>
      <c r="B141" s="588"/>
      <c r="C141" s="534"/>
      <c r="D141" s="535"/>
      <c r="E141" s="536"/>
      <c r="F141" s="149" t="s">
        <v>26</v>
      </c>
      <c r="G141" s="398"/>
      <c r="H141" s="591"/>
    </row>
    <row r="142" spans="1:8" ht="15" customHeight="1" x14ac:dyDescent="0.2">
      <c r="A142" s="399"/>
      <c r="B142" s="588"/>
      <c r="C142" s="528" t="s">
        <v>782</v>
      </c>
      <c r="D142" s="529"/>
      <c r="E142" s="530"/>
      <c r="F142" s="149" t="s">
        <v>22</v>
      </c>
      <c r="G142" s="449"/>
      <c r="H142" s="590"/>
    </row>
    <row r="143" spans="1:8" ht="28.5" x14ac:dyDescent="0.2">
      <c r="A143" s="399"/>
      <c r="B143" s="588"/>
      <c r="C143" s="531"/>
      <c r="D143" s="532"/>
      <c r="E143" s="533"/>
      <c r="F143" s="149" t="s">
        <v>783</v>
      </c>
      <c r="G143" s="450"/>
      <c r="H143" s="592"/>
    </row>
    <row r="144" spans="1:8" x14ac:dyDescent="0.2">
      <c r="A144" s="399"/>
      <c r="B144" s="588"/>
      <c r="C144" s="531"/>
      <c r="D144" s="532"/>
      <c r="E144" s="533"/>
      <c r="F144" s="149" t="s">
        <v>784</v>
      </c>
      <c r="G144" s="450"/>
      <c r="H144" s="592"/>
    </row>
    <row r="145" spans="1:29" x14ac:dyDescent="0.2">
      <c r="A145" s="399"/>
      <c r="B145" s="588"/>
      <c r="C145" s="534"/>
      <c r="D145" s="535"/>
      <c r="E145" s="536"/>
      <c r="F145" s="149" t="s">
        <v>26</v>
      </c>
      <c r="G145" s="451"/>
      <c r="H145" s="591"/>
    </row>
    <row r="146" spans="1:29" ht="15" customHeight="1" x14ac:dyDescent="0.2">
      <c r="A146" s="169"/>
      <c r="B146" s="2"/>
      <c r="C146" s="537" t="s">
        <v>785</v>
      </c>
      <c r="D146" s="538"/>
      <c r="E146" s="539"/>
      <c r="F146" s="2" t="s">
        <v>195</v>
      </c>
      <c r="G146" s="133">
        <f>SUM(G139:G145)/2</f>
        <v>0</v>
      </c>
      <c r="H146" s="170"/>
    </row>
    <row r="147" spans="1:29" ht="35.1" customHeight="1" x14ac:dyDescent="0.2">
      <c r="A147" s="574" t="s">
        <v>113</v>
      </c>
      <c r="B147" s="575"/>
      <c r="C147" s="575"/>
      <c r="D147" s="575"/>
      <c r="E147" s="575"/>
      <c r="F147" s="575"/>
      <c r="G147" s="808"/>
      <c r="H147" s="809"/>
    </row>
    <row r="148" spans="1:29" ht="39" customHeight="1" x14ac:dyDescent="0.2">
      <c r="A148" s="413" t="s">
        <v>786</v>
      </c>
      <c r="B148" s="482" t="s">
        <v>1719</v>
      </c>
      <c r="C148" s="419" t="s">
        <v>1720</v>
      </c>
      <c r="D148" s="420"/>
      <c r="E148" s="421"/>
      <c r="F148" s="321"/>
      <c r="G148" s="332"/>
      <c r="H148" s="328"/>
    </row>
    <row r="149" spans="1:29" x14ac:dyDescent="0.2">
      <c r="A149" s="414"/>
      <c r="B149" s="483"/>
      <c r="C149" s="558" t="s">
        <v>1721</v>
      </c>
      <c r="D149" s="400"/>
      <c r="E149" s="400"/>
      <c r="F149" s="149" t="s">
        <v>787</v>
      </c>
      <c r="G149" s="449"/>
      <c r="H149" s="570"/>
    </row>
    <row r="150" spans="1:29" ht="14.25" customHeight="1" x14ac:dyDescent="0.2">
      <c r="A150" s="414"/>
      <c r="B150" s="483"/>
      <c r="C150" s="558"/>
      <c r="D150" s="400"/>
      <c r="E150" s="400"/>
      <c r="F150" s="149" t="s">
        <v>788</v>
      </c>
      <c r="G150" s="450"/>
      <c r="H150" s="570"/>
    </row>
    <row r="151" spans="1:29" x14ac:dyDescent="0.2">
      <c r="A151" s="414"/>
      <c r="B151" s="483"/>
      <c r="C151" s="558"/>
      <c r="D151" s="400"/>
      <c r="E151" s="400"/>
      <c r="F151" s="149" t="s">
        <v>789</v>
      </c>
      <c r="G151" s="450"/>
      <c r="H151" s="570"/>
    </row>
    <row r="152" spans="1:29" x14ac:dyDescent="0.2">
      <c r="A152" s="414"/>
      <c r="B152" s="483"/>
      <c r="C152" s="558"/>
      <c r="D152" s="400"/>
      <c r="E152" s="400"/>
      <c r="F152" s="149" t="s">
        <v>790</v>
      </c>
      <c r="G152" s="450"/>
      <c r="H152" s="570"/>
    </row>
    <row r="153" spans="1:29" x14ac:dyDescent="0.2">
      <c r="A153" s="414"/>
      <c r="B153" s="483"/>
      <c r="C153" s="558"/>
      <c r="D153" s="400"/>
      <c r="E153" s="400"/>
      <c r="F153" s="149" t="s">
        <v>26</v>
      </c>
      <c r="G153" s="451"/>
      <c r="H153" s="570"/>
    </row>
    <row r="154" spans="1:29" x14ac:dyDescent="0.2">
      <c r="A154" s="414"/>
      <c r="B154" s="483"/>
      <c r="C154" s="558" t="s">
        <v>1722</v>
      </c>
      <c r="D154" s="400"/>
      <c r="E154" s="400"/>
      <c r="F154" s="149" t="s">
        <v>791</v>
      </c>
      <c r="G154" s="449"/>
      <c r="H154" s="570"/>
    </row>
    <row r="155" spans="1:29" x14ac:dyDescent="0.2">
      <c r="A155" s="414"/>
      <c r="B155" s="483"/>
      <c r="C155" s="558"/>
      <c r="D155" s="400"/>
      <c r="E155" s="400"/>
      <c r="F155" s="149" t="s">
        <v>792</v>
      </c>
      <c r="G155" s="450"/>
      <c r="H155" s="570"/>
    </row>
    <row r="156" spans="1:29" ht="14.25" customHeight="1" x14ac:dyDescent="0.2">
      <c r="A156" s="414"/>
      <c r="B156" s="483"/>
      <c r="C156" s="558"/>
      <c r="D156" s="400"/>
      <c r="E156" s="400"/>
      <c r="F156" s="149" t="s">
        <v>793</v>
      </c>
      <c r="G156" s="450"/>
      <c r="H156" s="570"/>
    </row>
    <row r="157" spans="1:29" x14ac:dyDescent="0.2">
      <c r="A157" s="414"/>
      <c r="B157" s="483"/>
      <c r="C157" s="558"/>
      <c r="D157" s="400"/>
      <c r="E157" s="400"/>
      <c r="F157" s="149" t="s">
        <v>794</v>
      </c>
      <c r="G157" s="451"/>
      <c r="H157" s="570"/>
    </row>
    <row r="158" spans="1:29" x14ac:dyDescent="0.2">
      <c r="A158" s="414"/>
      <c r="B158" s="483"/>
      <c r="C158" s="558" t="s">
        <v>1723</v>
      </c>
      <c r="D158" s="400"/>
      <c r="E158" s="400"/>
      <c r="F158" s="149" t="s">
        <v>22</v>
      </c>
      <c r="G158" s="398"/>
      <c r="H158" s="594"/>
      <c r="I158" s="496"/>
      <c r="J158" s="275"/>
      <c r="K158" s="275"/>
      <c r="L158" s="275"/>
      <c r="M158" s="275"/>
      <c r="N158" s="275"/>
      <c r="O158" s="275"/>
      <c r="P158" s="275"/>
      <c r="Q158" s="275"/>
      <c r="R158" s="275"/>
      <c r="S158" s="275"/>
      <c r="T158" s="275"/>
      <c r="U158" s="275"/>
      <c r="V158" s="275"/>
      <c r="W158" s="275"/>
      <c r="X158" s="275"/>
      <c r="Y158" s="275"/>
      <c r="Z158" s="275"/>
      <c r="AA158" s="275"/>
      <c r="AB158" s="275"/>
      <c r="AC158" s="275"/>
    </row>
    <row r="159" spans="1:29" ht="14.25" customHeight="1" x14ac:dyDescent="0.2">
      <c r="A159" s="414"/>
      <c r="B159" s="483"/>
      <c r="C159" s="558"/>
      <c r="D159" s="400"/>
      <c r="E159" s="400"/>
      <c r="F159" s="149" t="s">
        <v>795</v>
      </c>
      <c r="G159" s="398"/>
      <c r="H159" s="594"/>
      <c r="I159" s="496"/>
      <c r="J159" s="275"/>
      <c r="K159" s="275"/>
      <c r="L159" s="275"/>
      <c r="M159" s="275"/>
      <c r="N159" s="275"/>
      <c r="O159" s="275"/>
      <c r="P159" s="275"/>
      <c r="Q159" s="275"/>
      <c r="R159" s="275"/>
      <c r="S159" s="275"/>
      <c r="T159" s="275"/>
      <c r="U159" s="275"/>
      <c r="V159" s="275"/>
      <c r="W159" s="275"/>
      <c r="X159" s="275"/>
      <c r="Y159" s="275"/>
      <c r="Z159" s="275"/>
      <c r="AA159" s="275"/>
      <c r="AB159" s="275"/>
      <c r="AC159" s="275"/>
    </row>
    <row r="160" spans="1:29" x14ac:dyDescent="0.2">
      <c r="A160" s="415"/>
      <c r="B160" s="484"/>
      <c r="C160" s="558"/>
      <c r="D160" s="400"/>
      <c r="E160" s="400"/>
      <c r="F160" s="149" t="s">
        <v>26</v>
      </c>
      <c r="G160" s="398"/>
      <c r="H160" s="594"/>
      <c r="I160" s="496"/>
      <c r="J160" s="275"/>
      <c r="K160" s="275"/>
      <c r="L160" s="275"/>
      <c r="M160" s="275"/>
      <c r="N160" s="275"/>
      <c r="O160" s="275"/>
      <c r="P160" s="275"/>
      <c r="Q160" s="275"/>
      <c r="R160" s="275"/>
      <c r="S160" s="275"/>
      <c r="T160" s="275"/>
      <c r="U160" s="275"/>
      <c r="V160" s="275"/>
      <c r="W160" s="275"/>
      <c r="X160" s="275"/>
      <c r="Y160" s="275"/>
      <c r="Z160" s="275"/>
      <c r="AA160" s="275"/>
      <c r="AB160" s="275"/>
      <c r="AC160" s="275"/>
    </row>
    <row r="161" spans="1:8" ht="15" customHeight="1" x14ac:dyDescent="0.2">
      <c r="A161" s="169"/>
      <c r="B161" s="2"/>
      <c r="C161" s="402" t="s">
        <v>796</v>
      </c>
      <c r="D161" s="402"/>
      <c r="E161" s="402"/>
      <c r="F161" s="2" t="s">
        <v>34</v>
      </c>
      <c r="G161" s="133">
        <f>SUM(G149:G160)/3</f>
        <v>0</v>
      </c>
      <c r="H161" s="170"/>
    </row>
    <row r="162" spans="1:8" ht="39" customHeight="1" x14ac:dyDescent="0.2">
      <c r="A162" s="399" t="s">
        <v>797</v>
      </c>
      <c r="B162" s="577" t="s">
        <v>798</v>
      </c>
      <c r="C162" s="541" t="s">
        <v>799</v>
      </c>
      <c r="D162" s="504"/>
      <c r="E162" s="504"/>
      <c r="F162" s="149"/>
      <c r="G162" s="217"/>
      <c r="H162" s="225"/>
    </row>
    <row r="163" spans="1:8" ht="28.5" x14ac:dyDescent="0.2">
      <c r="A163" s="399"/>
      <c r="B163" s="578"/>
      <c r="C163" s="558" t="s">
        <v>800</v>
      </c>
      <c r="D163" s="400"/>
      <c r="E163" s="400"/>
      <c r="F163" s="149" t="s">
        <v>801</v>
      </c>
      <c r="G163" s="449"/>
      <c r="H163" s="570"/>
    </row>
    <row r="164" spans="1:8" ht="28.5" x14ac:dyDescent="0.2">
      <c r="A164" s="399"/>
      <c r="B164" s="578"/>
      <c r="C164" s="558"/>
      <c r="D164" s="400"/>
      <c r="E164" s="400"/>
      <c r="F164" s="149" t="s">
        <v>802</v>
      </c>
      <c r="G164" s="450"/>
      <c r="H164" s="570"/>
    </row>
    <row r="165" spans="1:8" ht="28.5" x14ac:dyDescent="0.2">
      <c r="A165" s="399"/>
      <c r="B165" s="578"/>
      <c r="C165" s="558"/>
      <c r="D165" s="400"/>
      <c r="E165" s="400"/>
      <c r="F165" s="149" t="s">
        <v>803</v>
      </c>
      <c r="G165" s="450"/>
      <c r="H165" s="570"/>
    </row>
    <row r="166" spans="1:8" x14ac:dyDescent="0.2">
      <c r="A166" s="399"/>
      <c r="B166" s="578"/>
      <c r="C166" s="558"/>
      <c r="D166" s="400"/>
      <c r="E166" s="400"/>
      <c r="F166" s="149" t="s">
        <v>26</v>
      </c>
      <c r="G166" s="451"/>
      <c r="H166" s="570"/>
    </row>
    <row r="167" spans="1:8" x14ac:dyDescent="0.2">
      <c r="A167" s="399"/>
      <c r="B167" s="578"/>
      <c r="C167" s="558" t="s">
        <v>1724</v>
      </c>
      <c r="D167" s="400"/>
      <c r="E167" s="400"/>
      <c r="F167" s="149" t="s">
        <v>804</v>
      </c>
      <c r="G167" s="449"/>
      <c r="H167" s="570"/>
    </row>
    <row r="168" spans="1:8" x14ac:dyDescent="0.2">
      <c r="A168" s="399"/>
      <c r="B168" s="578"/>
      <c r="C168" s="558"/>
      <c r="D168" s="400"/>
      <c r="E168" s="400"/>
      <c r="F168" s="149" t="s">
        <v>805</v>
      </c>
      <c r="G168" s="450"/>
      <c r="H168" s="570"/>
    </row>
    <row r="169" spans="1:8" ht="28.5" x14ac:dyDescent="0.2">
      <c r="A169" s="399"/>
      <c r="B169" s="578"/>
      <c r="C169" s="558"/>
      <c r="D169" s="400"/>
      <c r="E169" s="400"/>
      <c r="F169" s="149" t="s">
        <v>806</v>
      </c>
      <c r="G169" s="450"/>
      <c r="H169" s="570"/>
    </row>
    <row r="170" spans="1:8" x14ac:dyDescent="0.2">
      <c r="A170" s="399"/>
      <c r="B170" s="578"/>
      <c r="C170" s="558"/>
      <c r="D170" s="400"/>
      <c r="E170" s="400"/>
      <c r="F170" s="149" t="s">
        <v>26</v>
      </c>
      <c r="G170" s="451"/>
      <c r="H170" s="570"/>
    </row>
    <row r="171" spans="1:8" x14ac:dyDescent="0.2">
      <c r="A171" s="399"/>
      <c r="B171" s="578"/>
      <c r="C171" s="558" t="s">
        <v>807</v>
      </c>
      <c r="D171" s="400"/>
      <c r="E171" s="400"/>
      <c r="F171" s="149" t="s">
        <v>22</v>
      </c>
      <c r="G171" s="449"/>
      <c r="H171" s="570"/>
    </row>
    <row r="172" spans="1:8" ht="28.5" x14ac:dyDescent="0.2">
      <c r="A172" s="399"/>
      <c r="B172" s="578"/>
      <c r="C172" s="558"/>
      <c r="D172" s="400"/>
      <c r="E172" s="400"/>
      <c r="F172" s="149" t="s">
        <v>808</v>
      </c>
      <c r="G172" s="450"/>
      <c r="H172" s="570"/>
    </row>
    <row r="173" spans="1:8" x14ac:dyDescent="0.2">
      <c r="A173" s="399"/>
      <c r="B173" s="579"/>
      <c r="C173" s="558"/>
      <c r="D173" s="400"/>
      <c r="E173" s="400"/>
      <c r="F173" s="149" t="s">
        <v>26</v>
      </c>
      <c r="G173" s="451"/>
      <c r="H173" s="570"/>
    </row>
    <row r="174" spans="1:8" ht="15" customHeight="1" x14ac:dyDescent="0.2">
      <c r="A174" s="169"/>
      <c r="B174" s="2"/>
      <c r="C174" s="402" t="s">
        <v>809</v>
      </c>
      <c r="D174" s="402"/>
      <c r="E174" s="402"/>
      <c r="F174" s="2" t="s">
        <v>34</v>
      </c>
      <c r="G174" s="133">
        <f>SUM(G163:G173)/3</f>
        <v>0</v>
      </c>
      <c r="H174" s="170"/>
    </row>
    <row r="175" spans="1:8" ht="39" customHeight="1" x14ac:dyDescent="0.2">
      <c r="A175" s="576" t="s">
        <v>810</v>
      </c>
      <c r="B175" s="577" t="s">
        <v>811</v>
      </c>
      <c r="C175" s="541" t="s">
        <v>1725</v>
      </c>
      <c r="D175" s="504"/>
      <c r="E175" s="504"/>
      <c r="F175" s="149"/>
      <c r="G175" s="217"/>
      <c r="H175" s="225"/>
    </row>
    <row r="176" spans="1:8" x14ac:dyDescent="0.2">
      <c r="A176" s="576"/>
      <c r="B176" s="578"/>
      <c r="C176" s="558" t="s">
        <v>812</v>
      </c>
      <c r="D176" s="400"/>
      <c r="E176" s="400"/>
      <c r="F176" s="149" t="s">
        <v>813</v>
      </c>
      <c r="G176" s="485"/>
      <c r="H176" s="570"/>
    </row>
    <row r="177" spans="1:8" ht="42.75" x14ac:dyDescent="0.2">
      <c r="A177" s="576"/>
      <c r="B177" s="578"/>
      <c r="C177" s="558"/>
      <c r="D177" s="400"/>
      <c r="E177" s="400"/>
      <c r="F177" s="149" t="s">
        <v>814</v>
      </c>
      <c r="G177" s="485"/>
      <c r="H177" s="570"/>
    </row>
    <row r="178" spans="1:8" x14ac:dyDescent="0.2">
      <c r="A178" s="576"/>
      <c r="B178" s="578"/>
      <c r="C178" s="558"/>
      <c r="D178" s="400"/>
      <c r="E178" s="400"/>
      <c r="F178" s="149" t="s">
        <v>815</v>
      </c>
      <c r="G178" s="485"/>
      <c r="H178" s="570"/>
    </row>
    <row r="179" spans="1:8" x14ac:dyDescent="0.2">
      <c r="A179" s="576"/>
      <c r="B179" s="578"/>
      <c r="C179" s="558"/>
      <c r="D179" s="400"/>
      <c r="E179" s="400"/>
      <c r="F179" s="149" t="s">
        <v>493</v>
      </c>
      <c r="G179" s="485"/>
      <c r="H179" s="570"/>
    </row>
    <row r="180" spans="1:8" x14ac:dyDescent="0.2">
      <c r="A180" s="576"/>
      <c r="B180" s="578"/>
      <c r="C180" s="558"/>
      <c r="D180" s="400"/>
      <c r="E180" s="400"/>
      <c r="F180" s="149" t="s">
        <v>816</v>
      </c>
      <c r="G180" s="485"/>
      <c r="H180" s="570"/>
    </row>
    <row r="181" spans="1:8" x14ac:dyDescent="0.2">
      <c r="A181" s="576"/>
      <c r="B181" s="578"/>
      <c r="C181" s="558"/>
      <c r="D181" s="400"/>
      <c r="E181" s="400"/>
      <c r="F181" s="149" t="s">
        <v>26</v>
      </c>
      <c r="G181" s="485"/>
      <c r="H181" s="570"/>
    </row>
    <row r="182" spans="1:8" ht="28.5" x14ac:dyDescent="0.2">
      <c r="A182" s="576"/>
      <c r="B182" s="578"/>
      <c r="C182" s="558" t="s">
        <v>1726</v>
      </c>
      <c r="D182" s="400"/>
      <c r="E182" s="400"/>
      <c r="F182" s="149" t="s">
        <v>817</v>
      </c>
      <c r="G182" s="449"/>
      <c r="H182" s="570"/>
    </row>
    <row r="183" spans="1:8" x14ac:dyDescent="0.2">
      <c r="A183" s="576"/>
      <c r="B183" s="578"/>
      <c r="C183" s="558"/>
      <c r="D183" s="400"/>
      <c r="E183" s="400"/>
      <c r="F183" s="149" t="s">
        <v>54</v>
      </c>
      <c r="G183" s="450"/>
      <c r="H183" s="570"/>
    </row>
    <row r="184" spans="1:8" x14ac:dyDescent="0.2">
      <c r="A184" s="576"/>
      <c r="B184" s="578"/>
      <c r="C184" s="558"/>
      <c r="D184" s="400"/>
      <c r="E184" s="400"/>
      <c r="F184" s="149" t="s">
        <v>26</v>
      </c>
      <c r="G184" s="451"/>
      <c r="H184" s="570"/>
    </row>
    <row r="185" spans="1:8" x14ac:dyDescent="0.2">
      <c r="A185" s="576"/>
      <c r="B185" s="578"/>
      <c r="C185" s="558" t="s">
        <v>818</v>
      </c>
      <c r="D185" s="400"/>
      <c r="E185" s="400"/>
      <c r="F185" s="149" t="s">
        <v>22</v>
      </c>
      <c r="G185" s="398"/>
      <c r="H185" s="570"/>
    </row>
    <row r="186" spans="1:8" x14ac:dyDescent="0.2">
      <c r="A186" s="576"/>
      <c r="B186" s="578"/>
      <c r="C186" s="558"/>
      <c r="D186" s="400"/>
      <c r="E186" s="400"/>
      <c r="F186" s="149" t="s">
        <v>819</v>
      </c>
      <c r="G186" s="398"/>
      <c r="H186" s="570"/>
    </row>
    <row r="187" spans="1:8" x14ac:dyDescent="0.2">
      <c r="A187" s="576"/>
      <c r="B187" s="579"/>
      <c r="C187" s="558"/>
      <c r="D187" s="400"/>
      <c r="E187" s="400"/>
      <c r="F187" s="149" t="s">
        <v>26</v>
      </c>
      <c r="G187" s="398"/>
      <c r="H187" s="570"/>
    </row>
    <row r="188" spans="1:8" ht="15" customHeight="1" x14ac:dyDescent="0.2">
      <c r="A188" s="169"/>
      <c r="B188" s="2"/>
      <c r="C188" s="402" t="s">
        <v>820</v>
      </c>
      <c r="D188" s="402"/>
      <c r="E188" s="402"/>
      <c r="F188" s="2" t="s">
        <v>34</v>
      </c>
      <c r="G188" s="133">
        <f>SUM(G176:G187)/3</f>
        <v>0</v>
      </c>
      <c r="H188" s="170"/>
    </row>
    <row r="189" spans="1:8" ht="39" customHeight="1" x14ac:dyDescent="0.2">
      <c r="A189" s="576" t="s">
        <v>821</v>
      </c>
      <c r="B189" s="577" t="s">
        <v>822</v>
      </c>
      <c r="C189" s="541" t="s">
        <v>1727</v>
      </c>
      <c r="D189" s="504"/>
      <c r="E189" s="504"/>
      <c r="F189" s="149"/>
      <c r="G189" s="217"/>
      <c r="H189" s="225"/>
    </row>
    <row r="190" spans="1:8" ht="14.25" customHeight="1" x14ac:dyDescent="0.2">
      <c r="A190" s="576"/>
      <c r="B190" s="578"/>
      <c r="C190" s="558" t="s">
        <v>1728</v>
      </c>
      <c r="D190" s="400"/>
      <c r="E190" s="400"/>
      <c r="F190" s="149" t="s">
        <v>22</v>
      </c>
      <c r="G190" s="449"/>
      <c r="H190" s="570"/>
    </row>
    <row r="191" spans="1:8" x14ac:dyDescent="0.2">
      <c r="A191" s="576"/>
      <c r="B191" s="578"/>
      <c r="C191" s="558"/>
      <c r="D191" s="400"/>
      <c r="E191" s="400"/>
      <c r="F191" s="149" t="s">
        <v>54</v>
      </c>
      <c r="G191" s="450"/>
      <c r="H191" s="570"/>
    </row>
    <row r="192" spans="1:8" x14ac:dyDescent="0.2">
      <c r="A192" s="576"/>
      <c r="B192" s="578"/>
      <c r="C192" s="558"/>
      <c r="D192" s="400"/>
      <c r="E192" s="400"/>
      <c r="F192" s="149" t="s">
        <v>26</v>
      </c>
      <c r="G192" s="451"/>
      <c r="H192" s="570"/>
    </row>
    <row r="193" spans="1:8" x14ac:dyDescent="0.2">
      <c r="A193" s="576"/>
      <c r="B193" s="578"/>
      <c r="C193" s="558" t="s">
        <v>1729</v>
      </c>
      <c r="D193" s="400"/>
      <c r="E193" s="400"/>
      <c r="F193" s="149" t="s">
        <v>774</v>
      </c>
      <c r="G193" s="449"/>
      <c r="H193" s="570"/>
    </row>
    <row r="194" spans="1:8" x14ac:dyDescent="0.2">
      <c r="A194" s="576"/>
      <c r="B194" s="578"/>
      <c r="C194" s="558"/>
      <c r="D194" s="400"/>
      <c r="E194" s="400"/>
      <c r="F194" s="149" t="s">
        <v>823</v>
      </c>
      <c r="G194" s="450"/>
      <c r="H194" s="570"/>
    </row>
    <row r="195" spans="1:8" ht="28.5" x14ac:dyDescent="0.2">
      <c r="A195" s="576"/>
      <c r="B195" s="578"/>
      <c r="C195" s="558"/>
      <c r="D195" s="400"/>
      <c r="E195" s="400"/>
      <c r="F195" s="149" t="s">
        <v>824</v>
      </c>
      <c r="G195" s="450"/>
      <c r="H195" s="570"/>
    </row>
    <row r="196" spans="1:8" x14ac:dyDescent="0.2">
      <c r="A196" s="576"/>
      <c r="B196" s="578"/>
      <c r="C196" s="558"/>
      <c r="D196" s="400"/>
      <c r="E196" s="400"/>
      <c r="F196" s="149" t="s">
        <v>26</v>
      </c>
      <c r="G196" s="451"/>
      <c r="H196" s="570"/>
    </row>
    <row r="197" spans="1:8" x14ac:dyDescent="0.2">
      <c r="A197" s="576"/>
      <c r="B197" s="578"/>
      <c r="C197" s="558" t="s">
        <v>1730</v>
      </c>
      <c r="D197" s="400"/>
      <c r="E197" s="400"/>
      <c r="F197" s="149" t="s">
        <v>774</v>
      </c>
      <c r="G197" s="449"/>
      <c r="H197" s="570"/>
    </row>
    <row r="198" spans="1:8" x14ac:dyDescent="0.2">
      <c r="A198" s="576"/>
      <c r="B198" s="578"/>
      <c r="C198" s="558"/>
      <c r="D198" s="400"/>
      <c r="E198" s="400"/>
      <c r="F198" s="149" t="s">
        <v>823</v>
      </c>
      <c r="G198" s="450"/>
      <c r="H198" s="570"/>
    </row>
    <row r="199" spans="1:8" x14ac:dyDescent="0.2">
      <c r="A199" s="576"/>
      <c r="B199" s="578"/>
      <c r="C199" s="558"/>
      <c r="D199" s="400"/>
      <c r="E199" s="400"/>
      <c r="F199" s="149" t="s">
        <v>825</v>
      </c>
      <c r="G199" s="450"/>
      <c r="H199" s="570"/>
    </row>
    <row r="200" spans="1:8" x14ac:dyDescent="0.2">
      <c r="A200" s="576"/>
      <c r="B200" s="578"/>
      <c r="C200" s="558"/>
      <c r="D200" s="400"/>
      <c r="E200" s="400"/>
      <c r="F200" s="149" t="s">
        <v>26</v>
      </c>
      <c r="G200" s="451"/>
      <c r="H200" s="570"/>
    </row>
    <row r="201" spans="1:8" x14ac:dyDescent="0.2">
      <c r="A201" s="576"/>
      <c r="B201" s="578"/>
      <c r="C201" s="558" t="s">
        <v>2020</v>
      </c>
      <c r="D201" s="400"/>
      <c r="E201" s="400"/>
      <c r="F201" s="149" t="s">
        <v>22</v>
      </c>
      <c r="G201" s="449"/>
      <c r="H201" s="570"/>
    </row>
    <row r="202" spans="1:8" ht="28.5" x14ac:dyDescent="0.2">
      <c r="A202" s="576"/>
      <c r="B202" s="578"/>
      <c r="C202" s="558"/>
      <c r="D202" s="400"/>
      <c r="E202" s="400"/>
      <c r="F202" s="149" t="s">
        <v>826</v>
      </c>
      <c r="G202" s="450"/>
      <c r="H202" s="570"/>
    </row>
    <row r="203" spans="1:8" ht="28.5" x14ac:dyDescent="0.2">
      <c r="A203" s="576"/>
      <c r="B203" s="578"/>
      <c r="C203" s="558"/>
      <c r="D203" s="400"/>
      <c r="E203" s="400"/>
      <c r="F203" s="149" t="s">
        <v>827</v>
      </c>
      <c r="G203" s="450"/>
      <c r="H203" s="570"/>
    </row>
    <row r="204" spans="1:8" x14ac:dyDescent="0.2">
      <c r="A204" s="576"/>
      <c r="B204" s="579"/>
      <c r="C204" s="558"/>
      <c r="D204" s="400"/>
      <c r="E204" s="400"/>
      <c r="F204" s="149" t="s">
        <v>26</v>
      </c>
      <c r="G204" s="451"/>
      <c r="H204" s="570"/>
    </row>
    <row r="205" spans="1:8" ht="15" customHeight="1" x14ac:dyDescent="0.2">
      <c r="A205" s="169"/>
      <c r="B205" s="2"/>
      <c r="C205" s="402" t="s">
        <v>828</v>
      </c>
      <c r="D205" s="402"/>
      <c r="E205" s="402"/>
      <c r="F205" s="2" t="s">
        <v>58</v>
      </c>
      <c r="G205" s="133">
        <f>SUM(G190:G204)/4</f>
        <v>0</v>
      </c>
      <c r="H205" s="170"/>
    </row>
    <row r="206" spans="1:8" ht="39" customHeight="1" x14ac:dyDescent="0.2">
      <c r="A206" s="413" t="s">
        <v>829</v>
      </c>
      <c r="B206" s="482" t="s">
        <v>1731</v>
      </c>
      <c r="C206" s="419" t="s">
        <v>830</v>
      </c>
      <c r="D206" s="420"/>
      <c r="E206" s="421"/>
      <c r="F206" s="321"/>
      <c r="G206" s="332"/>
      <c r="H206" s="328"/>
    </row>
    <row r="207" spans="1:8" x14ac:dyDescent="0.2">
      <c r="A207" s="414"/>
      <c r="B207" s="483"/>
      <c r="C207" s="558" t="s">
        <v>831</v>
      </c>
      <c r="D207" s="400"/>
      <c r="E207" s="400"/>
      <c r="F207" s="149" t="s">
        <v>832</v>
      </c>
      <c r="G207" s="449"/>
      <c r="H207" s="570"/>
    </row>
    <row r="208" spans="1:8" x14ac:dyDescent="0.2">
      <c r="A208" s="414"/>
      <c r="B208" s="483"/>
      <c r="C208" s="558"/>
      <c r="D208" s="400"/>
      <c r="E208" s="400"/>
      <c r="F208" s="149" t="s">
        <v>833</v>
      </c>
      <c r="G208" s="450"/>
      <c r="H208" s="570"/>
    </row>
    <row r="209" spans="1:30" x14ac:dyDescent="0.2">
      <c r="A209" s="414"/>
      <c r="B209" s="483"/>
      <c r="C209" s="558"/>
      <c r="D209" s="400"/>
      <c r="E209" s="400"/>
      <c r="F209" s="149" t="s">
        <v>834</v>
      </c>
      <c r="G209" s="450"/>
      <c r="H209" s="570"/>
    </row>
    <row r="210" spans="1:30" x14ac:dyDescent="0.2">
      <c r="A210" s="414"/>
      <c r="B210" s="483"/>
      <c r="C210" s="558"/>
      <c r="D210" s="400"/>
      <c r="E210" s="400"/>
      <c r="F210" s="149" t="s">
        <v>835</v>
      </c>
      <c r="G210" s="451"/>
      <c r="H210" s="570"/>
    </row>
    <row r="211" spans="1:30" x14ac:dyDescent="0.2">
      <c r="A211" s="414"/>
      <c r="B211" s="483"/>
      <c r="C211" s="558" t="s">
        <v>836</v>
      </c>
      <c r="D211" s="400"/>
      <c r="E211" s="400"/>
      <c r="F211" s="149" t="s">
        <v>837</v>
      </c>
      <c r="G211" s="449"/>
      <c r="H211" s="570"/>
      <c r="I211" s="275"/>
    </row>
    <row r="212" spans="1:30" x14ac:dyDescent="0.2">
      <c r="A212" s="414"/>
      <c r="B212" s="483"/>
      <c r="C212" s="558"/>
      <c r="D212" s="400"/>
      <c r="E212" s="400"/>
      <c r="F212" s="149" t="s">
        <v>838</v>
      </c>
      <c r="G212" s="450"/>
      <c r="H212" s="570"/>
    </row>
    <row r="213" spans="1:30" x14ac:dyDescent="0.2">
      <c r="A213" s="414"/>
      <c r="B213" s="483"/>
      <c r="C213" s="558"/>
      <c r="D213" s="400"/>
      <c r="E213" s="400"/>
      <c r="F213" s="149" t="s">
        <v>493</v>
      </c>
      <c r="G213" s="450"/>
      <c r="H213" s="570"/>
    </row>
    <row r="214" spans="1:30" x14ac:dyDescent="0.2">
      <c r="A214" s="414"/>
      <c r="B214" s="483"/>
      <c r="C214" s="558"/>
      <c r="D214" s="400"/>
      <c r="E214" s="400"/>
      <c r="F214" s="149" t="s">
        <v>816</v>
      </c>
      <c r="G214" s="450"/>
      <c r="H214" s="570"/>
    </row>
    <row r="215" spans="1:30" x14ac:dyDescent="0.2">
      <c r="A215" s="415"/>
      <c r="B215" s="484"/>
      <c r="C215" s="558"/>
      <c r="D215" s="400"/>
      <c r="E215" s="400"/>
      <c r="F215" s="149" t="s">
        <v>26</v>
      </c>
      <c r="G215" s="451"/>
      <c r="H215" s="570"/>
    </row>
    <row r="216" spans="1:30" ht="15" customHeight="1" x14ac:dyDescent="0.2">
      <c r="A216" s="169"/>
      <c r="B216" s="2"/>
      <c r="C216" s="402" t="s">
        <v>188</v>
      </c>
      <c r="D216" s="402"/>
      <c r="E216" s="402"/>
      <c r="F216" s="2" t="s">
        <v>195</v>
      </c>
      <c r="G216" s="133">
        <f>SUM(G207:G215)/2</f>
        <v>0</v>
      </c>
      <c r="H216" s="170"/>
    </row>
    <row r="217" spans="1:30" ht="35.1" customHeight="1" x14ac:dyDescent="0.2">
      <c r="A217" s="574" t="s">
        <v>196</v>
      </c>
      <c r="B217" s="575"/>
      <c r="C217" s="575"/>
      <c r="D217" s="575"/>
      <c r="E217" s="575"/>
      <c r="F217" s="575"/>
      <c r="G217" s="808"/>
      <c r="H217" s="809"/>
    </row>
    <row r="218" spans="1:30" ht="39" customHeight="1" x14ac:dyDescent="0.2">
      <c r="A218" s="413" t="s">
        <v>839</v>
      </c>
      <c r="B218" s="482" t="s">
        <v>1732</v>
      </c>
      <c r="C218" s="419" t="s">
        <v>1733</v>
      </c>
      <c r="D218" s="420"/>
      <c r="E218" s="421"/>
      <c r="F218" s="321"/>
      <c r="G218" s="332"/>
      <c r="H218" s="329"/>
      <c r="I218" s="270"/>
    </row>
    <row r="219" spans="1:30" ht="15" customHeight="1" x14ac:dyDescent="0.2">
      <c r="A219" s="414"/>
      <c r="B219" s="483"/>
      <c r="C219" s="429" t="s">
        <v>1734</v>
      </c>
      <c r="D219" s="430"/>
      <c r="E219" s="431"/>
      <c r="F219" s="149" t="s">
        <v>22</v>
      </c>
      <c r="G219" s="449"/>
      <c r="H219" s="560"/>
      <c r="I219" s="496"/>
      <c r="AD219" s="348" t="s">
        <v>2055</v>
      </c>
    </row>
    <row r="220" spans="1:30" ht="17.25" customHeight="1" x14ac:dyDescent="0.2">
      <c r="A220" s="414"/>
      <c r="B220" s="483"/>
      <c r="C220" s="432"/>
      <c r="D220" s="433"/>
      <c r="E220" s="434"/>
      <c r="F220" s="149" t="s">
        <v>1173</v>
      </c>
      <c r="G220" s="450"/>
      <c r="H220" s="561"/>
      <c r="I220" s="496"/>
      <c r="L220" s="5" t="s">
        <v>1224</v>
      </c>
    </row>
    <row r="221" spans="1:30" x14ac:dyDescent="0.2">
      <c r="A221" s="414"/>
      <c r="B221" s="483"/>
      <c r="C221" s="432"/>
      <c r="D221" s="433"/>
      <c r="E221" s="434"/>
      <c r="F221" s="149" t="s">
        <v>198</v>
      </c>
      <c r="G221" s="450"/>
      <c r="H221" s="561"/>
      <c r="I221" s="496"/>
    </row>
    <row r="222" spans="1:30" ht="28.5" x14ac:dyDescent="0.2">
      <c r="A222" s="414"/>
      <c r="B222" s="483"/>
      <c r="C222" s="432"/>
      <c r="D222" s="433"/>
      <c r="E222" s="434"/>
      <c r="F222" s="149" t="s">
        <v>840</v>
      </c>
      <c r="G222" s="450"/>
      <c r="H222" s="561"/>
      <c r="I222" s="496"/>
    </row>
    <row r="223" spans="1:30" x14ac:dyDescent="0.2">
      <c r="A223" s="414"/>
      <c r="B223" s="483"/>
      <c r="C223" s="432"/>
      <c r="D223" s="433"/>
      <c r="E223" s="434"/>
      <c r="F223" s="149" t="s">
        <v>26</v>
      </c>
      <c r="G223" s="451"/>
      <c r="H223" s="562"/>
      <c r="I223" s="496"/>
    </row>
    <row r="224" spans="1:30" ht="28.5" customHeight="1" x14ac:dyDescent="0.2">
      <c r="A224" s="414"/>
      <c r="B224" s="559"/>
      <c r="C224" s="528" t="s">
        <v>1735</v>
      </c>
      <c r="D224" s="529"/>
      <c r="E224" s="530"/>
      <c r="F224" s="327" t="s">
        <v>593</v>
      </c>
      <c r="G224" s="449"/>
      <c r="H224" s="594"/>
      <c r="I224" s="500"/>
    </row>
    <row r="225" spans="1:9" ht="14.25" customHeight="1" x14ac:dyDescent="0.2">
      <c r="A225" s="414"/>
      <c r="B225" s="559"/>
      <c r="C225" s="564" t="s">
        <v>1736</v>
      </c>
      <c r="D225" s="565"/>
      <c r="E225" s="566"/>
      <c r="F225" s="327" t="s">
        <v>211</v>
      </c>
      <c r="G225" s="450"/>
      <c r="H225" s="594"/>
      <c r="I225" s="501"/>
    </row>
    <row r="226" spans="1:9" ht="14.25" customHeight="1" x14ac:dyDescent="0.2">
      <c r="A226" s="414"/>
      <c r="B226" s="559"/>
      <c r="C226" s="564"/>
      <c r="D226" s="565"/>
      <c r="E226" s="566"/>
      <c r="F226" s="327" t="s">
        <v>594</v>
      </c>
      <c r="G226" s="450"/>
      <c r="H226" s="594"/>
      <c r="I226" s="501"/>
    </row>
    <row r="227" spans="1:9" x14ac:dyDescent="0.2">
      <c r="A227" s="414"/>
      <c r="B227" s="559"/>
      <c r="C227" s="567"/>
      <c r="D227" s="568"/>
      <c r="E227" s="569"/>
      <c r="F227" s="327" t="s">
        <v>26</v>
      </c>
      <c r="G227" s="451"/>
      <c r="H227" s="594"/>
      <c r="I227" s="501"/>
    </row>
    <row r="228" spans="1:9" ht="28.5" customHeight="1" x14ac:dyDescent="0.2">
      <c r="A228" s="414"/>
      <c r="B228" s="483"/>
      <c r="C228" s="536" t="s">
        <v>841</v>
      </c>
      <c r="D228" s="563"/>
      <c r="E228" s="563"/>
      <c r="F228" s="149" t="s">
        <v>593</v>
      </c>
      <c r="G228" s="449"/>
      <c r="H228" s="594"/>
      <c r="I228" s="500"/>
    </row>
    <row r="229" spans="1:9" x14ac:dyDescent="0.2">
      <c r="A229" s="414"/>
      <c r="B229" s="483"/>
      <c r="C229" s="558"/>
      <c r="D229" s="400"/>
      <c r="E229" s="400"/>
      <c r="F229" s="149" t="s">
        <v>211</v>
      </c>
      <c r="G229" s="450"/>
      <c r="H229" s="594"/>
      <c r="I229" s="500"/>
    </row>
    <row r="230" spans="1:9" ht="14.25" customHeight="1" x14ac:dyDescent="0.2">
      <c r="A230" s="414"/>
      <c r="B230" s="483"/>
      <c r="C230" s="558"/>
      <c r="D230" s="400"/>
      <c r="E230" s="400"/>
      <c r="F230" s="149" t="s">
        <v>594</v>
      </c>
      <c r="G230" s="450"/>
      <c r="H230" s="594"/>
      <c r="I230" s="500"/>
    </row>
    <row r="231" spans="1:9" x14ac:dyDescent="0.2">
      <c r="A231" s="415"/>
      <c r="B231" s="484"/>
      <c r="C231" s="558"/>
      <c r="D231" s="400"/>
      <c r="E231" s="400"/>
      <c r="F231" s="149" t="s">
        <v>26</v>
      </c>
      <c r="G231" s="451"/>
      <c r="H231" s="594"/>
      <c r="I231" s="500"/>
    </row>
    <row r="232" spans="1:9" ht="15" customHeight="1" x14ac:dyDescent="0.2">
      <c r="A232" s="169"/>
      <c r="B232" s="2"/>
      <c r="C232" s="402" t="s">
        <v>200</v>
      </c>
      <c r="D232" s="402"/>
      <c r="E232" s="402"/>
      <c r="F232" s="2" t="s">
        <v>34</v>
      </c>
      <c r="G232" s="133">
        <f>SUM(G219:G231)/3</f>
        <v>0</v>
      </c>
      <c r="H232" s="170"/>
    </row>
    <row r="233" spans="1:9" ht="39" customHeight="1" x14ac:dyDescent="0.2">
      <c r="A233" s="413" t="s">
        <v>842</v>
      </c>
      <c r="B233" s="482" t="s">
        <v>1737</v>
      </c>
      <c r="C233" s="419" t="s">
        <v>1174</v>
      </c>
      <c r="D233" s="420"/>
      <c r="E233" s="421"/>
      <c r="F233" s="321"/>
      <c r="G233" s="332"/>
      <c r="H233" s="329"/>
      <c r="I233" s="270"/>
    </row>
    <row r="234" spans="1:9" x14ac:dyDescent="0.2">
      <c r="A234" s="414"/>
      <c r="B234" s="483"/>
      <c r="C234" s="558" t="s">
        <v>843</v>
      </c>
      <c r="D234" s="400"/>
      <c r="E234" s="400"/>
      <c r="F234" s="149" t="s">
        <v>22</v>
      </c>
      <c r="G234" s="449"/>
      <c r="H234" s="570"/>
    </row>
    <row r="235" spans="1:9" x14ac:dyDescent="0.2">
      <c r="A235" s="414"/>
      <c r="B235" s="483"/>
      <c r="C235" s="558"/>
      <c r="D235" s="400"/>
      <c r="E235" s="400"/>
      <c r="F235" s="149" t="s">
        <v>844</v>
      </c>
      <c r="G235" s="450"/>
      <c r="H235" s="570"/>
    </row>
    <row r="236" spans="1:9" x14ac:dyDescent="0.2">
      <c r="A236" s="414"/>
      <c r="B236" s="483"/>
      <c r="C236" s="558"/>
      <c r="D236" s="400"/>
      <c r="E236" s="400"/>
      <c r="F236" s="149" t="s">
        <v>845</v>
      </c>
      <c r="G236" s="450"/>
      <c r="H236" s="570"/>
    </row>
    <row r="237" spans="1:9" x14ac:dyDescent="0.2">
      <c r="A237" s="414"/>
      <c r="B237" s="483"/>
      <c r="C237" s="558"/>
      <c r="D237" s="400"/>
      <c r="E237" s="400"/>
      <c r="F237" s="149" t="s">
        <v>26</v>
      </c>
      <c r="G237" s="451"/>
      <c r="H237" s="570"/>
    </row>
    <row r="238" spans="1:9" x14ac:dyDescent="0.2">
      <c r="A238" s="414"/>
      <c r="B238" s="483"/>
      <c r="C238" s="558" t="s">
        <v>846</v>
      </c>
      <c r="D238" s="400"/>
      <c r="E238" s="400"/>
      <c r="F238" s="149" t="s">
        <v>22</v>
      </c>
      <c r="G238" s="449"/>
      <c r="H238" s="570"/>
    </row>
    <row r="239" spans="1:9" ht="28.5" x14ac:dyDescent="0.2">
      <c r="A239" s="414"/>
      <c r="B239" s="483"/>
      <c r="C239" s="558"/>
      <c r="D239" s="400"/>
      <c r="E239" s="400"/>
      <c r="F239" s="149" t="s">
        <v>1751</v>
      </c>
      <c r="G239" s="450"/>
      <c r="H239" s="570"/>
    </row>
    <row r="240" spans="1:9" x14ac:dyDescent="0.2">
      <c r="A240" s="414"/>
      <c r="B240" s="483"/>
      <c r="C240" s="558"/>
      <c r="D240" s="400"/>
      <c r="E240" s="400"/>
      <c r="F240" s="149" t="s">
        <v>26</v>
      </c>
      <c r="G240" s="450"/>
      <c r="H240" s="570"/>
    </row>
    <row r="241" spans="1:9" x14ac:dyDescent="0.2">
      <c r="A241" s="414"/>
      <c r="B241" s="483"/>
      <c r="C241" s="558" t="s">
        <v>847</v>
      </c>
      <c r="D241" s="400"/>
      <c r="E241" s="400"/>
      <c r="F241" s="149" t="s">
        <v>22</v>
      </c>
      <c r="G241" s="586"/>
      <c r="H241" s="570"/>
    </row>
    <row r="242" spans="1:9" x14ac:dyDescent="0.2">
      <c r="A242" s="415"/>
      <c r="B242" s="484"/>
      <c r="C242" s="558"/>
      <c r="D242" s="400"/>
      <c r="E242" s="400"/>
      <c r="F242" s="149" t="s">
        <v>26</v>
      </c>
      <c r="G242" s="587"/>
      <c r="H242" s="570"/>
    </row>
    <row r="243" spans="1:9" ht="15" customHeight="1" x14ac:dyDescent="0.2">
      <c r="A243" s="169"/>
      <c r="B243" s="2"/>
      <c r="C243" s="402" t="s">
        <v>209</v>
      </c>
      <c r="D243" s="402"/>
      <c r="E243" s="402"/>
      <c r="F243" s="2" t="s">
        <v>34</v>
      </c>
      <c r="G243" s="133">
        <f>SUM(G234:G242)/3</f>
        <v>0</v>
      </c>
      <c r="H243" s="170"/>
    </row>
    <row r="244" spans="1:9" ht="39" customHeight="1" x14ac:dyDescent="0.2">
      <c r="A244" s="413" t="s">
        <v>717</v>
      </c>
      <c r="B244" s="482" t="s">
        <v>1738</v>
      </c>
      <c r="C244" s="419" t="s">
        <v>1725</v>
      </c>
      <c r="D244" s="420"/>
      <c r="E244" s="421"/>
      <c r="F244" s="321"/>
      <c r="G244" s="332"/>
      <c r="H244" s="329"/>
      <c r="I244" s="275"/>
    </row>
    <row r="245" spans="1:9" x14ac:dyDescent="0.2">
      <c r="A245" s="414"/>
      <c r="B245" s="483"/>
      <c r="C245" s="558" t="s">
        <v>1739</v>
      </c>
      <c r="D245" s="400"/>
      <c r="E245" s="400"/>
      <c r="F245" s="149" t="s">
        <v>22</v>
      </c>
      <c r="G245" s="449"/>
      <c r="H245" s="570"/>
    </row>
    <row r="246" spans="1:9" x14ac:dyDescent="0.2">
      <c r="A246" s="414"/>
      <c r="B246" s="483"/>
      <c r="C246" s="558"/>
      <c r="D246" s="400"/>
      <c r="E246" s="400"/>
      <c r="F246" s="149" t="s">
        <v>211</v>
      </c>
      <c r="G246" s="450"/>
      <c r="H246" s="570"/>
    </row>
    <row r="247" spans="1:9" x14ac:dyDescent="0.2">
      <c r="A247" s="414"/>
      <c r="B247" s="483"/>
      <c r="C247" s="558"/>
      <c r="D247" s="400"/>
      <c r="E247" s="400"/>
      <c r="F247" s="149" t="s">
        <v>26</v>
      </c>
      <c r="G247" s="451"/>
      <c r="H247" s="570"/>
    </row>
    <row r="248" spans="1:9" x14ac:dyDescent="0.2">
      <c r="A248" s="414"/>
      <c r="B248" s="483"/>
      <c r="C248" s="558" t="s">
        <v>1740</v>
      </c>
      <c r="D248" s="400"/>
      <c r="E248" s="400"/>
      <c r="F248" s="149" t="s">
        <v>166</v>
      </c>
      <c r="G248" s="449"/>
      <c r="H248" s="570"/>
    </row>
    <row r="249" spans="1:9" x14ac:dyDescent="0.2">
      <c r="A249" s="414"/>
      <c r="B249" s="483"/>
      <c r="C249" s="558"/>
      <c r="D249" s="400"/>
      <c r="E249" s="400"/>
      <c r="F249" s="149" t="s">
        <v>213</v>
      </c>
      <c r="G249" s="450"/>
      <c r="H249" s="570"/>
    </row>
    <row r="250" spans="1:9" x14ac:dyDescent="0.2">
      <c r="A250" s="414"/>
      <c r="B250" s="483"/>
      <c r="C250" s="558"/>
      <c r="D250" s="400"/>
      <c r="E250" s="400"/>
      <c r="F250" s="149" t="s">
        <v>26</v>
      </c>
      <c r="G250" s="451"/>
      <c r="H250" s="570"/>
    </row>
    <row r="251" spans="1:9" x14ac:dyDescent="0.2">
      <c r="A251" s="414"/>
      <c r="B251" s="483"/>
      <c r="C251" s="558" t="s">
        <v>1741</v>
      </c>
      <c r="D251" s="400"/>
      <c r="E251" s="400"/>
      <c r="F251" s="149" t="s">
        <v>848</v>
      </c>
      <c r="G251" s="449"/>
      <c r="H251" s="570"/>
    </row>
    <row r="252" spans="1:9" x14ac:dyDescent="0.2">
      <c r="A252" s="414"/>
      <c r="B252" s="483"/>
      <c r="C252" s="558"/>
      <c r="D252" s="400"/>
      <c r="E252" s="400"/>
      <c r="F252" s="149" t="s">
        <v>849</v>
      </c>
      <c r="G252" s="450"/>
      <c r="H252" s="570"/>
    </row>
    <row r="253" spans="1:9" x14ac:dyDescent="0.2">
      <c r="A253" s="414"/>
      <c r="B253" s="483"/>
      <c r="C253" s="558"/>
      <c r="D253" s="400"/>
      <c r="E253" s="400"/>
      <c r="F253" s="149" t="s">
        <v>850</v>
      </c>
      <c r="G253" s="450"/>
      <c r="H253" s="570"/>
    </row>
    <row r="254" spans="1:9" x14ac:dyDescent="0.2">
      <c r="A254" s="415"/>
      <c r="B254" s="484"/>
      <c r="C254" s="558"/>
      <c r="D254" s="400"/>
      <c r="E254" s="400"/>
      <c r="F254" s="149" t="s">
        <v>851</v>
      </c>
      <c r="G254" s="451"/>
      <c r="H254" s="570"/>
    </row>
    <row r="255" spans="1:9" ht="15" customHeight="1" x14ac:dyDescent="0.2">
      <c r="A255" s="173"/>
      <c r="B255" s="41"/>
      <c r="C255" s="539" t="s">
        <v>386</v>
      </c>
      <c r="D255" s="402"/>
      <c r="E255" s="402"/>
      <c r="F255" s="2" t="s">
        <v>34</v>
      </c>
      <c r="G255" s="133">
        <f>SUM(G245:G254)/3</f>
        <v>0</v>
      </c>
      <c r="H255" s="170"/>
    </row>
    <row r="256" spans="1:9" ht="24.95" customHeight="1" x14ac:dyDescent="0.2">
      <c r="A256" s="413" t="s">
        <v>852</v>
      </c>
      <c r="B256" s="557" t="s">
        <v>2007</v>
      </c>
      <c r="C256" s="419" t="s">
        <v>1742</v>
      </c>
      <c r="D256" s="420"/>
      <c r="E256" s="421"/>
      <c r="F256" s="321"/>
      <c r="G256" s="332"/>
      <c r="H256" s="328"/>
    </row>
    <row r="257" spans="1:8" x14ac:dyDescent="0.2">
      <c r="A257" s="414"/>
      <c r="B257" s="552"/>
      <c r="C257" s="558" t="s">
        <v>1743</v>
      </c>
      <c r="D257" s="400"/>
      <c r="E257" s="400"/>
      <c r="F257" s="149" t="s">
        <v>22</v>
      </c>
      <c r="G257" s="449"/>
      <c r="H257" s="570"/>
    </row>
    <row r="258" spans="1:8" x14ac:dyDescent="0.2">
      <c r="A258" s="414"/>
      <c r="B258" s="552"/>
      <c r="C258" s="558"/>
      <c r="D258" s="400"/>
      <c r="E258" s="400"/>
      <c r="F258" s="149" t="s">
        <v>853</v>
      </c>
      <c r="G258" s="450"/>
      <c r="H258" s="570"/>
    </row>
    <row r="259" spans="1:8" x14ac:dyDescent="0.2">
      <c r="A259" s="414"/>
      <c r="B259" s="552"/>
      <c r="C259" s="558"/>
      <c r="D259" s="400"/>
      <c r="E259" s="400"/>
      <c r="F259" s="149" t="s">
        <v>854</v>
      </c>
      <c r="G259" s="451"/>
      <c r="H259" s="570"/>
    </row>
    <row r="260" spans="1:8" x14ac:dyDescent="0.2">
      <c r="A260" s="414"/>
      <c r="B260" s="552"/>
      <c r="C260" s="558" t="s">
        <v>1744</v>
      </c>
      <c r="D260" s="400"/>
      <c r="E260" s="400"/>
      <c r="F260" s="149" t="s">
        <v>22</v>
      </c>
      <c r="G260" s="449"/>
      <c r="H260" s="570"/>
    </row>
    <row r="261" spans="1:8" x14ac:dyDescent="0.2">
      <c r="A261" s="414"/>
      <c r="B261" s="552"/>
      <c r="C261" s="558"/>
      <c r="D261" s="400"/>
      <c r="E261" s="400"/>
      <c r="F261" s="149" t="s">
        <v>855</v>
      </c>
      <c r="G261" s="450"/>
      <c r="H261" s="570"/>
    </row>
    <row r="262" spans="1:8" x14ac:dyDescent="0.2">
      <c r="A262" s="414"/>
      <c r="B262" s="552"/>
      <c r="C262" s="558"/>
      <c r="D262" s="400"/>
      <c r="E262" s="400"/>
      <c r="F262" s="149" t="s">
        <v>26</v>
      </c>
      <c r="G262" s="451"/>
      <c r="H262" s="570"/>
    </row>
    <row r="263" spans="1:8" x14ac:dyDescent="0.2">
      <c r="A263" s="414"/>
      <c r="B263" s="552"/>
      <c r="C263" s="558" t="s">
        <v>2021</v>
      </c>
      <c r="D263" s="400"/>
      <c r="E263" s="400"/>
      <c r="F263" s="149" t="s">
        <v>856</v>
      </c>
      <c r="G263" s="449"/>
      <c r="H263" s="570"/>
    </row>
    <row r="264" spans="1:8" ht="14.25" customHeight="1" x14ac:dyDescent="0.2">
      <c r="A264" s="414"/>
      <c r="B264" s="552"/>
      <c r="C264" s="558"/>
      <c r="D264" s="400"/>
      <c r="E264" s="400"/>
      <c r="F264" s="149" t="s">
        <v>857</v>
      </c>
      <c r="G264" s="450"/>
      <c r="H264" s="570"/>
    </row>
    <row r="265" spans="1:8" ht="14.25" customHeight="1" x14ac:dyDescent="0.2">
      <c r="A265" s="415"/>
      <c r="B265" s="553"/>
      <c r="C265" s="558"/>
      <c r="D265" s="400"/>
      <c r="E265" s="400"/>
      <c r="F265" s="149" t="s">
        <v>858</v>
      </c>
      <c r="G265" s="451"/>
      <c r="H265" s="570"/>
    </row>
    <row r="266" spans="1:8" ht="15" customHeight="1" x14ac:dyDescent="0.2">
      <c r="A266" s="169"/>
      <c r="B266" s="2"/>
      <c r="C266" s="402" t="s">
        <v>859</v>
      </c>
      <c r="D266" s="402"/>
      <c r="E266" s="402"/>
      <c r="F266" s="2" t="s">
        <v>34</v>
      </c>
      <c r="G266" s="133">
        <f>SUM(G257:G265)/3</f>
        <v>0</v>
      </c>
      <c r="H266" s="170"/>
    </row>
    <row r="267" spans="1:8" ht="39" customHeight="1" x14ac:dyDescent="0.2">
      <c r="A267" s="413" t="s">
        <v>860</v>
      </c>
      <c r="B267" s="482" t="s">
        <v>1745</v>
      </c>
      <c r="C267" s="419" t="s">
        <v>1747</v>
      </c>
      <c r="D267" s="420"/>
      <c r="E267" s="421"/>
      <c r="F267" s="321"/>
      <c r="G267" s="332"/>
      <c r="H267" s="328"/>
    </row>
    <row r="268" spans="1:8" x14ac:dyDescent="0.2">
      <c r="A268" s="414"/>
      <c r="B268" s="483"/>
      <c r="C268" s="558" t="s">
        <v>1748</v>
      </c>
      <c r="D268" s="400"/>
      <c r="E268" s="400"/>
      <c r="F268" s="149" t="s">
        <v>22</v>
      </c>
      <c r="G268" s="449"/>
      <c r="H268" s="570"/>
    </row>
    <row r="269" spans="1:8" x14ac:dyDescent="0.2">
      <c r="A269" s="414"/>
      <c r="B269" s="483"/>
      <c r="C269" s="558"/>
      <c r="D269" s="400"/>
      <c r="E269" s="400"/>
      <c r="F269" s="149" t="s">
        <v>213</v>
      </c>
      <c r="G269" s="450"/>
      <c r="H269" s="570"/>
    </row>
    <row r="270" spans="1:8" x14ac:dyDescent="0.2">
      <c r="A270" s="414"/>
      <c r="B270" s="483"/>
      <c r="C270" s="558"/>
      <c r="D270" s="400"/>
      <c r="E270" s="400"/>
      <c r="F270" s="149" t="s">
        <v>26</v>
      </c>
      <c r="G270" s="451"/>
      <c r="H270" s="570"/>
    </row>
    <row r="271" spans="1:8" x14ac:dyDescent="0.2">
      <c r="A271" s="414"/>
      <c r="B271" s="483"/>
      <c r="C271" s="558" t="s">
        <v>1749</v>
      </c>
      <c r="D271" s="400"/>
      <c r="E271" s="400"/>
      <c r="F271" s="149" t="s">
        <v>22</v>
      </c>
      <c r="G271" s="449"/>
      <c r="H271" s="570"/>
    </row>
    <row r="272" spans="1:8" x14ac:dyDescent="0.2">
      <c r="A272" s="414"/>
      <c r="B272" s="483"/>
      <c r="C272" s="558"/>
      <c r="D272" s="400"/>
      <c r="E272" s="400"/>
      <c r="F272" s="149" t="s">
        <v>130</v>
      </c>
      <c r="G272" s="450"/>
      <c r="H272" s="570"/>
    </row>
    <row r="273" spans="1:8" x14ac:dyDescent="0.2">
      <c r="A273" s="414"/>
      <c r="B273" s="483"/>
      <c r="C273" s="558"/>
      <c r="D273" s="400"/>
      <c r="E273" s="400"/>
      <c r="F273" s="149" t="s">
        <v>26</v>
      </c>
      <c r="G273" s="451"/>
      <c r="H273" s="570"/>
    </row>
    <row r="274" spans="1:8" x14ac:dyDescent="0.2">
      <c r="A274" s="414"/>
      <c r="B274" s="483"/>
      <c r="C274" s="558" t="s">
        <v>1750</v>
      </c>
      <c r="D274" s="400"/>
      <c r="E274" s="400"/>
      <c r="F274" s="149" t="s">
        <v>166</v>
      </c>
      <c r="G274" s="449"/>
      <c r="H274" s="570"/>
    </row>
    <row r="275" spans="1:8" x14ac:dyDescent="0.2">
      <c r="A275" s="414"/>
      <c r="B275" s="483"/>
      <c r="C275" s="558"/>
      <c r="D275" s="400"/>
      <c r="E275" s="400"/>
      <c r="F275" s="149" t="s">
        <v>1752</v>
      </c>
      <c r="G275" s="450"/>
      <c r="H275" s="570"/>
    </row>
    <row r="276" spans="1:8" ht="30" customHeight="1" x14ac:dyDescent="0.2">
      <c r="A276" s="414"/>
      <c r="B276" s="483"/>
      <c r="C276" s="558"/>
      <c r="D276" s="400"/>
      <c r="E276" s="400"/>
      <c r="F276" s="149" t="s">
        <v>861</v>
      </c>
      <c r="G276" s="450"/>
      <c r="H276" s="570"/>
    </row>
    <row r="277" spans="1:8" x14ac:dyDescent="0.2">
      <c r="A277" s="415"/>
      <c r="B277" s="484"/>
      <c r="C277" s="558"/>
      <c r="D277" s="400"/>
      <c r="E277" s="400"/>
      <c r="F277" s="149" t="s">
        <v>26</v>
      </c>
      <c r="G277" s="451"/>
      <c r="H277" s="570"/>
    </row>
    <row r="278" spans="1:8" ht="15" customHeight="1" thickBot="1" x14ac:dyDescent="0.25">
      <c r="A278" s="160"/>
      <c r="B278" s="25"/>
      <c r="C278" s="402" t="s">
        <v>1746</v>
      </c>
      <c r="D278" s="402"/>
      <c r="E278" s="402"/>
      <c r="F278" s="2" t="s">
        <v>34</v>
      </c>
      <c r="G278" s="133">
        <f>SUM(G268:G277)/3</f>
        <v>0</v>
      </c>
      <c r="H278" s="170"/>
    </row>
    <row r="279" spans="1:8" ht="15.75" thickBot="1" x14ac:dyDescent="0.25">
      <c r="A279" s="583" t="s">
        <v>862</v>
      </c>
      <c r="B279" s="584"/>
      <c r="C279" s="584"/>
      <c r="D279" s="584"/>
      <c r="E279" s="585"/>
      <c r="H279" s="174"/>
    </row>
    <row r="280" spans="1:8" ht="30.75" thickBot="1" x14ac:dyDescent="0.25">
      <c r="A280" s="80"/>
      <c r="B280" s="82" t="s">
        <v>14</v>
      </c>
      <c r="C280" s="82" t="s">
        <v>78</v>
      </c>
      <c r="D280" s="82" t="s">
        <v>113</v>
      </c>
      <c r="E280" s="83" t="s">
        <v>196</v>
      </c>
      <c r="H280" s="174"/>
    </row>
    <row r="281" spans="1:8" x14ac:dyDescent="0.2">
      <c r="A281" s="99" t="s">
        <v>1753</v>
      </c>
      <c r="B281" s="105">
        <f>$G$22</f>
        <v>0</v>
      </c>
      <c r="C281" s="91"/>
      <c r="D281" s="91"/>
      <c r="E281" s="92"/>
      <c r="H281" s="174"/>
    </row>
    <row r="282" spans="1:8" x14ac:dyDescent="0.2">
      <c r="A282" s="100" t="s">
        <v>522</v>
      </c>
      <c r="B282" s="106">
        <f>$G$35</f>
        <v>0</v>
      </c>
      <c r="C282" s="66"/>
      <c r="D282" s="66"/>
      <c r="E282" s="67"/>
      <c r="H282" s="174"/>
    </row>
    <row r="283" spans="1:8" x14ac:dyDescent="0.2">
      <c r="A283" s="100" t="s">
        <v>219</v>
      </c>
      <c r="B283" s="106">
        <f>$G$47</f>
        <v>0</v>
      </c>
      <c r="C283" s="66"/>
      <c r="D283" s="66"/>
      <c r="E283" s="67"/>
      <c r="H283" s="174"/>
    </row>
    <row r="284" spans="1:8" x14ac:dyDescent="0.2">
      <c r="A284" s="100" t="s">
        <v>220</v>
      </c>
      <c r="B284" s="106">
        <f>$G$64</f>
        <v>0</v>
      </c>
      <c r="C284" s="66"/>
      <c r="D284" s="66"/>
      <c r="E284" s="67"/>
      <c r="H284" s="174"/>
    </row>
    <row r="285" spans="1:8" x14ac:dyDescent="0.2">
      <c r="A285" s="101" t="s">
        <v>863</v>
      </c>
      <c r="B285" s="107"/>
      <c r="C285" s="112">
        <f>$G$74</f>
        <v>0</v>
      </c>
      <c r="D285" s="68"/>
      <c r="E285" s="69"/>
      <c r="H285" s="174"/>
    </row>
    <row r="286" spans="1:8" x14ac:dyDescent="0.2">
      <c r="A286" s="101" t="s">
        <v>221</v>
      </c>
      <c r="B286" s="107"/>
      <c r="C286" s="112">
        <f>$G$87</f>
        <v>0</v>
      </c>
      <c r="D286" s="68"/>
      <c r="E286" s="69"/>
      <c r="H286" s="174"/>
    </row>
    <row r="287" spans="1:8" x14ac:dyDescent="0.2">
      <c r="A287" s="101" t="s">
        <v>222</v>
      </c>
      <c r="B287" s="107"/>
      <c r="C287" s="112">
        <f>$G$107</f>
        <v>0</v>
      </c>
      <c r="D287" s="68"/>
      <c r="E287" s="69"/>
      <c r="H287" s="174"/>
    </row>
    <row r="288" spans="1:8" x14ac:dyDescent="0.2">
      <c r="A288" s="101" t="s">
        <v>224</v>
      </c>
      <c r="B288" s="107"/>
      <c r="C288" s="112">
        <f>$G$122</f>
        <v>0</v>
      </c>
      <c r="D288" s="68"/>
      <c r="E288" s="69"/>
      <c r="H288" s="174"/>
    </row>
    <row r="289" spans="1:8" x14ac:dyDescent="0.2">
      <c r="A289" s="101" t="s">
        <v>864</v>
      </c>
      <c r="B289" s="107"/>
      <c r="C289" s="112">
        <f>$G$137</f>
        <v>0</v>
      </c>
      <c r="D289" s="68"/>
      <c r="E289" s="69"/>
      <c r="H289" s="174"/>
    </row>
    <row r="290" spans="1:8" x14ac:dyDescent="0.2">
      <c r="A290" s="101" t="s">
        <v>223</v>
      </c>
      <c r="B290" s="107"/>
      <c r="C290" s="112">
        <f>$G$146</f>
        <v>0</v>
      </c>
      <c r="D290" s="68"/>
      <c r="E290" s="69"/>
      <c r="H290" s="174"/>
    </row>
    <row r="291" spans="1:8" x14ac:dyDescent="0.2">
      <c r="A291" s="102" t="s">
        <v>865</v>
      </c>
      <c r="B291" s="108"/>
      <c r="C291" s="74"/>
      <c r="D291" s="113">
        <f>$G$161</f>
        <v>0</v>
      </c>
      <c r="E291" s="75"/>
      <c r="H291" s="174"/>
    </row>
    <row r="292" spans="1:8" x14ac:dyDescent="0.2">
      <c r="A292" s="102" t="s">
        <v>866</v>
      </c>
      <c r="B292" s="108"/>
      <c r="C292" s="74"/>
      <c r="D292" s="113">
        <f>$G$174</f>
        <v>0</v>
      </c>
      <c r="E292" s="75"/>
      <c r="H292" s="174"/>
    </row>
    <row r="293" spans="1:8" x14ac:dyDescent="0.2">
      <c r="A293" s="102" t="s">
        <v>867</v>
      </c>
      <c r="B293" s="108"/>
      <c r="C293" s="74"/>
      <c r="D293" s="113">
        <f>$G$188</f>
        <v>0</v>
      </c>
      <c r="E293" s="75"/>
      <c r="H293" s="174"/>
    </row>
    <row r="294" spans="1:8" x14ac:dyDescent="0.2">
      <c r="A294" s="102" t="s">
        <v>868</v>
      </c>
      <c r="B294" s="108"/>
      <c r="C294" s="74"/>
      <c r="D294" s="113">
        <f>$G$205</f>
        <v>0</v>
      </c>
      <c r="E294" s="75"/>
      <c r="H294" s="174"/>
    </row>
    <row r="295" spans="1:8" x14ac:dyDescent="0.2">
      <c r="A295" s="102" t="s">
        <v>869</v>
      </c>
      <c r="B295" s="108"/>
      <c r="C295" s="74"/>
      <c r="D295" s="113">
        <f>$G$216</f>
        <v>0</v>
      </c>
      <c r="E295" s="75"/>
      <c r="H295" s="174"/>
    </row>
    <row r="296" spans="1:8" x14ac:dyDescent="0.2">
      <c r="A296" s="103" t="s">
        <v>234</v>
      </c>
      <c r="B296" s="109"/>
      <c r="C296" s="78"/>
      <c r="D296" s="78"/>
      <c r="E296" s="124">
        <f>$G$232</f>
        <v>0</v>
      </c>
      <c r="H296" s="174"/>
    </row>
    <row r="297" spans="1:8" x14ac:dyDescent="0.2">
      <c r="A297" s="103" t="s">
        <v>235</v>
      </c>
      <c r="B297" s="109"/>
      <c r="C297" s="78"/>
      <c r="D297" s="78"/>
      <c r="E297" s="124">
        <f>$G$243</f>
        <v>0</v>
      </c>
      <c r="H297" s="174"/>
    </row>
    <row r="298" spans="1:8" x14ac:dyDescent="0.2">
      <c r="A298" s="103" t="s">
        <v>410</v>
      </c>
      <c r="B298" s="109"/>
      <c r="C298" s="78"/>
      <c r="D298" s="78"/>
      <c r="E298" s="124">
        <f>$G$255</f>
        <v>0</v>
      </c>
      <c r="H298" s="174"/>
    </row>
    <row r="299" spans="1:8" x14ac:dyDescent="0.2">
      <c r="A299" s="103" t="s">
        <v>870</v>
      </c>
      <c r="B299" s="109"/>
      <c r="C299" s="78"/>
      <c r="D299" s="78"/>
      <c r="E299" s="124">
        <f>$G$266</f>
        <v>0</v>
      </c>
      <c r="H299" s="174"/>
    </row>
    <row r="300" spans="1:8" ht="15" thickBot="1" x14ac:dyDescent="0.25">
      <c r="A300" s="104" t="s">
        <v>871</v>
      </c>
      <c r="B300" s="110"/>
      <c r="C300" s="79"/>
      <c r="D300" s="79"/>
      <c r="E300" s="125">
        <f>$G$278</f>
        <v>0</v>
      </c>
      <c r="H300" s="174"/>
    </row>
    <row r="301" spans="1:8" x14ac:dyDescent="0.2">
      <c r="A301" s="175"/>
      <c r="H301" s="174"/>
    </row>
    <row r="302" spans="1:8" x14ac:dyDescent="0.2">
      <c r="A302" s="175"/>
      <c r="H302" s="174"/>
    </row>
    <row r="303" spans="1:8" x14ac:dyDescent="0.2">
      <c r="A303" s="175"/>
      <c r="H303" s="174"/>
    </row>
    <row r="304" spans="1:8" x14ac:dyDescent="0.2">
      <c r="A304" s="175"/>
      <c r="H304" s="174"/>
    </row>
    <row r="305" spans="1:8" x14ac:dyDescent="0.2">
      <c r="A305" s="175"/>
      <c r="H305" s="174"/>
    </row>
    <row r="306" spans="1:8" x14ac:dyDescent="0.2">
      <c r="A306" s="175"/>
      <c r="H306" s="174"/>
    </row>
    <row r="307" spans="1:8" x14ac:dyDescent="0.2">
      <c r="A307" s="175"/>
      <c r="H307" s="174"/>
    </row>
    <row r="308" spans="1:8" x14ac:dyDescent="0.2">
      <c r="A308" s="175"/>
      <c r="H308" s="174"/>
    </row>
    <row r="309" spans="1:8" x14ac:dyDescent="0.2">
      <c r="A309" s="175"/>
      <c r="H309" s="174"/>
    </row>
    <row r="310" spans="1:8" x14ac:dyDescent="0.2">
      <c r="A310" s="175"/>
      <c r="H310" s="174"/>
    </row>
    <row r="311" spans="1:8" x14ac:dyDescent="0.2">
      <c r="A311" s="175"/>
      <c r="H311" s="174"/>
    </row>
    <row r="312" spans="1:8" x14ac:dyDescent="0.2">
      <c r="A312" s="175"/>
      <c r="H312" s="174"/>
    </row>
    <row r="313" spans="1:8" ht="15" thickBot="1" x14ac:dyDescent="0.25">
      <c r="A313" s="176"/>
      <c r="B313" s="177"/>
      <c r="C313" s="166"/>
      <c r="D313" s="166"/>
      <c r="E313" s="166"/>
      <c r="F313" s="166"/>
      <c r="G313" s="178"/>
      <c r="H313" s="179"/>
    </row>
  </sheetData>
  <sheetProtection algorithmName="SHA-512" hashValue="N+ZloDCM+pgHJ3seKMWt0xu8YnGRJHYHjwRRNtDazqfTpC9a6raVN3oeMpqlPUAJSSO51vBHpJsKGw8PicJRXQ==" saltValue="CMp1vYD2JxL0SpJcHL7BUg==" spinCount="100000" sheet="1" formatCells="0" formatColumns="0" formatRows="0" insertColumns="0" insertRows="0" insertHyperlinks="0" deleteColumns="0" deleteRows="0" sort="0" autoFilter="0" pivotTables="0"/>
  <mergeCells count="298">
    <mergeCell ref="A65:F65"/>
    <mergeCell ref="A147:F147"/>
    <mergeCell ref="A217:F217"/>
    <mergeCell ref="H274:H277"/>
    <mergeCell ref="H241:H242"/>
    <mergeCell ref="H245:H247"/>
    <mergeCell ref="H248:H250"/>
    <mergeCell ref="H251:H254"/>
    <mergeCell ref="H257:H259"/>
    <mergeCell ref="H260:H262"/>
    <mergeCell ref="H263:H265"/>
    <mergeCell ref="I158:I160"/>
    <mergeCell ref="H268:H270"/>
    <mergeCell ref="H271:H273"/>
    <mergeCell ref="H207:H210"/>
    <mergeCell ref="H211:H215"/>
    <mergeCell ref="H224:H227"/>
    <mergeCell ref="H228:H231"/>
    <mergeCell ref="H234:H237"/>
    <mergeCell ref="H238:H240"/>
    <mergeCell ref="H171:H173"/>
    <mergeCell ref="H176:H181"/>
    <mergeCell ref="H182:H184"/>
    <mergeCell ref="H185:H187"/>
    <mergeCell ref="H190:H192"/>
    <mergeCell ref="A218:A231"/>
    <mergeCell ref="H103:H106"/>
    <mergeCell ref="H110:H112"/>
    <mergeCell ref="H113:H115"/>
    <mergeCell ref="H116:H118"/>
    <mergeCell ref="H119:H121"/>
    <mergeCell ref="H125:H128"/>
    <mergeCell ref="H129:H132"/>
    <mergeCell ref="H193:H196"/>
    <mergeCell ref="H133:H136"/>
    <mergeCell ref="H139:H141"/>
    <mergeCell ref="H142:H145"/>
    <mergeCell ref="H149:H153"/>
    <mergeCell ref="H154:H157"/>
    <mergeCell ref="H158:H160"/>
    <mergeCell ref="H163:H166"/>
    <mergeCell ref="H167:H170"/>
    <mergeCell ref="G110:G112"/>
    <mergeCell ref="G113:G115"/>
    <mergeCell ref="G116:G118"/>
    <mergeCell ref="G119:G121"/>
    <mergeCell ref="G158:G160"/>
    <mergeCell ref="G163:G166"/>
    <mergeCell ref="G167:G170"/>
    <mergeCell ref="H54:H56"/>
    <mergeCell ref="H57:H59"/>
    <mergeCell ref="H60:H63"/>
    <mergeCell ref="H67:H69"/>
    <mergeCell ref="H76:H78"/>
    <mergeCell ref="H79:H82"/>
    <mergeCell ref="H89:H93"/>
    <mergeCell ref="H94:H98"/>
    <mergeCell ref="H99:H102"/>
    <mergeCell ref="H5:H9"/>
    <mergeCell ref="H17:H18"/>
    <mergeCell ref="H19:H21"/>
    <mergeCell ref="H24:H26"/>
    <mergeCell ref="H31:H34"/>
    <mergeCell ref="H37:H39"/>
    <mergeCell ref="H40:H43"/>
    <mergeCell ref="H44:H46"/>
    <mergeCell ref="H49:H53"/>
    <mergeCell ref="C2:E2"/>
    <mergeCell ref="A4:A21"/>
    <mergeCell ref="C4:E4"/>
    <mergeCell ref="C5:E9"/>
    <mergeCell ref="D17:E18"/>
    <mergeCell ref="C19:E21"/>
    <mergeCell ref="G5:G9"/>
    <mergeCell ref="C10:C18"/>
    <mergeCell ref="D10:E10"/>
    <mergeCell ref="D11:E11"/>
    <mergeCell ref="D12:E12"/>
    <mergeCell ref="D13:E13"/>
    <mergeCell ref="D14:E14"/>
    <mergeCell ref="D15:E15"/>
    <mergeCell ref="D16:E16"/>
    <mergeCell ref="G19:G21"/>
    <mergeCell ref="F17:F18"/>
    <mergeCell ref="G17:G18"/>
    <mergeCell ref="B4:B21"/>
    <mergeCell ref="A3:F3"/>
    <mergeCell ref="C60:E63"/>
    <mergeCell ref="G60:G63"/>
    <mergeCell ref="G49:G53"/>
    <mergeCell ref="D50:E50"/>
    <mergeCell ref="D51:E51"/>
    <mergeCell ref="C22:E22"/>
    <mergeCell ref="A23:A34"/>
    <mergeCell ref="C23:E23"/>
    <mergeCell ref="C24:E26"/>
    <mergeCell ref="G24:G26"/>
    <mergeCell ref="C27:C30"/>
    <mergeCell ref="D34:E34"/>
    <mergeCell ref="D27:E27"/>
    <mergeCell ref="D28:E28"/>
    <mergeCell ref="D29:E29"/>
    <mergeCell ref="D30:E30"/>
    <mergeCell ref="C31:C34"/>
    <mergeCell ref="D31:E31"/>
    <mergeCell ref="G31:G34"/>
    <mergeCell ref="D32:E32"/>
    <mergeCell ref="D33:E33"/>
    <mergeCell ref="B23:B34"/>
    <mergeCell ref="A189:A204"/>
    <mergeCell ref="C40:E43"/>
    <mergeCell ref="G40:G43"/>
    <mergeCell ref="C44:E46"/>
    <mergeCell ref="G44:G46"/>
    <mergeCell ref="C47:E47"/>
    <mergeCell ref="A48:A63"/>
    <mergeCell ref="C48:E48"/>
    <mergeCell ref="C49:C53"/>
    <mergeCell ref="D49:E49"/>
    <mergeCell ref="B48:B63"/>
    <mergeCell ref="C67:E69"/>
    <mergeCell ref="C70:C73"/>
    <mergeCell ref="D52:E52"/>
    <mergeCell ref="G76:G78"/>
    <mergeCell ref="G54:G56"/>
    <mergeCell ref="C57:E59"/>
    <mergeCell ref="G57:G59"/>
    <mergeCell ref="D70:E70"/>
    <mergeCell ref="D71:E71"/>
    <mergeCell ref="D72:E72"/>
    <mergeCell ref="D73:E73"/>
    <mergeCell ref="G67:G69"/>
    <mergeCell ref="A108:A121"/>
    <mergeCell ref="B108:B121"/>
    <mergeCell ref="A123:A136"/>
    <mergeCell ref="B123:B136"/>
    <mergeCell ref="C123:E123"/>
    <mergeCell ref="C124:E124"/>
    <mergeCell ref="B88:B106"/>
    <mergeCell ref="C110:E112"/>
    <mergeCell ref="C113:E115"/>
    <mergeCell ref="C116:C121"/>
    <mergeCell ref="G176:G181"/>
    <mergeCell ref="G182:G184"/>
    <mergeCell ref="G185:G187"/>
    <mergeCell ref="C182:E184"/>
    <mergeCell ref="C162:E162"/>
    <mergeCell ref="C185:E187"/>
    <mergeCell ref="G125:G128"/>
    <mergeCell ref="G171:G173"/>
    <mergeCell ref="A175:A187"/>
    <mergeCell ref="A148:A160"/>
    <mergeCell ref="B148:B160"/>
    <mergeCell ref="A138:A145"/>
    <mergeCell ref="B138:B145"/>
    <mergeCell ref="G268:G270"/>
    <mergeCell ref="C268:E270"/>
    <mergeCell ref="C271:E273"/>
    <mergeCell ref="G271:G273"/>
    <mergeCell ref="G274:G277"/>
    <mergeCell ref="C274:E277"/>
    <mergeCell ref="G234:G237"/>
    <mergeCell ref="G238:G240"/>
    <mergeCell ref="G241:G242"/>
    <mergeCell ref="G251:G254"/>
    <mergeCell ref="C238:E240"/>
    <mergeCell ref="A267:A277"/>
    <mergeCell ref="B267:B277"/>
    <mergeCell ref="C267:E267"/>
    <mergeCell ref="C266:E266"/>
    <mergeCell ref="G154:G157"/>
    <mergeCell ref="A162:A173"/>
    <mergeCell ref="C175:E175"/>
    <mergeCell ref="G149:G153"/>
    <mergeCell ref="C161:E161"/>
    <mergeCell ref="B162:B173"/>
    <mergeCell ref="B175:B187"/>
    <mergeCell ref="C207:E210"/>
    <mergeCell ref="C211:E215"/>
    <mergeCell ref="C188:E188"/>
    <mergeCell ref="C189:E189"/>
    <mergeCell ref="C149:E153"/>
    <mergeCell ref="C154:E157"/>
    <mergeCell ref="C158:E160"/>
    <mergeCell ref="C260:E262"/>
    <mergeCell ref="C176:E181"/>
    <mergeCell ref="C255:E255"/>
    <mergeCell ref="C257:E259"/>
    <mergeCell ref="C241:E242"/>
    <mergeCell ref="B189:B204"/>
    <mergeCell ref="A279:E279"/>
    <mergeCell ref="G129:G132"/>
    <mergeCell ref="G133:G136"/>
    <mergeCell ref="G139:G141"/>
    <mergeCell ref="G142:G145"/>
    <mergeCell ref="C137:E137"/>
    <mergeCell ref="C138:E138"/>
    <mergeCell ref="C139:E141"/>
    <mergeCell ref="C142:E145"/>
    <mergeCell ref="C146:E146"/>
    <mergeCell ref="C190:E192"/>
    <mergeCell ref="C193:E196"/>
    <mergeCell ref="C163:E166"/>
    <mergeCell ref="C167:E170"/>
    <mergeCell ref="C171:E173"/>
    <mergeCell ref="C174:E174"/>
    <mergeCell ref="C278:E278"/>
    <mergeCell ref="C129:E132"/>
    <mergeCell ref="C133:E136"/>
    <mergeCell ref="G263:G265"/>
    <mergeCell ref="G257:G259"/>
    <mergeCell ref="G260:G262"/>
    <mergeCell ref="G245:G247"/>
    <mergeCell ref="G248:G250"/>
    <mergeCell ref="C87:E87"/>
    <mergeCell ref="C88:E88"/>
    <mergeCell ref="C74:E74"/>
    <mergeCell ref="C75:E75"/>
    <mergeCell ref="C76:E78"/>
    <mergeCell ref="C197:E200"/>
    <mergeCell ref="C205:E205"/>
    <mergeCell ref="C125:E128"/>
    <mergeCell ref="C103:E106"/>
    <mergeCell ref="C109:E109"/>
    <mergeCell ref="C201:E204"/>
    <mergeCell ref="C83:D86"/>
    <mergeCell ref="C79:E82"/>
    <mergeCell ref="C148:E148"/>
    <mergeCell ref="C122:E122"/>
    <mergeCell ref="D116:E118"/>
    <mergeCell ref="D119:E121"/>
    <mergeCell ref="C89:D93"/>
    <mergeCell ref="C94:D98"/>
    <mergeCell ref="C107:E107"/>
    <mergeCell ref="C108:E108"/>
    <mergeCell ref="A1:H1"/>
    <mergeCell ref="A36:A46"/>
    <mergeCell ref="B36:B46"/>
    <mergeCell ref="C36:E36"/>
    <mergeCell ref="A66:A73"/>
    <mergeCell ref="B66:B73"/>
    <mergeCell ref="C66:E66"/>
    <mergeCell ref="C99:E102"/>
    <mergeCell ref="G89:G93"/>
    <mergeCell ref="G94:G98"/>
    <mergeCell ref="G99:G102"/>
    <mergeCell ref="C35:E35"/>
    <mergeCell ref="C64:E64"/>
    <mergeCell ref="D53:E53"/>
    <mergeCell ref="C54:E56"/>
    <mergeCell ref="G79:G82"/>
    <mergeCell ref="A88:A106"/>
    <mergeCell ref="G103:G106"/>
    <mergeCell ref="B75:B86"/>
    <mergeCell ref="A75:A86"/>
    <mergeCell ref="C37:E39"/>
    <mergeCell ref="G37:G39"/>
    <mergeCell ref="G190:G192"/>
    <mergeCell ref="G193:G196"/>
    <mergeCell ref="G197:G200"/>
    <mergeCell ref="G201:G204"/>
    <mergeCell ref="I219:I223"/>
    <mergeCell ref="A233:A242"/>
    <mergeCell ref="B233:B242"/>
    <mergeCell ref="C233:E233"/>
    <mergeCell ref="B218:B231"/>
    <mergeCell ref="C218:E218"/>
    <mergeCell ref="H219:H223"/>
    <mergeCell ref="C219:E223"/>
    <mergeCell ref="G219:G223"/>
    <mergeCell ref="C228:E231"/>
    <mergeCell ref="C225:E227"/>
    <mergeCell ref="C224:E224"/>
    <mergeCell ref="C216:E216"/>
    <mergeCell ref="G207:G210"/>
    <mergeCell ref="G211:G215"/>
    <mergeCell ref="H197:H200"/>
    <mergeCell ref="H201:H204"/>
    <mergeCell ref="A206:A215"/>
    <mergeCell ref="B206:B215"/>
    <mergeCell ref="C206:E206"/>
    <mergeCell ref="A244:A254"/>
    <mergeCell ref="B244:B254"/>
    <mergeCell ref="C244:E244"/>
    <mergeCell ref="A256:A265"/>
    <mergeCell ref="B256:B265"/>
    <mergeCell ref="C256:E256"/>
    <mergeCell ref="I224:I227"/>
    <mergeCell ref="I228:I231"/>
    <mergeCell ref="C263:E265"/>
    <mergeCell ref="C243:E243"/>
    <mergeCell ref="C245:E247"/>
    <mergeCell ref="C248:E250"/>
    <mergeCell ref="C251:E254"/>
    <mergeCell ref="C232:E232"/>
    <mergeCell ref="C234:E237"/>
    <mergeCell ref="G224:G227"/>
    <mergeCell ref="G228:G231"/>
  </mergeCells>
  <conditionalFormatting sqref="G5:G21 G24:G34 G37:G46 G49:G63 G67:G73 G76:G86 G89:G106 G110:G121 G125:G136 G139:G145 G149:G160 G163:G173 G176:G187 G190:G204 G207:G215 G245:G254 G257:G265 G268:G277 G224:G231">
    <cfRule type="expression" priority="10">
      <formula>COUNTIF($G$268,"Complete")=3</formula>
    </cfRule>
    <cfRule type="cellIs" dxfId="39" priority="11" operator="greaterThan">
      <formula>0</formula>
    </cfRule>
    <cfRule type="containsText" dxfId="38" priority="12" operator="containsText" text="0">
      <formula>NOT(ISERROR(SEARCH("0",G5)))</formula>
    </cfRule>
  </conditionalFormatting>
  <conditionalFormatting sqref="G234:G240">
    <cfRule type="expression" priority="7">
      <formula>COUNTIF($G$268,"Complete")=3</formula>
    </cfRule>
    <cfRule type="cellIs" dxfId="37" priority="8" operator="greaterThan">
      <formula>0</formula>
    </cfRule>
    <cfRule type="containsText" dxfId="36" priority="9" operator="containsText" text="0">
      <formula>NOT(ISERROR(SEARCH("0",G234)))</formula>
    </cfRule>
  </conditionalFormatting>
  <conditionalFormatting sqref="G241:G242">
    <cfRule type="expression" priority="4">
      <formula>COUNTIF($F$223,"Complete")=3</formula>
    </cfRule>
    <cfRule type="cellIs" dxfId="35" priority="5" operator="greaterThan">
      <formula>0</formula>
    </cfRule>
    <cfRule type="containsText" dxfId="34" priority="6" operator="containsText" text="0">
      <formula>NOT(ISERROR(SEARCH("0",G241)))</formula>
    </cfRule>
  </conditionalFormatting>
  <conditionalFormatting sqref="G219:G223">
    <cfRule type="expression" priority="1">
      <formula>COUNTIF($G$268,"Complete")=3</formula>
    </cfRule>
    <cfRule type="cellIs" dxfId="33" priority="2" operator="greaterThan">
      <formula>0</formula>
    </cfRule>
    <cfRule type="containsText" dxfId="32" priority="3" operator="containsText" text="0">
      <formula>NOT(ISERROR(SEARCH("0",G219)))</formula>
    </cfRule>
  </conditionalFormatting>
  <dataValidations count="11">
    <dataValidation type="list" allowBlank="1" showInputMessage="1" showErrorMessage="1" sqref="G5:G9 G49:G53 G89:G98 G149:G153 G176:G181 G211:G215" xr:uid="{00000000-0002-0000-0700-000000000000}">
      <formula1>$N$2:$N$8</formula1>
    </dataValidation>
    <dataValidation type="list" allowBlank="1" showInputMessage="1" showErrorMessage="1" sqref="G10:G18" xr:uid="{00000000-0002-0000-0700-000001000000}">
      <formula1>$T$2:$T$5</formula1>
    </dataValidation>
    <dataValidation type="list" allowBlank="1" showInputMessage="1" showErrorMessage="1" errorTitle="Please select from the dropdown " sqref="G19 G110 G139 G24 G185" xr:uid="{00000000-0002-0000-0700-000002000000}">
      <formula1>$Q$2:$Q$6</formula1>
    </dataValidation>
    <dataValidation type="list" allowBlank="1" showInputMessage="1" showErrorMessage="1" sqref="G27:G30 G70:G73 G83:G86" xr:uid="{00000000-0002-0000-0700-000003000000}">
      <formula1>$S$2:$S$5</formula1>
    </dataValidation>
    <dataValidation type="list" allowBlank="1" showInputMessage="1" showErrorMessage="1" errorTitle="Please select from the dropdown " sqref="G31:G34 G40:G43 G60:G63 G79:G82 G99:G106 G125:G136 G142:G145 G154:G157 G163:G170 G193:G204 G207:G210 G224:G231 G234:G237 G251:G254 G274:G277" xr:uid="{00000000-0002-0000-0700-000004000000}">
      <formula1>$P$2:$P$7</formula1>
    </dataValidation>
    <dataValidation type="list" allowBlank="1" showInputMessage="1" showErrorMessage="1" sqref="G37:G39 G44:G46 G54:G59 G67:G69 G76:G78 G113:G115 G171:G173 G182:G184 G190:G192 G245:G247 G257:G265" xr:uid="{00000000-0002-0000-0700-000005000000}">
      <formula1>$R$2:$R$6</formula1>
    </dataValidation>
    <dataValidation type="list" allowBlank="1" showInputMessage="1" showErrorMessage="1" sqref="G116:G121" xr:uid="{00000000-0002-0000-0700-000006000000}">
      <formula1>$W$2:$W$6</formula1>
    </dataValidation>
    <dataValidation type="list" allowBlank="1" showInputMessage="1" showErrorMessage="1" sqref="G238:G240 G248:G250 G268:G273" xr:uid="{00000000-0002-0000-0700-000007000000}">
      <formula1>$Q$2:$Q$6</formula1>
    </dataValidation>
    <dataValidation type="list" allowBlank="1" showInputMessage="1" showErrorMessage="1" sqref="G241:G242" xr:uid="{00000000-0002-0000-0700-000008000000}">
      <formula1>$U$2:$U$5</formula1>
    </dataValidation>
    <dataValidation type="list" allowBlank="1" showInputMessage="1" showErrorMessage="1" sqref="G219:G223" xr:uid="{E89CBFAE-DD4B-4790-9B01-A1A1C4FA4D67}">
      <formula1>$P$2:$P$7</formula1>
    </dataValidation>
    <dataValidation type="list" allowBlank="1" showInputMessage="1" showErrorMessage="1" errorTitle="Please select from the dropdown " sqref="G158:G160" xr:uid="{5AF832CC-DB8C-4A94-A8CD-58475CCCD4D6}">
      <formula1>$U$2:$U$5</formula1>
    </dataValidation>
  </dataValidations>
  <pageMargins left="0.25" right="0.25" top="0.75" bottom="0.75" header="0.3" footer="0.3"/>
  <pageSetup scale="43" fitToHeight="0" orientation="landscape" r:id="rId1"/>
  <headerFooter>
    <oddFooter>&amp;C&amp;P</oddFooter>
  </headerFooter>
  <rowBreaks count="1" manualBreakCount="1">
    <brk id="64"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B269"/>
  <sheetViews>
    <sheetView zoomScale="90" zoomScaleNormal="90" zoomScaleSheetLayoutView="70" zoomScalePageLayoutView="85" workbookViewId="0">
      <pane ySplit="2" topLeftCell="A117" activePane="bottomLeft" state="frozen"/>
      <selection pane="bottomLeft" activeCell="C146" sqref="C146:E149"/>
    </sheetView>
  </sheetViews>
  <sheetFormatPr baseColWidth="10" defaultColWidth="8.85546875" defaultRowHeight="14.25" x14ac:dyDescent="0.2"/>
  <cols>
    <col min="1" max="1" width="23.7109375" style="5" customWidth="1"/>
    <col min="2" max="2" width="36.7109375" style="31" customWidth="1"/>
    <col min="3" max="3" width="36.7109375" style="5" customWidth="1"/>
    <col min="4" max="5" width="47.7109375" style="5" customWidth="1"/>
    <col min="6" max="6" width="33.7109375" style="5" customWidth="1"/>
    <col min="7" max="7" width="13.7109375" style="42" customWidth="1"/>
    <col min="8" max="8" width="44.7109375" style="46" customWidth="1"/>
    <col min="9" max="9" width="27.140625" style="5" customWidth="1"/>
    <col min="10" max="10" width="8.85546875" style="5"/>
    <col min="11" max="11" width="8.7109375" style="5" customWidth="1"/>
    <col min="12" max="12" width="6.7109375" style="5" hidden="1" customWidth="1"/>
    <col min="13" max="13" width="7.5703125" style="5" customWidth="1"/>
    <col min="14" max="14" width="7" style="5" hidden="1" customWidth="1"/>
    <col min="15" max="15" width="6.85546875" style="5" hidden="1" customWidth="1"/>
    <col min="16" max="17" width="7" style="5" hidden="1" customWidth="1"/>
    <col min="18" max="19" width="7.85546875" style="5" hidden="1" customWidth="1"/>
    <col min="20" max="20" width="8" style="5" hidden="1" customWidth="1"/>
    <col min="21" max="21" width="9.140625" style="5" hidden="1" customWidth="1"/>
    <col min="22" max="22" width="7.140625" style="5" hidden="1" customWidth="1"/>
    <col min="23" max="24" width="7.85546875" style="5" hidden="1" customWidth="1"/>
    <col min="25" max="25" width="9" style="5" hidden="1" customWidth="1"/>
    <col min="26" max="26" width="8.42578125" style="5" hidden="1" customWidth="1"/>
    <col min="27" max="27" width="9.7109375" style="5" hidden="1" customWidth="1"/>
    <col min="28" max="28" width="8.28515625" style="5" hidden="1" customWidth="1"/>
    <col min="29" max="16384" width="8.85546875" style="5"/>
  </cols>
  <sheetData>
    <row r="1" spans="1:28" ht="51.95" customHeight="1" x14ac:dyDescent="0.2">
      <c r="A1" s="393" t="s">
        <v>623</v>
      </c>
      <c r="B1" s="394"/>
      <c r="C1" s="394"/>
      <c r="D1" s="394"/>
      <c r="E1" s="394"/>
      <c r="F1" s="394"/>
      <c r="G1" s="394"/>
      <c r="H1" s="395"/>
      <c r="I1" s="346"/>
    </row>
    <row r="2" spans="1:28" s="277" customFormat="1" ht="24.95" customHeight="1" x14ac:dyDescent="0.2">
      <c r="A2" s="318" t="s">
        <v>15</v>
      </c>
      <c r="B2" s="278" t="s">
        <v>16</v>
      </c>
      <c r="C2" s="605" t="s">
        <v>17</v>
      </c>
      <c r="D2" s="605"/>
      <c r="E2" s="605"/>
      <c r="F2" s="278" t="s">
        <v>18</v>
      </c>
      <c r="G2" s="278" t="s">
        <v>19</v>
      </c>
      <c r="H2" s="279"/>
      <c r="N2" s="280"/>
      <c r="O2" s="280"/>
      <c r="P2" s="280"/>
      <c r="Q2" s="280"/>
      <c r="R2" s="280"/>
      <c r="S2" s="280"/>
      <c r="T2" s="280"/>
      <c r="U2" s="280"/>
      <c r="V2" s="280"/>
      <c r="W2" s="280"/>
      <c r="X2" s="280"/>
      <c r="Y2" s="280"/>
      <c r="Z2" s="280"/>
      <c r="AA2" s="280"/>
      <c r="AB2" s="280"/>
    </row>
    <row r="3" spans="1:28" s="301" customFormat="1" ht="35.1" customHeight="1" x14ac:dyDescent="0.2">
      <c r="A3" s="815" t="s">
        <v>1218</v>
      </c>
      <c r="B3" s="606"/>
      <c r="C3" s="606"/>
      <c r="D3" s="606"/>
      <c r="E3" s="606"/>
      <c r="F3" s="606"/>
      <c r="G3" s="350"/>
      <c r="H3" s="351"/>
      <c r="N3" s="302"/>
      <c r="O3" s="302"/>
      <c r="P3" s="302"/>
      <c r="Q3" s="302"/>
      <c r="R3" s="302"/>
      <c r="S3" s="302"/>
      <c r="T3" s="302"/>
      <c r="U3" s="302"/>
      <c r="V3" s="302"/>
      <c r="W3" s="302"/>
      <c r="X3" s="302"/>
      <c r="Y3" s="302"/>
      <c r="Z3" s="302"/>
      <c r="AA3" s="302"/>
      <c r="AB3" s="302"/>
    </row>
    <row r="4" spans="1:28" ht="51.95" customHeight="1" x14ac:dyDescent="0.2">
      <c r="A4" s="612" t="s">
        <v>1754</v>
      </c>
      <c r="B4" s="448" t="s">
        <v>1755</v>
      </c>
      <c r="C4" s="401" t="s">
        <v>1756</v>
      </c>
      <c r="D4" s="401"/>
      <c r="E4" s="401"/>
      <c r="F4" s="39"/>
      <c r="G4" s="45"/>
      <c r="H4" s="189"/>
      <c r="N4" s="3">
        <v>0</v>
      </c>
      <c r="O4" s="3">
        <v>0</v>
      </c>
      <c r="P4" s="3">
        <v>0</v>
      </c>
      <c r="Q4" s="3">
        <v>0</v>
      </c>
      <c r="R4" s="3">
        <v>0</v>
      </c>
      <c r="S4" s="3">
        <v>0</v>
      </c>
      <c r="T4" s="3">
        <v>0</v>
      </c>
      <c r="U4" s="3">
        <v>0</v>
      </c>
      <c r="V4" s="3">
        <v>0</v>
      </c>
      <c r="W4" s="3">
        <v>0</v>
      </c>
      <c r="X4" s="3">
        <v>0</v>
      </c>
      <c r="Y4" s="3">
        <v>0</v>
      </c>
      <c r="Z4" s="3">
        <v>0</v>
      </c>
      <c r="AA4" s="3">
        <v>0</v>
      </c>
      <c r="AB4" s="3" t="s">
        <v>21</v>
      </c>
    </row>
    <row r="5" spans="1:28" x14ac:dyDescent="0.2">
      <c r="A5" s="612"/>
      <c r="B5" s="448"/>
      <c r="C5" s="448" t="s">
        <v>1757</v>
      </c>
      <c r="D5" s="448"/>
      <c r="E5" s="448"/>
      <c r="F5" s="39" t="s">
        <v>22</v>
      </c>
      <c r="G5" s="398"/>
      <c r="H5" s="607"/>
      <c r="N5" s="3">
        <v>1</v>
      </c>
      <c r="O5" s="3">
        <v>2</v>
      </c>
      <c r="P5" s="3">
        <v>1</v>
      </c>
      <c r="Q5" s="3">
        <v>1</v>
      </c>
      <c r="R5" s="3">
        <v>2</v>
      </c>
      <c r="S5" s="3">
        <v>1</v>
      </c>
      <c r="T5" s="3">
        <v>0.5</v>
      </c>
      <c r="U5" s="3">
        <v>4</v>
      </c>
      <c r="V5" s="3">
        <v>2</v>
      </c>
      <c r="W5" s="3">
        <v>1</v>
      </c>
      <c r="X5" s="3">
        <v>1.5</v>
      </c>
      <c r="Y5" s="3">
        <v>0.5</v>
      </c>
      <c r="Z5" s="3">
        <v>0.1</v>
      </c>
      <c r="AA5" s="3">
        <v>0.3</v>
      </c>
      <c r="AB5" s="3" t="s">
        <v>23</v>
      </c>
    </row>
    <row r="6" spans="1:28" x14ac:dyDescent="0.2">
      <c r="A6" s="612"/>
      <c r="B6" s="448"/>
      <c r="C6" s="448"/>
      <c r="D6" s="448"/>
      <c r="E6" s="448"/>
      <c r="F6" s="39" t="s">
        <v>24</v>
      </c>
      <c r="G6" s="398"/>
      <c r="H6" s="607"/>
      <c r="N6" s="3">
        <v>2</v>
      </c>
      <c r="O6" s="3">
        <v>3</v>
      </c>
      <c r="P6" s="3">
        <v>2</v>
      </c>
      <c r="Q6" s="3">
        <v>4</v>
      </c>
      <c r="R6" s="3">
        <v>4</v>
      </c>
      <c r="S6" s="3">
        <v>4</v>
      </c>
      <c r="T6" s="3"/>
      <c r="U6" s="3"/>
      <c r="V6" s="3"/>
      <c r="W6" s="3">
        <v>2</v>
      </c>
      <c r="X6" s="3"/>
      <c r="Y6" s="3">
        <v>1</v>
      </c>
      <c r="Z6" s="3">
        <v>0.5</v>
      </c>
      <c r="AA6" s="3">
        <v>1</v>
      </c>
      <c r="AB6" s="3"/>
    </row>
    <row r="7" spans="1:28" x14ac:dyDescent="0.2">
      <c r="A7" s="612"/>
      <c r="B7" s="448"/>
      <c r="C7" s="448"/>
      <c r="D7" s="448"/>
      <c r="E7" s="448"/>
      <c r="F7" s="39" t="s">
        <v>624</v>
      </c>
      <c r="G7" s="398"/>
      <c r="H7" s="607"/>
      <c r="N7" s="3">
        <v>3</v>
      </c>
      <c r="O7" s="3">
        <v>4</v>
      </c>
      <c r="P7" s="3">
        <v>4</v>
      </c>
      <c r="Q7" s="3"/>
      <c r="R7" s="3"/>
      <c r="S7" s="3"/>
      <c r="T7" s="3"/>
      <c r="U7" s="3"/>
      <c r="V7" s="3"/>
      <c r="W7" s="3"/>
      <c r="X7" s="3"/>
      <c r="Y7" s="3"/>
      <c r="Z7" s="3">
        <v>1</v>
      </c>
      <c r="AA7" s="3"/>
      <c r="AB7" s="3"/>
    </row>
    <row r="8" spans="1:28" ht="14.25" customHeight="1" x14ac:dyDescent="0.2">
      <c r="A8" s="612"/>
      <c r="B8" s="448"/>
      <c r="C8" s="448"/>
      <c r="D8" s="448"/>
      <c r="E8" s="448"/>
      <c r="F8" s="39" t="s">
        <v>26</v>
      </c>
      <c r="G8" s="398"/>
      <c r="H8" s="607"/>
      <c r="N8" s="3">
        <v>4</v>
      </c>
      <c r="O8" s="3"/>
      <c r="P8" s="3"/>
      <c r="Q8" s="3"/>
      <c r="R8" s="3"/>
      <c r="S8" s="3"/>
      <c r="T8" s="3"/>
      <c r="U8" s="3"/>
      <c r="V8" s="3"/>
      <c r="W8" s="3"/>
      <c r="X8" s="3"/>
      <c r="Y8" s="3"/>
      <c r="Z8" s="3"/>
      <c r="AA8" s="3"/>
      <c r="AB8" s="3"/>
    </row>
    <row r="9" spans="1:28" ht="14.25" customHeight="1" x14ac:dyDescent="0.2">
      <c r="A9" s="612"/>
      <c r="B9" s="448"/>
      <c r="C9" s="448" t="s">
        <v>1758</v>
      </c>
      <c r="D9" s="448" t="s">
        <v>625</v>
      </c>
      <c r="E9" s="448"/>
      <c r="F9" s="39" t="s">
        <v>28</v>
      </c>
      <c r="G9" s="206"/>
      <c r="H9" s="222"/>
    </row>
    <row r="10" spans="1:28" ht="25.5" customHeight="1" x14ac:dyDescent="0.2">
      <c r="A10" s="612"/>
      <c r="B10" s="448"/>
      <c r="C10" s="448"/>
      <c r="D10" s="448" t="s">
        <v>1759</v>
      </c>
      <c r="E10" s="448"/>
      <c r="F10" s="39" t="s">
        <v>28</v>
      </c>
      <c r="G10" s="206"/>
      <c r="H10" s="222"/>
    </row>
    <row r="11" spans="1:28" ht="28.5" customHeight="1" x14ac:dyDescent="0.2">
      <c r="A11" s="612"/>
      <c r="B11" s="448"/>
      <c r="C11" s="448"/>
      <c r="D11" s="448" t="s">
        <v>1760</v>
      </c>
      <c r="E11" s="448"/>
      <c r="F11" s="39" t="s">
        <v>28</v>
      </c>
      <c r="G11" s="206"/>
      <c r="H11" s="222"/>
    </row>
    <row r="12" spans="1:28" ht="28.5" customHeight="1" x14ac:dyDescent="0.2">
      <c r="A12" s="612"/>
      <c r="B12" s="448"/>
      <c r="C12" s="448"/>
      <c r="D12" s="448" t="s">
        <v>1761</v>
      </c>
      <c r="E12" s="448"/>
      <c r="F12" s="39" t="s">
        <v>244</v>
      </c>
      <c r="G12" s="206"/>
      <c r="H12" s="222"/>
    </row>
    <row r="13" spans="1:28" ht="14.25" customHeight="1" x14ac:dyDescent="0.2">
      <c r="A13" s="612"/>
      <c r="B13" s="448"/>
      <c r="C13" s="448" t="s">
        <v>1762</v>
      </c>
      <c r="D13" s="448"/>
      <c r="E13" s="448"/>
      <c r="F13" s="39" t="s">
        <v>22</v>
      </c>
      <c r="G13" s="398"/>
      <c r="H13" s="607"/>
    </row>
    <row r="14" spans="1:28" x14ac:dyDescent="0.2">
      <c r="A14" s="612"/>
      <c r="B14" s="448"/>
      <c r="C14" s="448"/>
      <c r="D14" s="448"/>
      <c r="E14" s="448"/>
      <c r="F14" s="39" t="s">
        <v>32</v>
      </c>
      <c r="G14" s="398"/>
      <c r="H14" s="607"/>
    </row>
    <row r="15" spans="1:28" x14ac:dyDescent="0.2">
      <c r="A15" s="612"/>
      <c r="B15" s="448"/>
      <c r="C15" s="448"/>
      <c r="D15" s="448"/>
      <c r="E15" s="448"/>
      <c r="F15" s="39" t="s">
        <v>33</v>
      </c>
      <c r="G15" s="398"/>
      <c r="H15" s="607"/>
    </row>
    <row r="16" spans="1:28" x14ac:dyDescent="0.2">
      <c r="A16" s="612"/>
      <c r="B16" s="448"/>
      <c r="C16" s="448"/>
      <c r="D16" s="448"/>
      <c r="E16" s="448"/>
      <c r="F16" s="39" t="s">
        <v>26</v>
      </c>
      <c r="G16" s="398"/>
      <c r="H16" s="607"/>
    </row>
    <row r="17" spans="1:8" ht="15" customHeight="1" x14ac:dyDescent="0.2">
      <c r="A17" s="160"/>
      <c r="B17" s="38"/>
      <c r="C17" s="402" t="s">
        <v>1763</v>
      </c>
      <c r="D17" s="402"/>
      <c r="E17" s="402"/>
      <c r="F17" s="2" t="s">
        <v>34</v>
      </c>
      <c r="G17" s="133">
        <f>SUM(G5:G16)/3</f>
        <v>0</v>
      </c>
      <c r="H17" s="190"/>
    </row>
    <row r="18" spans="1:8" ht="39" customHeight="1" x14ac:dyDescent="0.2">
      <c r="A18" s="413" t="s">
        <v>626</v>
      </c>
      <c r="B18" s="482" t="s">
        <v>1764</v>
      </c>
      <c r="C18" s="401" t="s">
        <v>1765</v>
      </c>
      <c r="D18" s="401"/>
      <c r="E18" s="401"/>
      <c r="F18" s="149"/>
      <c r="G18" s="217"/>
      <c r="H18" s="221"/>
    </row>
    <row r="19" spans="1:8" x14ac:dyDescent="0.2">
      <c r="A19" s="414"/>
      <c r="B19" s="483"/>
      <c r="C19" s="397" t="s">
        <v>627</v>
      </c>
      <c r="D19" s="397"/>
      <c r="E19" s="397"/>
      <c r="F19" s="149" t="s">
        <v>22</v>
      </c>
      <c r="G19" s="398"/>
      <c r="H19" s="596"/>
    </row>
    <row r="20" spans="1:8" ht="14.25" customHeight="1" x14ac:dyDescent="0.2">
      <c r="A20" s="414"/>
      <c r="B20" s="483"/>
      <c r="C20" s="397"/>
      <c r="D20" s="397"/>
      <c r="E20" s="397"/>
      <c r="F20" s="149" t="s">
        <v>628</v>
      </c>
      <c r="G20" s="398"/>
      <c r="H20" s="596"/>
    </row>
    <row r="21" spans="1:8" x14ac:dyDescent="0.2">
      <c r="A21" s="414"/>
      <c r="B21" s="483"/>
      <c r="C21" s="397"/>
      <c r="D21" s="397"/>
      <c r="E21" s="397"/>
      <c r="F21" s="149" t="s">
        <v>415</v>
      </c>
      <c r="G21" s="398"/>
      <c r="H21" s="596"/>
    </row>
    <row r="22" spans="1:8" x14ac:dyDescent="0.2">
      <c r="A22" s="414"/>
      <c r="B22" s="483"/>
      <c r="C22" s="397"/>
      <c r="D22" s="397"/>
      <c r="E22" s="397"/>
      <c r="F22" s="149" t="s">
        <v>26</v>
      </c>
      <c r="G22" s="398"/>
      <c r="H22" s="596"/>
    </row>
    <row r="23" spans="1:8" ht="14.25" customHeight="1" x14ac:dyDescent="0.2">
      <c r="A23" s="414"/>
      <c r="B23" s="483"/>
      <c r="C23" s="599" t="s">
        <v>629</v>
      </c>
      <c r="D23" s="397" t="s">
        <v>630</v>
      </c>
      <c r="E23" s="397"/>
      <c r="F23" s="149" t="s">
        <v>28</v>
      </c>
      <c r="G23" s="206"/>
      <c r="H23" s="220"/>
    </row>
    <row r="24" spans="1:8" x14ac:dyDescent="0.2">
      <c r="A24" s="414"/>
      <c r="B24" s="483"/>
      <c r="C24" s="600"/>
      <c r="D24" s="397" t="s">
        <v>416</v>
      </c>
      <c r="E24" s="397"/>
      <c r="F24" s="149" t="s">
        <v>28</v>
      </c>
      <c r="G24" s="206"/>
      <c r="H24" s="220"/>
    </row>
    <row r="25" spans="1:8" x14ac:dyDescent="0.2">
      <c r="A25" s="414"/>
      <c r="B25" s="483"/>
      <c r="C25" s="600"/>
      <c r="D25" s="397" t="s">
        <v>417</v>
      </c>
      <c r="E25" s="397"/>
      <c r="F25" s="149" t="s">
        <v>28</v>
      </c>
      <c r="G25" s="206"/>
      <c r="H25" s="220"/>
    </row>
    <row r="26" spans="1:8" ht="14.25" customHeight="1" x14ac:dyDescent="0.2">
      <c r="A26" s="414"/>
      <c r="B26" s="483"/>
      <c r="C26" s="601"/>
      <c r="D26" s="321" t="s">
        <v>631</v>
      </c>
      <c r="E26" s="321"/>
      <c r="F26" s="321" t="s">
        <v>244</v>
      </c>
      <c r="G26" s="334"/>
      <c r="H26" s="331"/>
    </row>
    <row r="27" spans="1:8" ht="14.25" customHeight="1" x14ac:dyDescent="0.2">
      <c r="A27" s="414"/>
      <c r="B27" s="483"/>
      <c r="C27" s="599" t="s">
        <v>1481</v>
      </c>
      <c r="D27" s="397" t="s">
        <v>419</v>
      </c>
      <c r="E27" s="397"/>
      <c r="F27" s="149" t="s">
        <v>28</v>
      </c>
      <c r="G27" s="206"/>
      <c r="H27" s="220"/>
    </row>
    <row r="28" spans="1:8" x14ac:dyDescent="0.2">
      <c r="A28" s="414"/>
      <c r="B28" s="483"/>
      <c r="C28" s="600"/>
      <c r="D28" s="397" t="s">
        <v>420</v>
      </c>
      <c r="E28" s="397"/>
      <c r="F28" s="149" t="s">
        <v>28</v>
      </c>
      <c r="G28" s="206"/>
      <c r="H28" s="220"/>
    </row>
    <row r="29" spans="1:8" ht="15" customHeight="1" x14ac:dyDescent="0.2">
      <c r="A29" s="414"/>
      <c r="B29" s="483"/>
      <c r="C29" s="600"/>
      <c r="D29" s="397" t="s">
        <v>632</v>
      </c>
      <c r="E29" s="397"/>
      <c r="F29" s="149" t="s">
        <v>28</v>
      </c>
      <c r="G29" s="206"/>
      <c r="H29" s="220"/>
    </row>
    <row r="30" spans="1:8" x14ac:dyDescent="0.2">
      <c r="A30" s="415"/>
      <c r="B30" s="484"/>
      <c r="C30" s="601"/>
      <c r="D30" s="321" t="s">
        <v>422</v>
      </c>
      <c r="E30" s="321"/>
      <c r="F30" s="321" t="s">
        <v>31</v>
      </c>
      <c r="G30" s="334"/>
      <c r="H30" s="331"/>
    </row>
    <row r="31" spans="1:8" x14ac:dyDescent="0.2">
      <c r="A31" s="160"/>
      <c r="B31" s="38"/>
      <c r="C31" s="402" t="s">
        <v>633</v>
      </c>
      <c r="D31" s="402"/>
      <c r="E31" s="402"/>
      <c r="F31" s="2" t="s">
        <v>34</v>
      </c>
      <c r="G31" s="133">
        <f>SUM(G19:G30)/3</f>
        <v>0</v>
      </c>
      <c r="H31" s="190"/>
    </row>
    <row r="32" spans="1:8" x14ac:dyDescent="0.2">
      <c r="A32" s="399" t="s">
        <v>634</v>
      </c>
      <c r="B32" s="448" t="s">
        <v>635</v>
      </c>
      <c r="C32" s="401" t="s">
        <v>636</v>
      </c>
      <c r="D32" s="401"/>
      <c r="E32" s="401"/>
      <c r="F32" s="400"/>
      <c r="G32" s="604"/>
      <c r="H32" s="598"/>
    </row>
    <row r="33" spans="1:10" x14ac:dyDescent="0.2">
      <c r="A33" s="399"/>
      <c r="B33" s="448"/>
      <c r="C33" s="401"/>
      <c r="D33" s="401"/>
      <c r="E33" s="401"/>
      <c r="F33" s="400"/>
      <c r="G33" s="604"/>
      <c r="H33" s="598"/>
    </row>
    <row r="34" spans="1:10" x14ac:dyDescent="0.2">
      <c r="A34" s="399"/>
      <c r="B34" s="448"/>
      <c r="C34" s="397" t="s">
        <v>1766</v>
      </c>
      <c r="D34" s="397"/>
      <c r="E34" s="397"/>
      <c r="F34" s="149" t="s">
        <v>22</v>
      </c>
      <c r="G34" s="398"/>
      <c r="H34" s="596"/>
    </row>
    <row r="35" spans="1:10" x14ac:dyDescent="0.2">
      <c r="A35" s="399"/>
      <c r="B35" s="448"/>
      <c r="C35" s="397"/>
      <c r="D35" s="397"/>
      <c r="E35" s="397"/>
      <c r="F35" s="149" t="s">
        <v>637</v>
      </c>
      <c r="G35" s="398"/>
      <c r="H35" s="596"/>
    </row>
    <row r="36" spans="1:10" x14ac:dyDescent="0.2">
      <c r="A36" s="399"/>
      <c r="B36" s="448"/>
      <c r="C36" s="397"/>
      <c r="D36" s="397"/>
      <c r="E36" s="397"/>
      <c r="F36" s="149" t="s">
        <v>26</v>
      </c>
      <c r="G36" s="398"/>
      <c r="H36" s="596"/>
    </row>
    <row r="37" spans="1:10" x14ac:dyDescent="0.2">
      <c r="A37" s="399"/>
      <c r="B37" s="448"/>
      <c r="C37" s="397" t="s">
        <v>1767</v>
      </c>
      <c r="D37" s="397"/>
      <c r="E37" s="397"/>
      <c r="F37" s="149" t="s">
        <v>22</v>
      </c>
      <c r="G37" s="398"/>
      <c r="H37" s="596"/>
    </row>
    <row r="38" spans="1:10" x14ac:dyDescent="0.2">
      <c r="A38" s="399"/>
      <c r="B38" s="448"/>
      <c r="C38" s="397"/>
      <c r="D38" s="397"/>
      <c r="E38" s="397"/>
      <c r="F38" s="149" t="s">
        <v>637</v>
      </c>
      <c r="G38" s="398"/>
      <c r="H38" s="596"/>
    </row>
    <row r="39" spans="1:10" x14ac:dyDescent="0.2">
      <c r="A39" s="399"/>
      <c r="B39" s="448"/>
      <c r="C39" s="397"/>
      <c r="D39" s="397"/>
      <c r="E39" s="397"/>
      <c r="F39" s="149" t="s">
        <v>26</v>
      </c>
      <c r="G39" s="398"/>
      <c r="H39" s="596"/>
    </row>
    <row r="40" spans="1:10" x14ac:dyDescent="0.2">
      <c r="A40" s="399"/>
      <c r="B40" s="448"/>
      <c r="C40" s="397" t="s">
        <v>638</v>
      </c>
      <c r="D40" s="397"/>
      <c r="E40" s="397"/>
      <c r="F40" s="149" t="s">
        <v>22</v>
      </c>
      <c r="G40" s="398"/>
      <c r="H40" s="596"/>
    </row>
    <row r="41" spans="1:10" x14ac:dyDescent="0.2">
      <c r="A41" s="399"/>
      <c r="B41" s="448"/>
      <c r="C41" s="397"/>
      <c r="D41" s="397"/>
      <c r="E41" s="397"/>
      <c r="F41" s="149" t="s">
        <v>637</v>
      </c>
      <c r="G41" s="398"/>
      <c r="H41" s="596"/>
    </row>
    <row r="42" spans="1:10" x14ac:dyDescent="0.2">
      <c r="A42" s="399"/>
      <c r="B42" s="448"/>
      <c r="C42" s="397"/>
      <c r="D42" s="397"/>
      <c r="E42" s="397"/>
      <c r="F42" s="149" t="s">
        <v>26</v>
      </c>
      <c r="G42" s="398"/>
      <c r="H42" s="596"/>
    </row>
    <row r="43" spans="1:10" x14ac:dyDescent="0.2">
      <c r="A43" s="335"/>
      <c r="B43" s="160"/>
      <c r="C43" s="402" t="s">
        <v>2017</v>
      </c>
      <c r="D43" s="402"/>
      <c r="E43" s="402"/>
      <c r="F43" s="2" t="s">
        <v>34</v>
      </c>
      <c r="G43" s="133">
        <f>SUM(G34:G42)/3</f>
        <v>0</v>
      </c>
      <c r="H43" s="349"/>
      <c r="I43" s="275"/>
    </row>
    <row r="44" spans="1:10" s="275" customFormat="1" ht="36" customHeight="1" x14ac:dyDescent="0.2">
      <c r="A44" s="818" t="s">
        <v>1217</v>
      </c>
      <c r="B44" s="635"/>
      <c r="C44" s="635"/>
      <c r="D44" s="635"/>
      <c r="E44" s="635"/>
      <c r="F44" s="635"/>
      <c r="G44" s="816"/>
      <c r="H44" s="817"/>
      <c r="J44" s="276"/>
    </row>
    <row r="45" spans="1:10" ht="35.1" customHeight="1" x14ac:dyDescent="0.2">
      <c r="A45" s="821" t="s">
        <v>1219</v>
      </c>
      <c r="B45" s="821"/>
      <c r="C45" s="821"/>
      <c r="D45" s="821"/>
      <c r="E45" s="821"/>
      <c r="F45" s="821"/>
      <c r="G45" s="819"/>
      <c r="H45" s="820"/>
    </row>
    <row r="46" spans="1:10" ht="39" customHeight="1" x14ac:dyDescent="0.2">
      <c r="A46" s="399" t="s">
        <v>639</v>
      </c>
      <c r="B46" s="448" t="s">
        <v>1498</v>
      </c>
      <c r="C46" s="401" t="s">
        <v>640</v>
      </c>
      <c r="D46" s="401"/>
      <c r="E46" s="401"/>
      <c r="F46" s="149"/>
      <c r="G46" s="217"/>
      <c r="H46" s="221"/>
    </row>
    <row r="47" spans="1:10" x14ac:dyDescent="0.2">
      <c r="A47" s="399"/>
      <c r="B47" s="448"/>
      <c r="C47" s="397" t="s">
        <v>1768</v>
      </c>
      <c r="D47" s="397"/>
      <c r="E47" s="397"/>
      <c r="F47" s="149" t="s">
        <v>22</v>
      </c>
      <c r="G47" s="398"/>
      <c r="H47" s="597"/>
      <c r="I47" s="496"/>
    </row>
    <row r="48" spans="1:10" x14ac:dyDescent="0.2">
      <c r="A48" s="399"/>
      <c r="B48" s="448"/>
      <c r="C48" s="397"/>
      <c r="D48" s="397"/>
      <c r="E48" s="397"/>
      <c r="F48" s="149" t="s">
        <v>35</v>
      </c>
      <c r="G48" s="398"/>
      <c r="H48" s="597"/>
      <c r="I48" s="496"/>
    </row>
    <row r="49" spans="1:9" x14ac:dyDescent="0.2">
      <c r="A49" s="399"/>
      <c r="B49" s="448"/>
      <c r="C49" s="397"/>
      <c r="D49" s="397"/>
      <c r="E49" s="397"/>
      <c r="F49" s="149" t="s">
        <v>439</v>
      </c>
      <c r="G49" s="398"/>
      <c r="H49" s="597"/>
      <c r="I49" s="496"/>
    </row>
    <row r="50" spans="1:9" x14ac:dyDescent="0.2">
      <c r="A50" s="399"/>
      <c r="B50" s="448"/>
      <c r="C50" s="397" t="s">
        <v>440</v>
      </c>
      <c r="D50" s="397" t="s">
        <v>641</v>
      </c>
      <c r="E50" s="397"/>
      <c r="F50" s="149" t="s">
        <v>187</v>
      </c>
      <c r="G50" s="216"/>
      <c r="H50" s="307"/>
      <c r="I50" s="275"/>
    </row>
    <row r="51" spans="1:9" x14ac:dyDescent="0.2">
      <c r="A51" s="399"/>
      <c r="B51" s="448"/>
      <c r="C51" s="397"/>
      <c r="D51" s="397" t="s">
        <v>642</v>
      </c>
      <c r="E51" s="397"/>
      <c r="F51" s="149" t="s">
        <v>187</v>
      </c>
      <c r="G51" s="216"/>
      <c r="H51" s="220"/>
    </row>
    <row r="52" spans="1:9" x14ac:dyDescent="0.2">
      <c r="A52" s="399"/>
      <c r="B52" s="448"/>
      <c r="C52" s="397"/>
      <c r="D52" s="397" t="s">
        <v>643</v>
      </c>
      <c r="E52" s="397"/>
      <c r="F52" s="149" t="s">
        <v>31</v>
      </c>
      <c r="G52" s="206"/>
      <c r="H52" s="220"/>
    </row>
    <row r="53" spans="1:9" x14ac:dyDescent="0.2">
      <c r="A53" s="160"/>
      <c r="B53" s="38"/>
      <c r="C53" s="402" t="s">
        <v>441</v>
      </c>
      <c r="D53" s="402"/>
      <c r="E53" s="402"/>
      <c r="F53" s="2" t="s">
        <v>195</v>
      </c>
      <c r="G53" s="133">
        <f>SUM(G47:G52)/2</f>
        <v>0</v>
      </c>
      <c r="H53" s="190"/>
    </row>
    <row r="54" spans="1:9" ht="39" customHeight="1" x14ac:dyDescent="0.2">
      <c r="A54" s="413" t="s">
        <v>644</v>
      </c>
      <c r="B54" s="482" t="s">
        <v>1769</v>
      </c>
      <c r="C54" s="419" t="s">
        <v>1770</v>
      </c>
      <c r="D54" s="420"/>
      <c r="E54" s="421"/>
      <c r="F54" s="321"/>
      <c r="G54" s="332"/>
      <c r="H54" s="330"/>
    </row>
    <row r="55" spans="1:9" x14ac:dyDescent="0.2">
      <c r="A55" s="414"/>
      <c r="B55" s="483"/>
      <c r="C55" s="397" t="s">
        <v>1771</v>
      </c>
      <c r="D55" s="397"/>
      <c r="E55" s="397"/>
      <c r="F55" s="149" t="s">
        <v>22</v>
      </c>
      <c r="G55" s="398"/>
      <c r="H55" s="596"/>
    </row>
    <row r="56" spans="1:9" x14ac:dyDescent="0.2">
      <c r="A56" s="414"/>
      <c r="B56" s="483"/>
      <c r="C56" s="397"/>
      <c r="D56" s="397"/>
      <c r="E56" s="397"/>
      <c r="F56" s="149" t="s">
        <v>645</v>
      </c>
      <c r="G56" s="398"/>
      <c r="H56" s="596"/>
    </row>
    <row r="57" spans="1:9" x14ac:dyDescent="0.2">
      <c r="A57" s="414"/>
      <c r="B57" s="483"/>
      <c r="C57" s="397"/>
      <c r="D57" s="397"/>
      <c r="E57" s="397"/>
      <c r="F57" s="149" t="s">
        <v>26</v>
      </c>
      <c r="G57" s="398"/>
      <c r="H57" s="596"/>
    </row>
    <row r="58" spans="1:9" x14ac:dyDescent="0.2">
      <c r="A58" s="414"/>
      <c r="B58" s="483"/>
      <c r="C58" s="397" t="s">
        <v>1772</v>
      </c>
      <c r="D58" s="397"/>
      <c r="E58" s="397"/>
      <c r="F58" s="149" t="s">
        <v>22</v>
      </c>
      <c r="G58" s="398"/>
      <c r="H58" s="596"/>
    </row>
    <row r="59" spans="1:9" x14ac:dyDescent="0.2">
      <c r="A59" s="414"/>
      <c r="B59" s="483"/>
      <c r="C59" s="397"/>
      <c r="D59" s="397"/>
      <c r="E59" s="397"/>
      <c r="F59" s="149" t="s">
        <v>646</v>
      </c>
      <c r="G59" s="398"/>
      <c r="H59" s="596"/>
    </row>
    <row r="60" spans="1:9" x14ac:dyDescent="0.2">
      <c r="A60" s="414"/>
      <c r="B60" s="483"/>
      <c r="C60" s="397"/>
      <c r="D60" s="397"/>
      <c r="E60" s="397"/>
      <c r="F60" s="149" t="s">
        <v>26</v>
      </c>
      <c r="G60" s="398"/>
      <c r="H60" s="596"/>
    </row>
    <row r="61" spans="1:9" x14ac:dyDescent="0.2">
      <c r="A61" s="414"/>
      <c r="B61" s="483"/>
      <c r="C61" s="397" t="s">
        <v>1773</v>
      </c>
      <c r="D61" s="397"/>
      <c r="E61" s="397"/>
      <c r="F61" s="149" t="s">
        <v>22</v>
      </c>
      <c r="G61" s="398"/>
      <c r="H61" s="596"/>
    </row>
    <row r="62" spans="1:9" ht="14.25" customHeight="1" x14ac:dyDescent="0.2">
      <c r="A62" s="414"/>
      <c r="B62" s="483"/>
      <c r="C62" s="397"/>
      <c r="D62" s="397"/>
      <c r="E62" s="397"/>
      <c r="F62" s="149" t="s">
        <v>647</v>
      </c>
      <c r="G62" s="398"/>
      <c r="H62" s="596"/>
    </row>
    <row r="63" spans="1:9" x14ac:dyDescent="0.2">
      <c r="A63" s="414"/>
      <c r="B63" s="483"/>
      <c r="C63" s="397"/>
      <c r="D63" s="397"/>
      <c r="E63" s="397"/>
      <c r="F63" s="149" t="s">
        <v>26</v>
      </c>
      <c r="G63" s="398"/>
      <c r="H63" s="596"/>
    </row>
    <row r="64" spans="1:9" x14ac:dyDescent="0.2">
      <c r="A64" s="414"/>
      <c r="B64" s="483"/>
      <c r="C64" s="397" t="s">
        <v>648</v>
      </c>
      <c r="D64" s="397"/>
      <c r="E64" s="397"/>
      <c r="F64" s="149" t="s">
        <v>22</v>
      </c>
      <c r="G64" s="398"/>
      <c r="H64" s="596"/>
    </row>
    <row r="65" spans="1:8" ht="14.25" customHeight="1" x14ac:dyDescent="0.2">
      <c r="A65" s="414"/>
      <c r="B65" s="483"/>
      <c r="C65" s="397"/>
      <c r="D65" s="397"/>
      <c r="E65" s="397"/>
      <c r="F65" s="149" t="s">
        <v>649</v>
      </c>
      <c r="G65" s="398"/>
      <c r="H65" s="596"/>
    </row>
    <row r="66" spans="1:8" x14ac:dyDescent="0.2">
      <c r="A66" s="414"/>
      <c r="B66" s="483"/>
      <c r="C66" s="397"/>
      <c r="D66" s="397"/>
      <c r="E66" s="397"/>
      <c r="F66" s="149" t="s">
        <v>650</v>
      </c>
      <c r="G66" s="398"/>
      <c r="H66" s="596"/>
    </row>
    <row r="67" spans="1:8" x14ac:dyDescent="0.2">
      <c r="A67" s="415"/>
      <c r="B67" s="484"/>
      <c r="C67" s="397"/>
      <c r="D67" s="397"/>
      <c r="E67" s="397"/>
      <c r="F67" s="149" t="s">
        <v>26</v>
      </c>
      <c r="G67" s="398"/>
      <c r="H67" s="596"/>
    </row>
    <row r="68" spans="1:8" ht="15" customHeight="1" x14ac:dyDescent="0.2">
      <c r="A68" s="160"/>
      <c r="B68" s="38"/>
      <c r="C68" s="402" t="s">
        <v>651</v>
      </c>
      <c r="D68" s="402"/>
      <c r="E68" s="402"/>
      <c r="F68" s="2" t="s">
        <v>58</v>
      </c>
      <c r="G68" s="133">
        <f>SUM(G55:G67)/4</f>
        <v>0</v>
      </c>
      <c r="H68" s="190"/>
    </row>
    <row r="69" spans="1:8" ht="39" customHeight="1" x14ac:dyDescent="0.2">
      <c r="A69" s="399" t="s">
        <v>68</v>
      </c>
      <c r="B69" s="448" t="s">
        <v>652</v>
      </c>
      <c r="C69" s="401" t="s">
        <v>1774</v>
      </c>
      <c r="D69" s="401"/>
      <c r="E69" s="401"/>
      <c r="F69" s="149"/>
      <c r="G69" s="217"/>
      <c r="H69" s="221"/>
    </row>
    <row r="70" spans="1:8" x14ac:dyDescent="0.2">
      <c r="A70" s="399"/>
      <c r="B70" s="448"/>
      <c r="C70" s="397" t="s">
        <v>653</v>
      </c>
      <c r="D70" s="397" t="s">
        <v>70</v>
      </c>
      <c r="E70" s="397"/>
      <c r="F70" s="149" t="s">
        <v>22</v>
      </c>
      <c r="G70" s="398"/>
      <c r="H70" s="596"/>
    </row>
    <row r="71" spans="1:8" x14ac:dyDescent="0.2">
      <c r="A71" s="399"/>
      <c r="B71" s="448"/>
      <c r="C71" s="397"/>
      <c r="D71" s="397" t="s">
        <v>71</v>
      </c>
      <c r="E71" s="397"/>
      <c r="F71" s="149" t="s">
        <v>62</v>
      </c>
      <c r="G71" s="398"/>
      <c r="H71" s="596"/>
    </row>
    <row r="72" spans="1:8" x14ac:dyDescent="0.2">
      <c r="A72" s="399"/>
      <c r="B72" s="448"/>
      <c r="C72" s="397"/>
      <c r="D72" s="397" t="s">
        <v>72</v>
      </c>
      <c r="E72" s="397"/>
      <c r="F72" s="149" t="s">
        <v>39</v>
      </c>
      <c r="G72" s="398"/>
      <c r="H72" s="596"/>
    </row>
    <row r="73" spans="1:8" x14ac:dyDescent="0.2">
      <c r="A73" s="399"/>
      <c r="B73" s="448"/>
      <c r="C73" s="397"/>
      <c r="D73" s="397" t="s">
        <v>73</v>
      </c>
      <c r="E73" s="397"/>
      <c r="F73" s="149" t="s">
        <v>28</v>
      </c>
      <c r="G73" s="398"/>
      <c r="H73" s="596"/>
    </row>
    <row r="74" spans="1:8" x14ac:dyDescent="0.2">
      <c r="A74" s="399"/>
      <c r="B74" s="448"/>
      <c r="C74" s="397"/>
      <c r="D74" s="397" t="s">
        <v>74</v>
      </c>
      <c r="E74" s="397"/>
      <c r="F74" s="149" t="s">
        <v>40</v>
      </c>
      <c r="G74" s="398"/>
      <c r="H74" s="596"/>
    </row>
    <row r="75" spans="1:8" x14ac:dyDescent="0.2">
      <c r="A75" s="399"/>
      <c r="B75" s="448"/>
      <c r="C75" s="397" t="s">
        <v>1775</v>
      </c>
      <c r="D75" s="397"/>
      <c r="E75" s="397"/>
      <c r="F75" s="149" t="s">
        <v>22</v>
      </c>
      <c r="G75" s="398"/>
      <c r="H75" s="596"/>
    </row>
    <row r="76" spans="1:8" x14ac:dyDescent="0.2">
      <c r="A76" s="399"/>
      <c r="B76" s="448"/>
      <c r="C76" s="397"/>
      <c r="D76" s="397"/>
      <c r="E76" s="397"/>
      <c r="F76" s="149" t="s">
        <v>75</v>
      </c>
      <c r="G76" s="398"/>
      <c r="H76" s="596"/>
    </row>
    <row r="77" spans="1:8" x14ac:dyDescent="0.2">
      <c r="A77" s="399"/>
      <c r="B77" s="448"/>
      <c r="C77" s="397"/>
      <c r="D77" s="397"/>
      <c r="E77" s="397"/>
      <c r="F77" s="149" t="s">
        <v>26</v>
      </c>
      <c r="G77" s="398"/>
      <c r="H77" s="596"/>
    </row>
    <row r="78" spans="1:8" x14ac:dyDescent="0.2">
      <c r="A78" s="399"/>
      <c r="B78" s="448"/>
      <c r="C78" s="397" t="s">
        <v>1521</v>
      </c>
      <c r="D78" s="397"/>
      <c r="E78" s="397"/>
      <c r="F78" s="149" t="s">
        <v>22</v>
      </c>
      <c r="G78" s="398"/>
      <c r="H78" s="596"/>
    </row>
    <row r="79" spans="1:8" x14ac:dyDescent="0.2">
      <c r="A79" s="399"/>
      <c r="B79" s="448"/>
      <c r="C79" s="397"/>
      <c r="D79" s="397"/>
      <c r="E79" s="397"/>
      <c r="F79" s="149" t="s">
        <v>654</v>
      </c>
      <c r="G79" s="398"/>
      <c r="H79" s="596"/>
    </row>
    <row r="80" spans="1:8" x14ac:dyDescent="0.2">
      <c r="A80" s="399"/>
      <c r="B80" s="448"/>
      <c r="C80" s="397"/>
      <c r="D80" s="397"/>
      <c r="E80" s="397"/>
      <c r="F80" s="149" t="s">
        <v>655</v>
      </c>
      <c r="G80" s="398"/>
      <c r="H80" s="596"/>
    </row>
    <row r="81" spans="1:9" x14ac:dyDescent="0.2">
      <c r="A81" s="399"/>
      <c r="B81" s="448"/>
      <c r="C81" s="397"/>
      <c r="D81" s="397"/>
      <c r="E81" s="397"/>
      <c r="F81" s="149" t="s">
        <v>26</v>
      </c>
      <c r="G81" s="398"/>
      <c r="H81" s="596"/>
    </row>
    <row r="82" spans="1:9" x14ac:dyDescent="0.2">
      <c r="A82" s="160"/>
      <c r="B82" s="38"/>
      <c r="C82" s="402" t="s">
        <v>77</v>
      </c>
      <c r="D82" s="402"/>
      <c r="E82" s="402"/>
      <c r="F82" s="2" t="s">
        <v>34</v>
      </c>
      <c r="G82" s="133">
        <f>SUM(G70:G81)/3</f>
        <v>0</v>
      </c>
      <c r="H82" s="190"/>
    </row>
    <row r="83" spans="1:9" ht="18.75" customHeight="1" x14ac:dyDescent="0.2">
      <c r="A83" s="823" t="s">
        <v>78</v>
      </c>
      <c r="B83" s="824"/>
      <c r="C83" s="824"/>
      <c r="D83" s="824"/>
      <c r="E83" s="824"/>
      <c r="F83" s="825"/>
      <c r="G83" s="822"/>
      <c r="H83" s="319"/>
    </row>
    <row r="84" spans="1:9" ht="15" customHeight="1" x14ac:dyDescent="0.2">
      <c r="A84" s="826"/>
      <c r="B84" s="827"/>
      <c r="C84" s="827"/>
      <c r="D84" s="827"/>
      <c r="E84" s="827"/>
      <c r="F84" s="828"/>
      <c r="G84" s="822"/>
      <c r="H84" s="319"/>
    </row>
    <row r="85" spans="1:9" ht="39" customHeight="1" x14ac:dyDescent="0.2">
      <c r="A85" s="399" t="s">
        <v>656</v>
      </c>
      <c r="B85" s="448" t="s">
        <v>1522</v>
      </c>
      <c r="C85" s="401" t="s">
        <v>657</v>
      </c>
      <c r="D85" s="401"/>
      <c r="E85" s="401"/>
      <c r="F85" s="149"/>
      <c r="G85" s="217"/>
      <c r="H85" s="221"/>
      <c r="I85" s="275"/>
    </row>
    <row r="86" spans="1:9" x14ac:dyDescent="0.2">
      <c r="A86" s="399"/>
      <c r="B86" s="448"/>
      <c r="C86" s="397" t="s">
        <v>658</v>
      </c>
      <c r="D86" s="397"/>
      <c r="E86" s="397"/>
      <c r="F86" s="149" t="s">
        <v>22</v>
      </c>
      <c r="G86" s="398"/>
      <c r="H86" s="596"/>
    </row>
    <row r="87" spans="1:9" ht="42.75" x14ac:dyDescent="0.2">
      <c r="A87" s="399"/>
      <c r="B87" s="448"/>
      <c r="C87" s="397"/>
      <c r="D87" s="397"/>
      <c r="E87" s="397"/>
      <c r="F87" s="149" t="s">
        <v>452</v>
      </c>
      <c r="G87" s="398"/>
      <c r="H87" s="596"/>
    </row>
    <row r="88" spans="1:9" x14ac:dyDescent="0.2">
      <c r="A88" s="399"/>
      <c r="B88" s="448"/>
      <c r="C88" s="397"/>
      <c r="D88" s="397"/>
      <c r="E88" s="397"/>
      <c r="F88" s="149" t="s">
        <v>26</v>
      </c>
      <c r="G88" s="398"/>
      <c r="H88" s="596"/>
    </row>
    <row r="89" spans="1:9" x14ac:dyDescent="0.2">
      <c r="A89" s="399"/>
      <c r="B89" s="448"/>
      <c r="C89" s="397" t="s">
        <v>659</v>
      </c>
      <c r="D89" s="397" t="s">
        <v>660</v>
      </c>
      <c r="E89" s="397"/>
      <c r="F89" s="149" t="s">
        <v>28</v>
      </c>
      <c r="G89" s="206"/>
      <c r="H89" s="220"/>
    </row>
    <row r="90" spans="1:9" x14ac:dyDescent="0.2">
      <c r="A90" s="399"/>
      <c r="B90" s="448"/>
      <c r="C90" s="397"/>
      <c r="D90" s="397" t="s">
        <v>1776</v>
      </c>
      <c r="E90" s="397"/>
      <c r="F90" s="149" t="s">
        <v>28</v>
      </c>
      <c r="G90" s="206"/>
      <c r="H90" s="220"/>
    </row>
    <row r="91" spans="1:9" x14ac:dyDescent="0.2">
      <c r="A91" s="399"/>
      <c r="B91" s="448"/>
      <c r="C91" s="397"/>
      <c r="D91" s="397" t="s">
        <v>661</v>
      </c>
      <c r="E91" s="397"/>
      <c r="F91" s="149" t="s">
        <v>28</v>
      </c>
      <c r="G91" s="206"/>
      <c r="H91" s="220"/>
    </row>
    <row r="92" spans="1:9" x14ac:dyDescent="0.2">
      <c r="A92" s="399"/>
      <c r="B92" s="448"/>
      <c r="C92" s="397"/>
      <c r="D92" s="397" t="s">
        <v>454</v>
      </c>
      <c r="E92" s="397"/>
      <c r="F92" s="149" t="s">
        <v>31</v>
      </c>
      <c r="G92" s="206"/>
      <c r="H92" s="220"/>
    </row>
    <row r="93" spans="1:9" x14ac:dyDescent="0.2">
      <c r="A93" s="160"/>
      <c r="B93" s="38"/>
      <c r="C93" s="402" t="s">
        <v>455</v>
      </c>
      <c r="D93" s="402"/>
      <c r="E93" s="402"/>
      <c r="F93" s="2" t="s">
        <v>195</v>
      </c>
      <c r="G93" s="133">
        <f>SUM(G86:G92)/2</f>
        <v>0</v>
      </c>
      <c r="H93" s="190"/>
    </row>
    <row r="94" spans="1:9" ht="24.95" customHeight="1" x14ac:dyDescent="0.2">
      <c r="A94" s="399" t="s">
        <v>82</v>
      </c>
      <c r="B94" s="448" t="s">
        <v>457</v>
      </c>
      <c r="C94" s="504" t="s">
        <v>662</v>
      </c>
      <c r="D94" s="504"/>
      <c r="E94" s="504"/>
      <c r="F94" s="149"/>
      <c r="G94" s="217"/>
      <c r="H94" s="221"/>
    </row>
    <row r="95" spans="1:9" x14ac:dyDescent="0.2">
      <c r="A95" s="399"/>
      <c r="B95" s="448"/>
      <c r="C95" s="397" t="s">
        <v>1777</v>
      </c>
      <c r="D95" s="397"/>
      <c r="E95" s="397"/>
      <c r="F95" s="149" t="s">
        <v>22</v>
      </c>
      <c r="G95" s="398"/>
      <c r="H95" s="596"/>
    </row>
    <row r="96" spans="1:9" ht="42.75" x14ac:dyDescent="0.2">
      <c r="A96" s="399"/>
      <c r="B96" s="448"/>
      <c r="C96" s="397"/>
      <c r="D96" s="397"/>
      <c r="E96" s="397"/>
      <c r="F96" s="149" t="s">
        <v>663</v>
      </c>
      <c r="G96" s="398"/>
      <c r="H96" s="596"/>
    </row>
    <row r="97" spans="1:8" x14ac:dyDescent="0.2">
      <c r="A97" s="399"/>
      <c r="B97" s="448"/>
      <c r="C97" s="397"/>
      <c r="D97" s="397"/>
      <c r="E97" s="397"/>
      <c r="F97" s="149" t="s">
        <v>664</v>
      </c>
      <c r="G97" s="398"/>
      <c r="H97" s="596"/>
    </row>
    <row r="98" spans="1:8" x14ac:dyDescent="0.2">
      <c r="A98" s="399"/>
      <c r="B98" s="448"/>
      <c r="C98" s="397"/>
      <c r="D98" s="397"/>
      <c r="E98" s="397"/>
      <c r="F98" s="149" t="s">
        <v>26</v>
      </c>
      <c r="G98" s="398"/>
      <c r="H98" s="596"/>
    </row>
    <row r="99" spans="1:8" ht="28.5" x14ac:dyDescent="0.2">
      <c r="A99" s="399"/>
      <c r="B99" s="448"/>
      <c r="C99" s="397" t="s">
        <v>665</v>
      </c>
      <c r="D99" s="397"/>
      <c r="E99" s="397"/>
      <c r="F99" s="149" t="s">
        <v>84</v>
      </c>
      <c r="G99" s="398"/>
      <c r="H99" s="596"/>
    </row>
    <row r="100" spans="1:8" x14ac:dyDescent="0.2">
      <c r="A100" s="399"/>
      <c r="B100" s="448"/>
      <c r="C100" s="397"/>
      <c r="D100" s="397"/>
      <c r="E100" s="397"/>
      <c r="F100" s="149" t="s">
        <v>85</v>
      </c>
      <c r="G100" s="398"/>
      <c r="H100" s="596"/>
    </row>
    <row r="101" spans="1:8" x14ac:dyDescent="0.2">
      <c r="A101" s="399"/>
      <c r="B101" s="448"/>
      <c r="C101" s="397"/>
      <c r="D101" s="397"/>
      <c r="E101" s="397"/>
      <c r="F101" s="149" t="s">
        <v>26</v>
      </c>
      <c r="G101" s="398"/>
      <c r="H101" s="596"/>
    </row>
    <row r="102" spans="1:8" x14ac:dyDescent="0.2">
      <c r="A102" s="399"/>
      <c r="B102" s="448"/>
      <c r="C102" s="397" t="s">
        <v>1778</v>
      </c>
      <c r="D102" s="397"/>
      <c r="E102" s="397"/>
      <c r="F102" s="149" t="s">
        <v>22</v>
      </c>
      <c r="G102" s="398"/>
      <c r="H102" s="596"/>
    </row>
    <row r="103" spans="1:8" ht="30" customHeight="1" x14ac:dyDescent="0.2">
      <c r="A103" s="399"/>
      <c r="B103" s="448"/>
      <c r="C103" s="397"/>
      <c r="D103" s="397"/>
      <c r="E103" s="397"/>
      <c r="F103" s="149" t="s">
        <v>458</v>
      </c>
      <c r="G103" s="398"/>
      <c r="H103" s="596"/>
    </row>
    <row r="104" spans="1:8" x14ac:dyDescent="0.2">
      <c r="A104" s="399"/>
      <c r="B104" s="448"/>
      <c r="C104" s="397"/>
      <c r="D104" s="397"/>
      <c r="E104" s="397"/>
      <c r="F104" s="149" t="s">
        <v>26</v>
      </c>
      <c r="G104" s="398"/>
      <c r="H104" s="596"/>
    </row>
    <row r="105" spans="1:8" x14ac:dyDescent="0.2">
      <c r="A105" s="160"/>
      <c r="B105" s="38"/>
      <c r="C105" s="402" t="s">
        <v>273</v>
      </c>
      <c r="D105" s="402"/>
      <c r="E105" s="402"/>
      <c r="F105" s="2" t="s">
        <v>34</v>
      </c>
      <c r="G105" s="133">
        <f>SUM(G95:G104)/3</f>
        <v>0</v>
      </c>
      <c r="H105" s="190"/>
    </row>
    <row r="106" spans="1:8" ht="39" customHeight="1" x14ac:dyDescent="0.2">
      <c r="A106" s="413" t="s">
        <v>91</v>
      </c>
      <c r="B106" s="482" t="s">
        <v>1779</v>
      </c>
      <c r="C106" s="504" t="s">
        <v>1780</v>
      </c>
      <c r="D106" s="504"/>
      <c r="E106" s="504"/>
      <c r="F106" s="149"/>
      <c r="G106" s="217"/>
      <c r="H106" s="221"/>
    </row>
    <row r="107" spans="1:8" ht="15" x14ac:dyDescent="0.2">
      <c r="A107" s="414"/>
      <c r="B107" s="483"/>
      <c r="C107" s="397" t="s">
        <v>666</v>
      </c>
      <c r="D107" s="397"/>
      <c r="E107" s="149" t="s">
        <v>1273</v>
      </c>
      <c r="F107" s="149" t="s">
        <v>22</v>
      </c>
      <c r="G107" s="398"/>
      <c r="H107" s="596"/>
    </row>
    <row r="108" spans="1:8" x14ac:dyDescent="0.2">
      <c r="A108" s="414"/>
      <c r="B108" s="483"/>
      <c r="C108" s="397"/>
      <c r="D108" s="397"/>
      <c r="E108" s="149" t="s">
        <v>1274</v>
      </c>
      <c r="F108" s="149" t="s">
        <v>62</v>
      </c>
      <c r="G108" s="398"/>
      <c r="H108" s="596"/>
    </row>
    <row r="109" spans="1:8" x14ac:dyDescent="0.2">
      <c r="A109" s="414"/>
      <c r="B109" s="483"/>
      <c r="C109" s="397"/>
      <c r="D109" s="397"/>
      <c r="E109" s="149" t="s">
        <v>1275</v>
      </c>
      <c r="F109" s="149" t="s">
        <v>39</v>
      </c>
      <c r="G109" s="398"/>
      <c r="H109" s="596"/>
    </row>
    <row r="110" spans="1:8" x14ac:dyDescent="0.2">
      <c r="A110" s="414"/>
      <c r="B110" s="483"/>
      <c r="C110" s="397"/>
      <c r="D110" s="397"/>
      <c r="E110" s="149" t="s">
        <v>1276</v>
      </c>
      <c r="F110" s="149" t="s">
        <v>28</v>
      </c>
      <c r="G110" s="398"/>
      <c r="H110" s="596"/>
    </row>
    <row r="111" spans="1:8" x14ac:dyDescent="0.2">
      <c r="A111" s="414"/>
      <c r="B111" s="483"/>
      <c r="C111" s="397"/>
      <c r="D111" s="397"/>
      <c r="E111" s="149" t="s">
        <v>95</v>
      </c>
      <c r="F111" s="149" t="s">
        <v>40</v>
      </c>
      <c r="G111" s="398"/>
      <c r="H111" s="596"/>
    </row>
    <row r="112" spans="1:8" x14ac:dyDescent="0.2">
      <c r="A112" s="414"/>
      <c r="B112" s="483"/>
      <c r="C112" s="397" t="s">
        <v>667</v>
      </c>
      <c r="D112" s="397"/>
      <c r="E112" s="149" t="s">
        <v>1277</v>
      </c>
      <c r="F112" s="149" t="s">
        <v>22</v>
      </c>
      <c r="G112" s="398"/>
      <c r="H112" s="596"/>
    </row>
    <row r="113" spans="1:8" x14ac:dyDescent="0.2">
      <c r="A113" s="414"/>
      <c r="B113" s="483"/>
      <c r="C113" s="397"/>
      <c r="D113" s="397"/>
      <c r="E113" s="149" t="s">
        <v>1274</v>
      </c>
      <c r="F113" s="149" t="s">
        <v>62</v>
      </c>
      <c r="G113" s="398"/>
      <c r="H113" s="596"/>
    </row>
    <row r="114" spans="1:8" x14ac:dyDescent="0.2">
      <c r="A114" s="414"/>
      <c r="B114" s="483"/>
      <c r="C114" s="397"/>
      <c r="D114" s="397"/>
      <c r="E114" s="149" t="s">
        <v>1275</v>
      </c>
      <c r="F114" s="149" t="s">
        <v>39</v>
      </c>
      <c r="G114" s="398"/>
      <c r="H114" s="596"/>
    </row>
    <row r="115" spans="1:8" x14ac:dyDescent="0.2">
      <c r="A115" s="414"/>
      <c r="B115" s="483"/>
      <c r="C115" s="397"/>
      <c r="D115" s="397"/>
      <c r="E115" s="149" t="s">
        <v>1276</v>
      </c>
      <c r="F115" s="149" t="s">
        <v>28</v>
      </c>
      <c r="G115" s="398"/>
      <c r="H115" s="596"/>
    </row>
    <row r="116" spans="1:8" x14ac:dyDescent="0.2">
      <c r="A116" s="414"/>
      <c r="B116" s="483"/>
      <c r="C116" s="397"/>
      <c r="D116" s="397"/>
      <c r="E116" s="149" t="s">
        <v>95</v>
      </c>
      <c r="F116" s="149" t="s">
        <v>40</v>
      </c>
      <c r="G116" s="398"/>
      <c r="H116" s="596"/>
    </row>
    <row r="117" spans="1:8" ht="14.25" customHeight="1" x14ac:dyDescent="0.2">
      <c r="A117" s="414"/>
      <c r="B117" s="483"/>
      <c r="C117" s="429" t="s">
        <v>668</v>
      </c>
      <c r="D117" s="431"/>
      <c r="E117" s="149" t="s">
        <v>669</v>
      </c>
      <c r="F117" s="149" t="s">
        <v>670</v>
      </c>
      <c r="G117" s="216"/>
      <c r="H117" s="220"/>
    </row>
    <row r="118" spans="1:8" ht="14.25" customHeight="1" x14ac:dyDescent="0.2">
      <c r="A118" s="414"/>
      <c r="B118" s="483"/>
      <c r="C118" s="432"/>
      <c r="D118" s="434"/>
      <c r="E118" s="149" t="s">
        <v>671</v>
      </c>
      <c r="F118" s="149" t="s">
        <v>670</v>
      </c>
      <c r="G118" s="216"/>
      <c r="H118" s="220"/>
    </row>
    <row r="119" spans="1:8" x14ac:dyDescent="0.2">
      <c r="A119" s="414"/>
      <c r="B119" s="483"/>
      <c r="C119" s="432"/>
      <c r="D119" s="434"/>
      <c r="E119" s="149" t="s">
        <v>672</v>
      </c>
      <c r="F119" s="149" t="s">
        <v>670</v>
      </c>
      <c r="G119" s="216"/>
      <c r="H119" s="220"/>
    </row>
    <row r="120" spans="1:8" x14ac:dyDescent="0.2">
      <c r="A120" s="414"/>
      <c r="B120" s="483"/>
      <c r="C120" s="435"/>
      <c r="D120" s="437"/>
      <c r="E120" s="321" t="s">
        <v>673</v>
      </c>
      <c r="F120" s="321" t="s">
        <v>670</v>
      </c>
      <c r="G120" s="334"/>
      <c r="H120" s="331"/>
    </row>
    <row r="121" spans="1:8" ht="14.25" customHeight="1" x14ac:dyDescent="0.2">
      <c r="A121" s="414"/>
      <c r="B121" s="483"/>
      <c r="C121" s="429" t="s">
        <v>674</v>
      </c>
      <c r="D121" s="431"/>
      <c r="E121" s="149" t="s">
        <v>669</v>
      </c>
      <c r="F121" s="149" t="s">
        <v>670</v>
      </c>
      <c r="G121" s="216"/>
      <c r="H121" s="220"/>
    </row>
    <row r="122" spans="1:8" ht="14.25" customHeight="1" x14ac:dyDescent="0.2">
      <c r="A122" s="414"/>
      <c r="B122" s="483"/>
      <c r="C122" s="432"/>
      <c r="D122" s="434"/>
      <c r="E122" s="149" t="s">
        <v>671</v>
      </c>
      <c r="F122" s="149" t="s">
        <v>670</v>
      </c>
      <c r="G122" s="216"/>
      <c r="H122" s="220"/>
    </row>
    <row r="123" spans="1:8" x14ac:dyDescent="0.2">
      <c r="A123" s="414"/>
      <c r="B123" s="483"/>
      <c r="C123" s="432"/>
      <c r="D123" s="434"/>
      <c r="E123" s="149" t="s">
        <v>672</v>
      </c>
      <c r="F123" s="149" t="s">
        <v>670</v>
      </c>
      <c r="G123" s="216"/>
      <c r="H123" s="220"/>
    </row>
    <row r="124" spans="1:8" x14ac:dyDescent="0.2">
      <c r="A124" s="415"/>
      <c r="B124" s="484"/>
      <c r="C124" s="435"/>
      <c r="D124" s="437"/>
      <c r="E124" s="321" t="s">
        <v>673</v>
      </c>
      <c r="F124" s="321" t="s">
        <v>670</v>
      </c>
      <c r="G124" s="334"/>
      <c r="H124" s="331"/>
    </row>
    <row r="125" spans="1:8" x14ac:dyDescent="0.2">
      <c r="A125" s="160"/>
      <c r="B125" s="38"/>
      <c r="C125" s="402" t="s">
        <v>101</v>
      </c>
      <c r="D125" s="402"/>
      <c r="E125" s="402"/>
      <c r="F125" s="2" t="s">
        <v>58</v>
      </c>
      <c r="G125" s="133">
        <f>SUM(G107:G124)/4</f>
        <v>0</v>
      </c>
      <c r="H125" s="190"/>
    </row>
    <row r="126" spans="1:8" ht="24.95" customHeight="1" x14ac:dyDescent="0.2">
      <c r="A126" s="399" t="s">
        <v>102</v>
      </c>
      <c r="B126" s="448" t="s">
        <v>1781</v>
      </c>
      <c r="C126" s="504" t="s">
        <v>1782</v>
      </c>
      <c r="D126" s="504"/>
      <c r="E126" s="504"/>
      <c r="F126" s="149"/>
      <c r="G126" s="217"/>
      <c r="H126" s="221"/>
    </row>
    <row r="127" spans="1:8" ht="14.1" customHeight="1" x14ac:dyDescent="0.2">
      <c r="A127" s="399"/>
      <c r="B127" s="448"/>
      <c r="C127" s="397" t="s">
        <v>2018</v>
      </c>
      <c r="D127" s="397"/>
      <c r="E127" s="397"/>
      <c r="F127" s="149" t="s">
        <v>22</v>
      </c>
      <c r="G127" s="398"/>
      <c r="H127" s="596"/>
    </row>
    <row r="128" spans="1:8" x14ac:dyDescent="0.2">
      <c r="A128" s="399"/>
      <c r="B128" s="448"/>
      <c r="C128" s="397"/>
      <c r="D128" s="397"/>
      <c r="E128" s="397"/>
      <c r="F128" s="149" t="s">
        <v>54</v>
      </c>
      <c r="G128" s="398"/>
      <c r="H128" s="596"/>
    </row>
    <row r="129" spans="1:8" x14ac:dyDescent="0.2">
      <c r="A129" s="399"/>
      <c r="B129" s="448"/>
      <c r="C129" s="397"/>
      <c r="D129" s="397"/>
      <c r="E129" s="397"/>
      <c r="F129" s="149" t="s">
        <v>26</v>
      </c>
      <c r="G129" s="398"/>
      <c r="H129" s="596"/>
    </row>
    <row r="130" spans="1:8" x14ac:dyDescent="0.2">
      <c r="A130" s="399"/>
      <c r="B130" s="448"/>
      <c r="C130" s="397" t="s">
        <v>1783</v>
      </c>
      <c r="D130" s="397"/>
      <c r="E130" s="397"/>
      <c r="F130" s="149" t="s">
        <v>22</v>
      </c>
      <c r="G130" s="398"/>
      <c r="H130" s="596"/>
    </row>
    <row r="131" spans="1:8" x14ac:dyDescent="0.2">
      <c r="A131" s="399"/>
      <c r="B131" s="448"/>
      <c r="C131" s="397"/>
      <c r="D131" s="397"/>
      <c r="E131" s="397"/>
      <c r="F131" s="149" t="s">
        <v>104</v>
      </c>
      <c r="G131" s="398"/>
      <c r="H131" s="596"/>
    </row>
    <row r="132" spans="1:8" x14ac:dyDescent="0.2">
      <c r="A132" s="399"/>
      <c r="B132" s="448"/>
      <c r="C132" s="397"/>
      <c r="D132" s="397"/>
      <c r="E132" s="397"/>
      <c r="F132" s="149" t="s">
        <v>26</v>
      </c>
      <c r="G132" s="398"/>
      <c r="H132" s="596"/>
    </row>
    <row r="133" spans="1:8" x14ac:dyDescent="0.2">
      <c r="A133" s="399"/>
      <c r="B133" s="448"/>
      <c r="C133" s="397" t="s">
        <v>1784</v>
      </c>
      <c r="D133" s="397"/>
      <c r="E133" s="397"/>
      <c r="F133" s="149" t="s">
        <v>22</v>
      </c>
      <c r="G133" s="398"/>
      <c r="H133" s="596"/>
    </row>
    <row r="134" spans="1:8" x14ac:dyDescent="0.2">
      <c r="A134" s="399"/>
      <c r="B134" s="448"/>
      <c r="C134" s="397"/>
      <c r="D134" s="397"/>
      <c r="E134" s="397"/>
      <c r="F134" s="149" t="s">
        <v>105</v>
      </c>
      <c r="G134" s="398"/>
      <c r="H134" s="596"/>
    </row>
    <row r="135" spans="1:8" x14ac:dyDescent="0.2">
      <c r="A135" s="399"/>
      <c r="B135" s="448"/>
      <c r="C135" s="397"/>
      <c r="D135" s="397"/>
      <c r="E135" s="397"/>
      <c r="F135" s="149" t="s">
        <v>26</v>
      </c>
      <c r="G135" s="398"/>
      <c r="H135" s="596"/>
    </row>
    <row r="136" spans="1:8" x14ac:dyDescent="0.2">
      <c r="A136" s="160"/>
      <c r="B136" s="38"/>
      <c r="C136" s="402" t="s">
        <v>106</v>
      </c>
      <c r="D136" s="402"/>
      <c r="E136" s="402"/>
      <c r="F136" s="2" t="s">
        <v>34</v>
      </c>
      <c r="G136" s="133">
        <f>SUM(G127:G135)/3</f>
        <v>0</v>
      </c>
      <c r="H136" s="190"/>
    </row>
    <row r="137" spans="1:8" ht="39" customHeight="1" x14ac:dyDescent="0.2">
      <c r="A137" s="413" t="s">
        <v>107</v>
      </c>
      <c r="B137" s="482" t="s">
        <v>675</v>
      </c>
      <c r="C137" s="419" t="s">
        <v>1376</v>
      </c>
      <c r="D137" s="420"/>
      <c r="E137" s="421"/>
      <c r="F137" s="321"/>
      <c r="G137" s="332"/>
      <c r="H137" s="330"/>
    </row>
    <row r="138" spans="1:8" x14ac:dyDescent="0.2">
      <c r="A138" s="414"/>
      <c r="B138" s="483"/>
      <c r="C138" s="397" t="s">
        <v>1785</v>
      </c>
      <c r="D138" s="397"/>
      <c r="E138" s="397"/>
      <c r="F138" s="149" t="s">
        <v>22</v>
      </c>
      <c r="G138" s="398"/>
      <c r="H138" s="596"/>
    </row>
    <row r="139" spans="1:8" x14ac:dyDescent="0.2">
      <c r="A139" s="414"/>
      <c r="B139" s="483"/>
      <c r="C139" s="397"/>
      <c r="D139" s="397"/>
      <c r="E139" s="397"/>
      <c r="F139" s="149" t="s">
        <v>109</v>
      </c>
      <c r="G139" s="398"/>
      <c r="H139" s="596"/>
    </row>
    <row r="140" spans="1:8" x14ac:dyDescent="0.2">
      <c r="A140" s="414"/>
      <c r="B140" s="483"/>
      <c r="C140" s="397"/>
      <c r="D140" s="397"/>
      <c r="E140" s="397"/>
      <c r="F140" s="149" t="s">
        <v>100</v>
      </c>
      <c r="G140" s="398"/>
      <c r="H140" s="596"/>
    </row>
    <row r="141" spans="1:8" x14ac:dyDescent="0.2">
      <c r="A141" s="414"/>
      <c r="B141" s="483"/>
      <c r="C141" s="397"/>
      <c r="D141" s="397"/>
      <c r="E141" s="397"/>
      <c r="F141" s="149" t="s">
        <v>26</v>
      </c>
      <c r="G141" s="398"/>
      <c r="H141" s="596"/>
    </row>
    <row r="142" spans="1:8" x14ac:dyDescent="0.2">
      <c r="A142" s="414"/>
      <c r="B142" s="483"/>
      <c r="C142" s="397" t="s">
        <v>676</v>
      </c>
      <c r="D142" s="397"/>
      <c r="E142" s="397"/>
      <c r="F142" s="149" t="s">
        <v>22</v>
      </c>
      <c r="G142" s="398"/>
      <c r="H142" s="608"/>
    </row>
    <row r="143" spans="1:8" x14ac:dyDescent="0.2">
      <c r="A143" s="414"/>
      <c r="B143" s="483"/>
      <c r="C143" s="397"/>
      <c r="D143" s="397"/>
      <c r="E143" s="397"/>
      <c r="F143" s="149" t="s">
        <v>109</v>
      </c>
      <c r="G143" s="398"/>
      <c r="H143" s="608"/>
    </row>
    <row r="144" spans="1:8" x14ac:dyDescent="0.2">
      <c r="A144" s="414"/>
      <c r="B144" s="483"/>
      <c r="C144" s="397"/>
      <c r="D144" s="397"/>
      <c r="E144" s="397"/>
      <c r="F144" s="149" t="s">
        <v>100</v>
      </c>
      <c r="G144" s="398"/>
      <c r="H144" s="608"/>
    </row>
    <row r="145" spans="1:9" x14ac:dyDescent="0.2">
      <c r="A145" s="414"/>
      <c r="B145" s="483"/>
      <c r="C145" s="397"/>
      <c r="D145" s="397"/>
      <c r="E145" s="397"/>
      <c r="F145" s="149" t="s">
        <v>26</v>
      </c>
      <c r="G145" s="398"/>
      <c r="H145" s="608"/>
    </row>
    <row r="146" spans="1:9" x14ac:dyDescent="0.2">
      <c r="A146" s="414"/>
      <c r="B146" s="483"/>
      <c r="C146" s="397" t="s">
        <v>1786</v>
      </c>
      <c r="D146" s="397"/>
      <c r="E146" s="397"/>
      <c r="F146" s="149" t="s">
        <v>22</v>
      </c>
      <c r="G146" s="398"/>
      <c r="H146" s="596"/>
    </row>
    <row r="147" spans="1:9" x14ac:dyDescent="0.2">
      <c r="A147" s="414"/>
      <c r="B147" s="483"/>
      <c r="C147" s="397"/>
      <c r="D147" s="397"/>
      <c r="E147" s="397"/>
      <c r="F147" s="149" t="s">
        <v>109</v>
      </c>
      <c r="G147" s="398"/>
      <c r="H147" s="596"/>
    </row>
    <row r="148" spans="1:9" x14ac:dyDescent="0.2">
      <c r="A148" s="414"/>
      <c r="B148" s="483"/>
      <c r="C148" s="397"/>
      <c r="D148" s="397"/>
      <c r="E148" s="397"/>
      <c r="F148" s="149" t="s">
        <v>100</v>
      </c>
      <c r="G148" s="398"/>
      <c r="H148" s="596"/>
    </row>
    <row r="149" spans="1:9" x14ac:dyDescent="0.2">
      <c r="A149" s="414"/>
      <c r="B149" s="483"/>
      <c r="C149" s="397"/>
      <c r="D149" s="397"/>
      <c r="E149" s="397"/>
      <c r="F149" s="149" t="s">
        <v>26</v>
      </c>
      <c r="G149" s="398"/>
      <c r="H149" s="596"/>
    </row>
    <row r="150" spans="1:9" ht="14.25" customHeight="1" x14ac:dyDescent="0.2">
      <c r="A150" s="415"/>
      <c r="B150" s="484"/>
      <c r="C150" s="603" t="s">
        <v>1787</v>
      </c>
      <c r="D150" s="603"/>
      <c r="E150" s="603"/>
      <c r="F150" s="149"/>
      <c r="G150" s="217"/>
      <c r="H150" s="221"/>
    </row>
    <row r="151" spans="1:9" x14ac:dyDescent="0.2">
      <c r="A151" s="160"/>
      <c r="B151" s="38"/>
      <c r="C151" s="402" t="s">
        <v>483</v>
      </c>
      <c r="D151" s="402"/>
      <c r="E151" s="402"/>
      <c r="F151" s="2" t="s">
        <v>34</v>
      </c>
      <c r="G151" s="133">
        <f>SUM(G138:G149)/3</f>
        <v>0</v>
      </c>
      <c r="H151" s="190"/>
    </row>
    <row r="152" spans="1:9" ht="35.1" customHeight="1" x14ac:dyDescent="0.2">
      <c r="A152" s="405" t="s">
        <v>113</v>
      </c>
      <c r="B152" s="406"/>
      <c r="C152" s="406"/>
      <c r="D152" s="406"/>
      <c r="E152" s="406"/>
      <c r="F152" s="406"/>
      <c r="G152" s="806"/>
      <c r="H152" s="807"/>
    </row>
    <row r="153" spans="1:9" ht="39" customHeight="1" x14ac:dyDescent="0.2">
      <c r="A153" s="413" t="s">
        <v>677</v>
      </c>
      <c r="B153" s="482" t="s">
        <v>678</v>
      </c>
      <c r="C153" s="419" t="s">
        <v>1788</v>
      </c>
      <c r="D153" s="420"/>
      <c r="E153" s="421"/>
      <c r="F153" s="321"/>
      <c r="G153" s="332"/>
      <c r="H153" s="330"/>
    </row>
    <row r="154" spans="1:9" x14ac:dyDescent="0.2">
      <c r="A154" s="414"/>
      <c r="B154" s="483"/>
      <c r="C154" s="397" t="s">
        <v>1789</v>
      </c>
      <c r="D154" s="397"/>
      <c r="E154" s="397"/>
      <c r="F154" s="149" t="s">
        <v>22</v>
      </c>
      <c r="G154" s="398"/>
      <c r="H154" s="596"/>
    </row>
    <row r="155" spans="1:9" x14ac:dyDescent="0.2">
      <c r="A155" s="414"/>
      <c r="B155" s="483"/>
      <c r="C155" s="397"/>
      <c r="D155" s="397"/>
      <c r="E155" s="397"/>
      <c r="F155" s="149" t="s">
        <v>679</v>
      </c>
      <c r="G155" s="398"/>
      <c r="H155" s="596"/>
    </row>
    <row r="156" spans="1:9" x14ac:dyDescent="0.2">
      <c r="A156" s="414"/>
      <c r="B156" s="483"/>
      <c r="C156" s="397"/>
      <c r="D156" s="397"/>
      <c r="E156" s="397"/>
      <c r="F156" s="149" t="s">
        <v>26</v>
      </c>
      <c r="G156" s="398"/>
      <c r="H156" s="596"/>
    </row>
    <row r="157" spans="1:9" x14ac:dyDescent="0.2">
      <c r="A157" s="414"/>
      <c r="B157" s="483"/>
      <c r="C157" s="397" t="s">
        <v>680</v>
      </c>
      <c r="D157" s="397"/>
      <c r="E157" s="397"/>
      <c r="F157" s="149" t="s">
        <v>681</v>
      </c>
      <c r="G157" s="398"/>
      <c r="H157" s="596"/>
    </row>
    <row r="158" spans="1:9" x14ac:dyDescent="0.2">
      <c r="A158" s="414"/>
      <c r="B158" s="483"/>
      <c r="C158" s="397"/>
      <c r="D158" s="397"/>
      <c r="E158" s="397"/>
      <c r="F158" s="149" t="s">
        <v>682</v>
      </c>
      <c r="G158" s="398"/>
      <c r="H158" s="596"/>
    </row>
    <row r="159" spans="1:9" x14ac:dyDescent="0.2">
      <c r="A159" s="414"/>
      <c r="B159" s="483"/>
      <c r="C159" s="397"/>
      <c r="D159" s="397"/>
      <c r="E159" s="397"/>
      <c r="F159" s="149" t="s">
        <v>26</v>
      </c>
      <c r="G159" s="398"/>
      <c r="H159" s="596"/>
    </row>
    <row r="160" spans="1:9" ht="14.25" customHeight="1" x14ac:dyDescent="0.2">
      <c r="A160" s="414"/>
      <c r="B160" s="483"/>
      <c r="C160" s="397" t="s">
        <v>683</v>
      </c>
      <c r="D160" s="397"/>
      <c r="E160" s="397"/>
      <c r="F160" s="149" t="s">
        <v>684</v>
      </c>
      <c r="G160" s="398"/>
      <c r="H160" s="597"/>
      <c r="I160" s="275"/>
    </row>
    <row r="161" spans="1:9" ht="14.25" customHeight="1" x14ac:dyDescent="0.2">
      <c r="A161" s="414"/>
      <c r="B161" s="483"/>
      <c r="C161" s="397"/>
      <c r="D161" s="397"/>
      <c r="E161" s="397"/>
      <c r="F161" s="149" t="s">
        <v>685</v>
      </c>
      <c r="G161" s="398"/>
      <c r="H161" s="597"/>
      <c r="I161" s="275"/>
    </row>
    <row r="162" spans="1:9" ht="35.25" customHeight="1" x14ac:dyDescent="0.2">
      <c r="A162" s="414"/>
      <c r="B162" s="483"/>
      <c r="C162" s="397"/>
      <c r="D162" s="397"/>
      <c r="E162" s="397"/>
      <c r="F162" s="149" t="s">
        <v>686</v>
      </c>
      <c r="G162" s="398"/>
      <c r="H162" s="597"/>
      <c r="I162" s="275"/>
    </row>
    <row r="163" spans="1:9" x14ac:dyDescent="0.2">
      <c r="A163" s="415"/>
      <c r="B163" s="484"/>
      <c r="C163" s="397"/>
      <c r="D163" s="397"/>
      <c r="E163" s="397"/>
      <c r="F163" s="149" t="s">
        <v>26</v>
      </c>
      <c r="G163" s="398"/>
      <c r="H163" s="597"/>
      <c r="I163" s="275"/>
    </row>
    <row r="164" spans="1:9" x14ac:dyDescent="0.2">
      <c r="A164" s="160"/>
      <c r="B164" s="38"/>
      <c r="C164" s="402" t="s">
        <v>687</v>
      </c>
      <c r="D164" s="402"/>
      <c r="E164" s="402"/>
      <c r="F164" s="2" t="s">
        <v>34</v>
      </c>
      <c r="G164" s="133">
        <f>SUM(G154:G163)/3</f>
        <v>0</v>
      </c>
      <c r="H164" s="190"/>
    </row>
    <row r="165" spans="1:9" x14ac:dyDescent="0.2">
      <c r="A165" s="399" t="s">
        <v>1205</v>
      </c>
      <c r="B165" s="448" t="s">
        <v>485</v>
      </c>
      <c r="C165" s="401" t="s">
        <v>1790</v>
      </c>
      <c r="D165" s="401"/>
      <c r="E165" s="401"/>
      <c r="F165" s="400"/>
      <c r="G165" s="604"/>
      <c r="H165" s="598"/>
    </row>
    <row r="166" spans="1:9" x14ac:dyDescent="0.2">
      <c r="A166" s="399"/>
      <c r="B166" s="448"/>
      <c r="C166" s="401"/>
      <c r="D166" s="401"/>
      <c r="E166" s="401"/>
      <c r="F166" s="400"/>
      <c r="G166" s="604"/>
      <c r="H166" s="598"/>
    </row>
    <row r="167" spans="1:9" x14ac:dyDescent="0.2">
      <c r="A167" s="399"/>
      <c r="B167" s="448"/>
      <c r="C167" s="401"/>
      <c r="D167" s="401"/>
      <c r="E167" s="401"/>
      <c r="F167" s="400"/>
      <c r="G167" s="604"/>
      <c r="H167" s="598"/>
    </row>
    <row r="168" spans="1:9" x14ac:dyDescent="0.2">
      <c r="A168" s="399"/>
      <c r="B168" s="448"/>
      <c r="C168" s="401"/>
      <c r="D168" s="401"/>
      <c r="E168" s="401"/>
      <c r="F168" s="400"/>
      <c r="G168" s="604"/>
      <c r="H168" s="598"/>
    </row>
    <row r="169" spans="1:9" x14ac:dyDescent="0.2">
      <c r="A169" s="399"/>
      <c r="B169" s="448"/>
      <c r="C169" s="401"/>
      <c r="D169" s="401"/>
      <c r="E169" s="401"/>
      <c r="F169" s="400"/>
      <c r="G169" s="604"/>
      <c r="H169" s="598"/>
    </row>
    <row r="170" spans="1:9" x14ac:dyDescent="0.2">
      <c r="A170" s="399"/>
      <c r="B170" s="448"/>
      <c r="C170" s="397" t="s">
        <v>1791</v>
      </c>
      <c r="D170" s="397"/>
      <c r="E170" s="397"/>
      <c r="F170" s="149" t="s">
        <v>139</v>
      </c>
      <c r="G170" s="398"/>
      <c r="H170" s="596"/>
    </row>
    <row r="171" spans="1:9" x14ac:dyDescent="0.2">
      <c r="A171" s="399"/>
      <c r="B171" s="448"/>
      <c r="C171" s="397"/>
      <c r="D171" s="397"/>
      <c r="E171" s="397"/>
      <c r="F171" s="149" t="s">
        <v>140</v>
      </c>
      <c r="G171" s="398"/>
      <c r="H171" s="596"/>
    </row>
    <row r="172" spans="1:9" x14ac:dyDescent="0.2">
      <c r="A172" s="399"/>
      <c r="B172" s="448"/>
      <c r="C172" s="397"/>
      <c r="D172" s="397"/>
      <c r="E172" s="397"/>
      <c r="F172" s="149" t="s">
        <v>141</v>
      </c>
      <c r="G172" s="398"/>
      <c r="H172" s="596"/>
    </row>
    <row r="173" spans="1:9" x14ac:dyDescent="0.2">
      <c r="A173" s="399"/>
      <c r="B173" s="448"/>
      <c r="C173" s="397"/>
      <c r="D173" s="397"/>
      <c r="E173" s="397"/>
      <c r="F173" s="149" t="s">
        <v>25</v>
      </c>
      <c r="G173" s="398"/>
      <c r="H173" s="596"/>
    </row>
    <row r="174" spans="1:9" x14ac:dyDescent="0.2">
      <c r="A174" s="399"/>
      <c r="B174" s="448"/>
      <c r="C174" s="397"/>
      <c r="D174" s="397"/>
      <c r="E174" s="397"/>
      <c r="F174" s="149" t="s">
        <v>26</v>
      </c>
      <c r="G174" s="398"/>
      <c r="H174" s="596"/>
    </row>
    <row r="175" spans="1:9" x14ac:dyDescent="0.2">
      <c r="A175" s="399"/>
      <c r="B175" s="448"/>
      <c r="C175" s="397" t="s">
        <v>1792</v>
      </c>
      <c r="D175" s="397"/>
      <c r="E175" s="397"/>
      <c r="F175" s="149" t="s">
        <v>139</v>
      </c>
      <c r="G175" s="398"/>
      <c r="H175" s="596"/>
    </row>
    <row r="176" spans="1:9" x14ac:dyDescent="0.2">
      <c r="A176" s="399"/>
      <c r="B176" s="448"/>
      <c r="C176" s="397"/>
      <c r="D176" s="397"/>
      <c r="E176" s="397"/>
      <c r="F176" s="149" t="s">
        <v>140</v>
      </c>
      <c r="G176" s="398"/>
      <c r="H176" s="596"/>
    </row>
    <row r="177" spans="1:8" x14ac:dyDescent="0.2">
      <c r="A177" s="399"/>
      <c r="B177" s="448"/>
      <c r="C177" s="397"/>
      <c r="D177" s="397"/>
      <c r="E177" s="397"/>
      <c r="F177" s="149" t="s">
        <v>141</v>
      </c>
      <c r="G177" s="398"/>
      <c r="H177" s="596"/>
    </row>
    <row r="178" spans="1:8" x14ac:dyDescent="0.2">
      <c r="A178" s="399"/>
      <c r="B178" s="448"/>
      <c r="C178" s="397"/>
      <c r="D178" s="397"/>
      <c r="E178" s="397"/>
      <c r="F178" s="149" t="s">
        <v>25</v>
      </c>
      <c r="G178" s="398"/>
      <c r="H178" s="596"/>
    </row>
    <row r="179" spans="1:8" x14ac:dyDescent="0.2">
      <c r="A179" s="399"/>
      <c r="B179" s="448"/>
      <c r="C179" s="397"/>
      <c r="D179" s="397"/>
      <c r="E179" s="397"/>
      <c r="F179" s="149" t="s">
        <v>26</v>
      </c>
      <c r="G179" s="398"/>
      <c r="H179" s="596"/>
    </row>
    <row r="180" spans="1:8" x14ac:dyDescent="0.2">
      <c r="A180" s="399"/>
      <c r="B180" s="448"/>
      <c r="C180" s="397" t="s">
        <v>1793</v>
      </c>
      <c r="D180" s="397"/>
      <c r="E180" s="397"/>
      <c r="F180" s="149" t="s">
        <v>22</v>
      </c>
      <c r="G180" s="398"/>
      <c r="H180" s="596"/>
    </row>
    <row r="181" spans="1:8" x14ac:dyDescent="0.2">
      <c r="A181" s="399"/>
      <c r="B181" s="448"/>
      <c r="C181" s="397"/>
      <c r="D181" s="397"/>
      <c r="E181" s="397"/>
      <c r="F181" s="149" t="s">
        <v>688</v>
      </c>
      <c r="G181" s="398"/>
      <c r="H181" s="596"/>
    </row>
    <row r="182" spans="1:8" x14ac:dyDescent="0.2">
      <c r="A182" s="399"/>
      <c r="B182" s="448"/>
      <c r="C182" s="397"/>
      <c r="D182" s="397"/>
      <c r="E182" s="397"/>
      <c r="F182" s="149" t="s">
        <v>26</v>
      </c>
      <c r="G182" s="398"/>
      <c r="H182" s="596"/>
    </row>
    <row r="183" spans="1:8" ht="15" customHeight="1" x14ac:dyDescent="0.2">
      <c r="A183" s="160"/>
      <c r="B183" s="38"/>
      <c r="C183" s="402" t="s">
        <v>785</v>
      </c>
      <c r="D183" s="402"/>
      <c r="E183" s="402"/>
      <c r="F183" s="2" t="s">
        <v>689</v>
      </c>
      <c r="G183" s="133">
        <f>SUM(G170:G182)/3</f>
        <v>0</v>
      </c>
      <c r="H183" s="190"/>
    </row>
    <row r="184" spans="1:8" ht="24.95" customHeight="1" x14ac:dyDescent="0.2">
      <c r="A184" s="413" t="s">
        <v>1206</v>
      </c>
      <c r="B184" s="482" t="s">
        <v>2019</v>
      </c>
      <c r="C184" s="419" t="s">
        <v>1794</v>
      </c>
      <c r="D184" s="420"/>
      <c r="E184" s="421"/>
      <c r="F184" s="321"/>
      <c r="G184" s="332"/>
      <c r="H184" s="330"/>
    </row>
    <row r="185" spans="1:8" ht="14.25" customHeight="1" x14ac:dyDescent="0.2">
      <c r="A185" s="414"/>
      <c r="B185" s="483"/>
      <c r="C185" s="429" t="s">
        <v>1795</v>
      </c>
      <c r="D185" s="430"/>
      <c r="E185" s="431"/>
      <c r="F185" s="321" t="s">
        <v>1796</v>
      </c>
      <c r="G185" s="449"/>
      <c r="H185" s="613"/>
    </row>
    <row r="186" spans="1:8" ht="14.25" customHeight="1" x14ac:dyDescent="0.2">
      <c r="A186" s="414"/>
      <c r="B186" s="483"/>
      <c r="C186" s="432"/>
      <c r="D186" s="433"/>
      <c r="E186" s="434"/>
      <c r="F186" s="321" t="s">
        <v>1797</v>
      </c>
      <c r="G186" s="450"/>
      <c r="H186" s="614"/>
    </row>
    <row r="187" spans="1:8" x14ac:dyDescent="0.2">
      <c r="A187" s="414"/>
      <c r="B187" s="483"/>
      <c r="C187" s="435"/>
      <c r="D187" s="436"/>
      <c r="E187" s="437"/>
      <c r="F187" s="321" t="s">
        <v>26</v>
      </c>
      <c r="G187" s="451"/>
      <c r="H187" s="615"/>
    </row>
    <row r="188" spans="1:8" ht="14.25" customHeight="1" x14ac:dyDescent="0.2">
      <c r="A188" s="414"/>
      <c r="B188" s="483"/>
      <c r="C188" s="429" t="s">
        <v>690</v>
      </c>
      <c r="D188" s="430"/>
      <c r="E188" s="431"/>
      <c r="F188" s="321" t="s">
        <v>1798</v>
      </c>
      <c r="G188" s="449"/>
      <c r="H188" s="613"/>
    </row>
    <row r="189" spans="1:8" ht="14.25" customHeight="1" x14ac:dyDescent="0.2">
      <c r="A189" s="414"/>
      <c r="B189" s="483"/>
      <c r="C189" s="432"/>
      <c r="D189" s="433"/>
      <c r="E189" s="434"/>
      <c r="F189" s="321" t="s">
        <v>1797</v>
      </c>
      <c r="G189" s="450"/>
      <c r="H189" s="614"/>
    </row>
    <row r="190" spans="1:8" x14ac:dyDescent="0.2">
      <c r="A190" s="414"/>
      <c r="B190" s="483"/>
      <c r="C190" s="435"/>
      <c r="D190" s="436"/>
      <c r="E190" s="437"/>
      <c r="F190" s="321" t="s">
        <v>26</v>
      </c>
      <c r="G190" s="451"/>
      <c r="H190" s="615"/>
    </row>
    <row r="191" spans="1:8" ht="14.25" customHeight="1" x14ac:dyDescent="0.2">
      <c r="A191" s="414"/>
      <c r="B191" s="483"/>
      <c r="C191" s="429" t="s">
        <v>691</v>
      </c>
      <c r="D191" s="430"/>
      <c r="E191" s="431"/>
      <c r="F191" s="321" t="s">
        <v>692</v>
      </c>
      <c r="G191" s="586"/>
      <c r="H191" s="613"/>
    </row>
    <row r="192" spans="1:8" x14ac:dyDescent="0.2">
      <c r="A192" s="414"/>
      <c r="B192" s="483"/>
      <c r="C192" s="432"/>
      <c r="D192" s="433"/>
      <c r="E192" s="434"/>
      <c r="F192" s="321" t="s">
        <v>693</v>
      </c>
      <c r="G192" s="595"/>
      <c r="H192" s="614"/>
    </row>
    <row r="193" spans="1:8" ht="14.25" customHeight="1" x14ac:dyDescent="0.2">
      <c r="A193" s="414"/>
      <c r="B193" s="483"/>
      <c r="C193" s="432"/>
      <c r="D193" s="433"/>
      <c r="E193" s="434"/>
      <c r="F193" s="321" t="s">
        <v>694</v>
      </c>
      <c r="G193" s="595"/>
      <c r="H193" s="614"/>
    </row>
    <row r="194" spans="1:8" x14ac:dyDescent="0.2">
      <c r="A194" s="414"/>
      <c r="B194" s="483"/>
      <c r="C194" s="435"/>
      <c r="D194" s="436"/>
      <c r="E194" s="437"/>
      <c r="F194" s="321" t="s">
        <v>26</v>
      </c>
      <c r="G194" s="587"/>
      <c r="H194" s="615"/>
    </row>
    <row r="195" spans="1:8" ht="14.25" customHeight="1" x14ac:dyDescent="0.2">
      <c r="A195" s="414"/>
      <c r="B195" s="483"/>
      <c r="C195" s="429" t="s">
        <v>695</v>
      </c>
      <c r="D195" s="430"/>
      <c r="E195" s="431"/>
      <c r="F195" s="321" t="s">
        <v>22</v>
      </c>
      <c r="G195" s="449"/>
      <c r="H195" s="613"/>
    </row>
    <row r="196" spans="1:8" ht="14.25" customHeight="1" x14ac:dyDescent="0.2">
      <c r="A196" s="414"/>
      <c r="B196" s="483"/>
      <c r="C196" s="432"/>
      <c r="D196" s="433"/>
      <c r="E196" s="434"/>
      <c r="F196" s="321" t="s">
        <v>696</v>
      </c>
      <c r="G196" s="450"/>
      <c r="H196" s="614"/>
    </row>
    <row r="197" spans="1:8" x14ac:dyDescent="0.2">
      <c r="A197" s="415"/>
      <c r="B197" s="484"/>
      <c r="C197" s="435"/>
      <c r="D197" s="436"/>
      <c r="E197" s="437"/>
      <c r="F197" s="321" t="s">
        <v>26</v>
      </c>
      <c r="G197" s="451"/>
      <c r="H197" s="615"/>
    </row>
    <row r="198" spans="1:8" ht="15" customHeight="1" x14ac:dyDescent="0.2">
      <c r="A198" s="160"/>
      <c r="B198" s="38"/>
      <c r="C198" s="402" t="s">
        <v>506</v>
      </c>
      <c r="D198" s="402"/>
      <c r="E198" s="402"/>
      <c r="F198" s="2" t="s">
        <v>58</v>
      </c>
      <c r="G198" s="133">
        <f>SUM(G185:G197)/4</f>
        <v>0</v>
      </c>
      <c r="H198" s="190"/>
    </row>
    <row r="199" spans="1:8" ht="51.95" customHeight="1" x14ac:dyDescent="0.2">
      <c r="A199" s="413" t="s">
        <v>697</v>
      </c>
      <c r="B199" s="482" t="s">
        <v>698</v>
      </c>
      <c r="C199" s="419" t="s">
        <v>1799</v>
      </c>
      <c r="D199" s="420"/>
      <c r="E199" s="421"/>
      <c r="F199" s="321"/>
      <c r="G199" s="332"/>
      <c r="H199" s="330"/>
    </row>
    <row r="200" spans="1:8" x14ac:dyDescent="0.2">
      <c r="A200" s="414"/>
      <c r="B200" s="483"/>
      <c r="C200" s="397" t="s">
        <v>1800</v>
      </c>
      <c r="D200" s="397"/>
      <c r="E200" s="397"/>
      <c r="F200" s="149" t="s">
        <v>22</v>
      </c>
      <c r="G200" s="398"/>
      <c r="H200" s="607"/>
    </row>
    <row r="201" spans="1:8" ht="14.25" customHeight="1" x14ac:dyDescent="0.2">
      <c r="A201" s="414"/>
      <c r="B201" s="483"/>
      <c r="C201" s="397"/>
      <c r="D201" s="397"/>
      <c r="E201" s="397"/>
      <c r="F201" s="149" t="s">
        <v>699</v>
      </c>
      <c r="G201" s="398"/>
      <c r="H201" s="607"/>
    </row>
    <row r="202" spans="1:8" x14ac:dyDescent="0.2">
      <c r="A202" s="414"/>
      <c r="B202" s="483"/>
      <c r="C202" s="397"/>
      <c r="D202" s="397"/>
      <c r="E202" s="397"/>
      <c r="F202" s="149" t="s">
        <v>26</v>
      </c>
      <c r="G202" s="398"/>
      <c r="H202" s="607"/>
    </row>
    <row r="203" spans="1:8" x14ac:dyDescent="0.2">
      <c r="A203" s="414"/>
      <c r="B203" s="483"/>
      <c r="C203" s="397" t="s">
        <v>1801</v>
      </c>
      <c r="D203" s="397"/>
      <c r="E203" s="397"/>
      <c r="F203" s="149" t="s">
        <v>166</v>
      </c>
      <c r="G203" s="398"/>
      <c r="H203" s="596"/>
    </row>
    <row r="204" spans="1:8" x14ac:dyDescent="0.2">
      <c r="A204" s="414"/>
      <c r="B204" s="483"/>
      <c r="C204" s="397"/>
      <c r="D204" s="397"/>
      <c r="E204" s="397"/>
      <c r="F204" s="149" t="s">
        <v>167</v>
      </c>
      <c r="G204" s="398"/>
      <c r="H204" s="596"/>
    </row>
    <row r="205" spans="1:8" ht="14.25" customHeight="1" x14ac:dyDescent="0.2">
      <c r="A205" s="414"/>
      <c r="B205" s="483"/>
      <c r="C205" s="397"/>
      <c r="D205" s="397"/>
      <c r="E205" s="397"/>
      <c r="F205" s="149" t="s">
        <v>700</v>
      </c>
      <c r="G205" s="398"/>
      <c r="H205" s="596"/>
    </row>
    <row r="206" spans="1:8" x14ac:dyDescent="0.2">
      <c r="A206" s="414"/>
      <c r="B206" s="483"/>
      <c r="C206" s="397"/>
      <c r="D206" s="397"/>
      <c r="E206" s="397"/>
      <c r="F206" s="149" t="s">
        <v>26</v>
      </c>
      <c r="G206" s="398"/>
      <c r="H206" s="596"/>
    </row>
    <row r="207" spans="1:8" x14ac:dyDescent="0.2">
      <c r="A207" s="414"/>
      <c r="B207" s="483"/>
      <c r="C207" s="397" t="s">
        <v>701</v>
      </c>
      <c r="D207" s="397"/>
      <c r="E207" s="397"/>
      <c r="F207" s="149" t="s">
        <v>22</v>
      </c>
      <c r="G207" s="398"/>
      <c r="H207" s="596"/>
    </row>
    <row r="208" spans="1:8" x14ac:dyDescent="0.2">
      <c r="A208" s="414"/>
      <c r="B208" s="483"/>
      <c r="C208" s="397"/>
      <c r="D208" s="397"/>
      <c r="E208" s="397"/>
      <c r="F208" s="149" t="s">
        <v>167</v>
      </c>
      <c r="G208" s="398"/>
      <c r="H208" s="596"/>
    </row>
    <row r="209" spans="1:8" x14ac:dyDescent="0.2">
      <c r="A209" s="414"/>
      <c r="B209" s="483"/>
      <c r="C209" s="397"/>
      <c r="D209" s="397"/>
      <c r="E209" s="397"/>
      <c r="F209" s="149" t="s">
        <v>26</v>
      </c>
      <c r="G209" s="398"/>
      <c r="H209" s="596"/>
    </row>
    <row r="210" spans="1:8" x14ac:dyDescent="0.2">
      <c r="A210" s="414"/>
      <c r="B210" s="483"/>
      <c r="C210" s="397" t="s">
        <v>702</v>
      </c>
      <c r="D210" s="397"/>
      <c r="E210" s="397"/>
      <c r="F210" s="149" t="s">
        <v>22</v>
      </c>
      <c r="G210" s="398"/>
      <c r="H210" s="596"/>
    </row>
    <row r="211" spans="1:8" x14ac:dyDescent="0.2">
      <c r="A211" s="414"/>
      <c r="B211" s="483"/>
      <c r="C211" s="397"/>
      <c r="D211" s="397"/>
      <c r="E211" s="397"/>
      <c r="F211" s="149" t="s">
        <v>167</v>
      </c>
      <c r="G211" s="398"/>
      <c r="H211" s="596"/>
    </row>
    <row r="212" spans="1:8" x14ac:dyDescent="0.2">
      <c r="A212" s="415"/>
      <c r="B212" s="484"/>
      <c r="C212" s="397"/>
      <c r="D212" s="397"/>
      <c r="E212" s="397"/>
      <c r="F212" s="149" t="s">
        <v>26</v>
      </c>
      <c r="G212" s="398"/>
      <c r="H212" s="596"/>
    </row>
    <row r="213" spans="1:8" ht="15" customHeight="1" x14ac:dyDescent="0.2">
      <c r="A213" s="160"/>
      <c r="B213" s="38"/>
      <c r="C213" s="402" t="s">
        <v>703</v>
      </c>
      <c r="D213" s="402"/>
      <c r="E213" s="402"/>
      <c r="F213" s="2" t="s">
        <v>58</v>
      </c>
      <c r="G213" s="133">
        <f>SUM(G200:G212)/4</f>
        <v>0</v>
      </c>
      <c r="H213" s="190"/>
    </row>
    <row r="214" spans="1:8" ht="39" customHeight="1" x14ac:dyDescent="0.2">
      <c r="A214" s="413" t="s">
        <v>704</v>
      </c>
      <c r="B214" s="482" t="s">
        <v>1802</v>
      </c>
      <c r="C214" s="419" t="s">
        <v>1803</v>
      </c>
      <c r="D214" s="420"/>
      <c r="E214" s="421"/>
      <c r="F214" s="321"/>
      <c r="G214" s="332"/>
      <c r="H214" s="330"/>
    </row>
    <row r="215" spans="1:8" x14ac:dyDescent="0.2">
      <c r="A215" s="414"/>
      <c r="B215" s="483"/>
      <c r="C215" s="397" t="s">
        <v>1804</v>
      </c>
      <c r="D215" s="397"/>
      <c r="E215" s="397"/>
      <c r="F215" s="149" t="s">
        <v>22</v>
      </c>
      <c r="G215" s="398"/>
      <c r="H215" s="596"/>
    </row>
    <row r="216" spans="1:8" ht="14.25" customHeight="1" x14ac:dyDescent="0.2">
      <c r="A216" s="414"/>
      <c r="B216" s="483"/>
      <c r="C216" s="397"/>
      <c r="D216" s="397"/>
      <c r="E216" s="397"/>
      <c r="F216" s="149" t="s">
        <v>705</v>
      </c>
      <c r="G216" s="398"/>
      <c r="H216" s="596"/>
    </row>
    <row r="217" spans="1:8" x14ac:dyDescent="0.2">
      <c r="A217" s="414"/>
      <c r="B217" s="483"/>
      <c r="C217" s="397"/>
      <c r="D217" s="397"/>
      <c r="E217" s="397"/>
      <c r="F217" s="149" t="s">
        <v>26</v>
      </c>
      <c r="G217" s="398"/>
      <c r="H217" s="596"/>
    </row>
    <row r="218" spans="1:8" x14ac:dyDescent="0.2">
      <c r="A218" s="414"/>
      <c r="B218" s="483"/>
      <c r="C218" s="397" t="s">
        <v>706</v>
      </c>
      <c r="D218" s="397"/>
      <c r="E218" s="397"/>
      <c r="F218" s="149" t="s">
        <v>707</v>
      </c>
      <c r="G218" s="398"/>
      <c r="H218" s="596"/>
    </row>
    <row r="219" spans="1:8" ht="14.25" customHeight="1" x14ac:dyDescent="0.2">
      <c r="A219" s="414"/>
      <c r="B219" s="483"/>
      <c r="C219" s="397"/>
      <c r="D219" s="397"/>
      <c r="E219" s="397"/>
      <c r="F219" s="149" t="s">
        <v>708</v>
      </c>
      <c r="G219" s="398"/>
      <c r="H219" s="596"/>
    </row>
    <row r="220" spans="1:8" ht="14.25" customHeight="1" x14ac:dyDescent="0.2">
      <c r="A220" s="414"/>
      <c r="B220" s="483"/>
      <c r="C220" s="397"/>
      <c r="D220" s="397"/>
      <c r="E220" s="397"/>
      <c r="F220" s="149" t="s">
        <v>709</v>
      </c>
      <c r="G220" s="398"/>
      <c r="H220" s="596"/>
    </row>
    <row r="221" spans="1:8" x14ac:dyDescent="0.2">
      <c r="A221" s="414"/>
      <c r="B221" s="483"/>
      <c r="C221" s="397"/>
      <c r="D221" s="397"/>
      <c r="E221" s="397"/>
      <c r="F221" s="149" t="s">
        <v>26</v>
      </c>
      <c r="G221" s="398"/>
      <c r="H221" s="596"/>
    </row>
    <row r="222" spans="1:8" ht="14.25" customHeight="1" x14ac:dyDescent="0.2">
      <c r="A222" s="414"/>
      <c r="B222" s="483"/>
      <c r="C222" s="397" t="s">
        <v>710</v>
      </c>
      <c r="D222" s="397"/>
      <c r="E222" s="397"/>
      <c r="F222" s="149" t="s">
        <v>711</v>
      </c>
      <c r="G222" s="398"/>
      <c r="H222" s="596"/>
    </row>
    <row r="223" spans="1:8" ht="14.25" customHeight="1" x14ac:dyDescent="0.2">
      <c r="A223" s="414"/>
      <c r="B223" s="483"/>
      <c r="C223" s="397"/>
      <c r="D223" s="397"/>
      <c r="E223" s="397"/>
      <c r="F223" s="149" t="s">
        <v>712</v>
      </c>
      <c r="G223" s="398"/>
      <c r="H223" s="596"/>
    </row>
    <row r="224" spans="1:8" x14ac:dyDescent="0.2">
      <c r="A224" s="415"/>
      <c r="B224" s="484"/>
      <c r="C224" s="397"/>
      <c r="D224" s="397"/>
      <c r="E224" s="397"/>
      <c r="F224" s="149" t="s">
        <v>26</v>
      </c>
      <c r="G224" s="398"/>
      <c r="H224" s="596"/>
    </row>
    <row r="225" spans="1:9" ht="15" customHeight="1" x14ac:dyDescent="0.2">
      <c r="A225" s="160"/>
      <c r="B225" s="38"/>
      <c r="C225" s="402" t="s">
        <v>713</v>
      </c>
      <c r="D225" s="402"/>
      <c r="E225" s="402"/>
      <c r="F225" s="2" t="s">
        <v>34</v>
      </c>
      <c r="G225" s="133">
        <f>SUM(G215:G224)/3</f>
        <v>0</v>
      </c>
      <c r="H225" s="190"/>
    </row>
    <row r="226" spans="1:9" ht="18.75" customHeight="1" x14ac:dyDescent="0.2">
      <c r="A226" s="823" t="s">
        <v>196</v>
      </c>
      <c r="B226" s="824"/>
      <c r="C226" s="824"/>
      <c r="D226" s="824"/>
      <c r="E226" s="824"/>
      <c r="F226" s="825"/>
      <c r="G226" s="822"/>
      <c r="H226" s="319"/>
    </row>
    <row r="227" spans="1:9" ht="15" customHeight="1" x14ac:dyDescent="0.2">
      <c r="A227" s="826"/>
      <c r="B227" s="827"/>
      <c r="C227" s="827"/>
      <c r="D227" s="827"/>
      <c r="E227" s="827"/>
      <c r="F227" s="828"/>
      <c r="G227" s="822"/>
      <c r="H227" s="319"/>
    </row>
    <row r="228" spans="1:9" ht="39" customHeight="1" x14ac:dyDescent="0.2">
      <c r="A228" s="413" t="s">
        <v>714</v>
      </c>
      <c r="B228" s="482" t="s">
        <v>1805</v>
      </c>
      <c r="C228" s="419" t="s">
        <v>1806</v>
      </c>
      <c r="D228" s="420"/>
      <c r="E228" s="421"/>
      <c r="F228" s="321"/>
      <c r="G228" s="332"/>
      <c r="H228" s="330"/>
    </row>
    <row r="229" spans="1:9" x14ac:dyDescent="0.2">
      <c r="A229" s="414"/>
      <c r="B229" s="483"/>
      <c r="C229" s="397" t="s">
        <v>1220</v>
      </c>
      <c r="D229" s="397"/>
      <c r="E229" s="397"/>
      <c r="F229" s="149" t="s">
        <v>715</v>
      </c>
      <c r="G229" s="398"/>
      <c r="H229" s="597"/>
      <c r="I229" s="275"/>
    </row>
    <row r="230" spans="1:9" x14ac:dyDescent="0.2">
      <c r="A230" s="414"/>
      <c r="B230" s="483"/>
      <c r="C230" s="397"/>
      <c r="D230" s="397"/>
      <c r="E230" s="397"/>
      <c r="F230" s="149" t="s">
        <v>509</v>
      </c>
      <c r="G230" s="398"/>
      <c r="H230" s="597"/>
      <c r="I230" s="275"/>
    </row>
    <row r="231" spans="1:9" ht="14.25" customHeight="1" x14ac:dyDescent="0.2">
      <c r="A231" s="414"/>
      <c r="B231" s="483"/>
      <c r="C231" s="397"/>
      <c r="D231" s="397"/>
      <c r="E231" s="397"/>
      <c r="F231" s="149" t="s">
        <v>510</v>
      </c>
      <c r="G231" s="398"/>
      <c r="H231" s="597"/>
      <c r="I231" s="275"/>
    </row>
    <row r="232" spans="1:9" x14ac:dyDescent="0.2">
      <c r="A232" s="414"/>
      <c r="B232" s="483"/>
      <c r="C232" s="397"/>
      <c r="D232" s="397"/>
      <c r="E232" s="397"/>
      <c r="F232" s="149" t="s">
        <v>26</v>
      </c>
      <c r="G232" s="398"/>
      <c r="H232" s="597"/>
      <c r="I232" s="275"/>
    </row>
    <row r="233" spans="1:9" x14ac:dyDescent="0.2">
      <c r="A233" s="414"/>
      <c r="B233" s="483"/>
      <c r="C233" s="397" t="s">
        <v>716</v>
      </c>
      <c r="D233" s="397"/>
      <c r="E233" s="397"/>
      <c r="F233" s="149" t="s">
        <v>22</v>
      </c>
      <c r="G233" s="398"/>
      <c r="H233" s="596"/>
    </row>
    <row r="234" spans="1:9" ht="14.25" customHeight="1" x14ac:dyDescent="0.2">
      <c r="A234" s="414"/>
      <c r="B234" s="483"/>
      <c r="C234" s="397"/>
      <c r="D234" s="397"/>
      <c r="E234" s="397"/>
      <c r="F234" s="149" t="s">
        <v>511</v>
      </c>
      <c r="G234" s="398"/>
      <c r="H234" s="596"/>
    </row>
    <row r="235" spans="1:9" x14ac:dyDescent="0.2">
      <c r="A235" s="415"/>
      <c r="B235" s="484"/>
      <c r="C235" s="397"/>
      <c r="D235" s="397"/>
      <c r="E235" s="397"/>
      <c r="F235" s="149" t="s">
        <v>26</v>
      </c>
      <c r="G235" s="398"/>
      <c r="H235" s="596"/>
    </row>
    <row r="236" spans="1:9" x14ac:dyDescent="0.2">
      <c r="A236" s="160"/>
      <c r="B236" s="38"/>
      <c r="C236" s="402" t="s">
        <v>954</v>
      </c>
      <c r="D236" s="402"/>
      <c r="E236" s="402"/>
      <c r="F236" s="2" t="s">
        <v>195</v>
      </c>
      <c r="G236" s="133">
        <f>SUM(G229:G235)/2</f>
        <v>0</v>
      </c>
      <c r="H236" s="190"/>
    </row>
    <row r="237" spans="1:9" ht="22.5" customHeight="1" x14ac:dyDescent="0.2">
      <c r="A237" s="399" t="s">
        <v>717</v>
      </c>
      <c r="B237" s="448" t="s">
        <v>1808</v>
      </c>
      <c r="C237" s="401" t="s">
        <v>1807</v>
      </c>
      <c r="D237" s="401"/>
      <c r="E237" s="401"/>
      <c r="F237" s="149"/>
      <c r="G237" s="217"/>
      <c r="H237" s="221"/>
    </row>
    <row r="238" spans="1:9" x14ac:dyDescent="0.2">
      <c r="A238" s="399"/>
      <c r="B238" s="448"/>
      <c r="C238" s="397" t="s">
        <v>718</v>
      </c>
      <c r="D238" s="397" t="s">
        <v>516</v>
      </c>
      <c r="E238" s="397"/>
      <c r="F238" s="149" t="s">
        <v>28</v>
      </c>
      <c r="G238" s="206"/>
      <c r="H238" s="220"/>
    </row>
    <row r="239" spans="1:9" x14ac:dyDescent="0.2">
      <c r="A239" s="399"/>
      <c r="B239" s="448"/>
      <c r="C239" s="397"/>
      <c r="D239" s="397" t="s">
        <v>1569</v>
      </c>
      <c r="E239" s="397"/>
      <c r="F239" s="149" t="s">
        <v>28</v>
      </c>
      <c r="G239" s="206"/>
      <c r="H239" s="220"/>
    </row>
    <row r="240" spans="1:9" x14ac:dyDescent="0.2">
      <c r="A240" s="399"/>
      <c r="B240" s="448"/>
      <c r="C240" s="397"/>
      <c r="D240" s="397" t="s">
        <v>517</v>
      </c>
      <c r="E240" s="397"/>
      <c r="F240" s="149" t="s">
        <v>28</v>
      </c>
      <c r="G240" s="206"/>
      <c r="H240" s="220"/>
    </row>
    <row r="241" spans="1:9" x14ac:dyDescent="0.2">
      <c r="A241" s="399"/>
      <c r="B241" s="448"/>
      <c r="C241" s="397"/>
      <c r="D241" s="397" t="s">
        <v>719</v>
      </c>
      <c r="E241" s="397"/>
      <c r="F241" s="397" t="s">
        <v>244</v>
      </c>
      <c r="G241" s="485"/>
      <c r="H241" s="220"/>
    </row>
    <row r="242" spans="1:9" x14ac:dyDescent="0.2">
      <c r="A242" s="399"/>
      <c r="B242" s="448"/>
      <c r="C242" s="397"/>
      <c r="D242" s="397"/>
      <c r="E242" s="397"/>
      <c r="F242" s="397"/>
      <c r="G242" s="485"/>
      <c r="H242" s="220"/>
    </row>
    <row r="243" spans="1:9" x14ac:dyDescent="0.2">
      <c r="A243" s="399"/>
      <c r="B243" s="448"/>
      <c r="C243" s="397" t="s">
        <v>720</v>
      </c>
      <c r="D243" s="397"/>
      <c r="E243" s="397"/>
      <c r="F243" s="149" t="s">
        <v>22</v>
      </c>
      <c r="G243" s="398"/>
      <c r="H243" s="596"/>
    </row>
    <row r="244" spans="1:9" ht="28.5" x14ac:dyDescent="0.2">
      <c r="A244" s="399"/>
      <c r="B244" s="448"/>
      <c r="C244" s="397"/>
      <c r="D244" s="397"/>
      <c r="E244" s="397"/>
      <c r="F244" s="149" t="s">
        <v>721</v>
      </c>
      <c r="G244" s="398"/>
      <c r="H244" s="596"/>
    </row>
    <row r="245" spans="1:9" ht="28.5" x14ac:dyDescent="0.2">
      <c r="A245" s="399"/>
      <c r="B245" s="448"/>
      <c r="C245" s="397"/>
      <c r="D245" s="397"/>
      <c r="E245" s="397"/>
      <c r="F245" s="149" t="s">
        <v>520</v>
      </c>
      <c r="G245" s="398"/>
      <c r="H245" s="596"/>
    </row>
    <row r="246" spans="1:9" x14ac:dyDescent="0.2">
      <c r="A246" s="160"/>
      <c r="B246" s="38"/>
      <c r="C246" s="602" t="s">
        <v>386</v>
      </c>
      <c r="D246" s="602"/>
      <c r="E246" s="602"/>
      <c r="F246" s="2" t="s">
        <v>195</v>
      </c>
      <c r="G246" s="133">
        <f>SUM(G238:G245)/2</f>
        <v>0</v>
      </c>
      <c r="H246" s="190"/>
    </row>
    <row r="247" spans="1:9" ht="15" thickBot="1" x14ac:dyDescent="0.25">
      <c r="A247" s="175"/>
      <c r="H247" s="191"/>
    </row>
    <row r="248" spans="1:9" ht="15.75" thickBot="1" x14ac:dyDescent="0.3">
      <c r="A248" s="609" t="s">
        <v>623</v>
      </c>
      <c r="B248" s="610"/>
      <c r="C248" s="610"/>
      <c r="D248" s="610"/>
      <c r="E248" s="611"/>
      <c r="H248" s="191"/>
    </row>
    <row r="249" spans="1:9" ht="30.75" thickBot="1" x14ac:dyDescent="0.25">
      <c r="A249" s="80"/>
      <c r="B249" s="81" t="s">
        <v>14</v>
      </c>
      <c r="C249" s="82" t="s">
        <v>78</v>
      </c>
      <c r="D249" s="82" t="s">
        <v>113</v>
      </c>
      <c r="E249" s="83" t="s">
        <v>196</v>
      </c>
      <c r="H249" s="191"/>
      <c r="I249" s="275"/>
    </row>
    <row r="250" spans="1:9" ht="39.75" customHeight="1" x14ac:dyDescent="0.2">
      <c r="A250" s="93" t="s">
        <v>1809</v>
      </c>
      <c r="B250" s="105">
        <f>$G$17</f>
        <v>0</v>
      </c>
      <c r="C250" s="91"/>
      <c r="D250" s="91"/>
      <c r="E250" s="92"/>
      <c r="H250" s="191"/>
    </row>
    <row r="251" spans="1:9" ht="36.75" customHeight="1" x14ac:dyDescent="0.2">
      <c r="A251" s="94" t="s">
        <v>722</v>
      </c>
      <c r="B251" s="106">
        <f>$G$31</f>
        <v>0</v>
      </c>
      <c r="C251" s="66"/>
      <c r="D251" s="66"/>
      <c r="E251" s="67"/>
      <c r="H251" s="191"/>
    </row>
    <row r="252" spans="1:9" ht="60" customHeight="1" x14ac:dyDescent="0.2">
      <c r="A252" s="94" t="s">
        <v>723</v>
      </c>
      <c r="B252" s="106">
        <f>$G$43</f>
        <v>0</v>
      </c>
      <c r="C252" s="66"/>
      <c r="D252" s="66"/>
      <c r="E252" s="67"/>
      <c r="H252" s="191"/>
    </row>
    <row r="253" spans="1:9" x14ac:dyDescent="0.2">
      <c r="A253" s="94" t="s">
        <v>522</v>
      </c>
      <c r="B253" s="106">
        <f>$G$53</f>
        <v>0</v>
      </c>
      <c r="C253" s="66"/>
      <c r="D253" s="66"/>
      <c r="E253" s="67"/>
      <c r="H253" s="191"/>
    </row>
    <row r="254" spans="1:9" ht="28.5" x14ac:dyDescent="0.2">
      <c r="A254" s="94" t="s">
        <v>724</v>
      </c>
      <c r="B254" s="106">
        <f>$G$68</f>
        <v>0</v>
      </c>
      <c r="C254" s="66"/>
      <c r="D254" s="66"/>
      <c r="E254" s="67"/>
      <c r="H254" s="191"/>
    </row>
    <row r="255" spans="1:9" x14ac:dyDescent="0.2">
      <c r="A255" s="94" t="s">
        <v>220</v>
      </c>
      <c r="B255" s="106">
        <f>$G$82</f>
        <v>0</v>
      </c>
      <c r="C255" s="66"/>
      <c r="D255" s="66"/>
      <c r="E255" s="67"/>
      <c r="H255" s="191"/>
    </row>
    <row r="256" spans="1:9" x14ac:dyDescent="0.2">
      <c r="A256" s="95" t="s">
        <v>524</v>
      </c>
      <c r="B256" s="68"/>
      <c r="C256" s="112">
        <f>$G$93</f>
        <v>0</v>
      </c>
      <c r="D256" s="68"/>
      <c r="E256" s="69"/>
      <c r="H256" s="191"/>
    </row>
    <row r="257" spans="1:8" ht="28.5" x14ac:dyDescent="0.2">
      <c r="A257" s="95" t="s">
        <v>221</v>
      </c>
      <c r="B257" s="68"/>
      <c r="C257" s="112">
        <f>$G$105</f>
        <v>0</v>
      </c>
      <c r="D257" s="68"/>
      <c r="E257" s="69"/>
      <c r="H257" s="191"/>
    </row>
    <row r="258" spans="1:8" ht="28.5" x14ac:dyDescent="0.2">
      <c r="A258" s="95" t="s">
        <v>222</v>
      </c>
      <c r="B258" s="68"/>
      <c r="C258" s="112">
        <f>$G$125</f>
        <v>0</v>
      </c>
      <c r="D258" s="68"/>
      <c r="E258" s="69"/>
      <c r="H258" s="191"/>
    </row>
    <row r="259" spans="1:8" x14ac:dyDescent="0.2">
      <c r="A259" s="95" t="s">
        <v>223</v>
      </c>
      <c r="B259" s="68"/>
      <c r="C259" s="112">
        <f>$G$136</f>
        <v>0</v>
      </c>
      <c r="D259" s="68"/>
      <c r="E259" s="69"/>
      <c r="H259" s="191"/>
    </row>
    <row r="260" spans="1:8" x14ac:dyDescent="0.2">
      <c r="A260" s="95" t="s">
        <v>224</v>
      </c>
      <c r="B260" s="68"/>
      <c r="C260" s="112">
        <f>$G$151</f>
        <v>0</v>
      </c>
      <c r="D260" s="68"/>
      <c r="E260" s="69"/>
      <c r="H260" s="191"/>
    </row>
    <row r="261" spans="1:8" ht="28.5" x14ac:dyDescent="0.2">
      <c r="A261" s="96" t="s">
        <v>725</v>
      </c>
      <c r="B261" s="74"/>
      <c r="C261" s="74"/>
      <c r="D261" s="113">
        <f>$G$164</f>
        <v>0</v>
      </c>
      <c r="E261" s="75"/>
      <c r="H261" s="191"/>
    </row>
    <row r="262" spans="1:8" ht="28.5" x14ac:dyDescent="0.2">
      <c r="A262" s="96" t="s">
        <v>864</v>
      </c>
      <c r="B262" s="74"/>
      <c r="C262" s="74"/>
      <c r="D262" s="113">
        <f>$G$183</f>
        <v>0</v>
      </c>
      <c r="E262" s="75"/>
      <c r="H262" s="191"/>
    </row>
    <row r="263" spans="1:8" x14ac:dyDescent="0.2">
      <c r="A263" s="96" t="s">
        <v>216</v>
      </c>
      <c r="B263" s="74"/>
      <c r="C263" s="74"/>
      <c r="D263" s="113">
        <f>$G$198</f>
        <v>0</v>
      </c>
      <c r="E263" s="75"/>
      <c r="H263" s="191"/>
    </row>
    <row r="264" spans="1:8" x14ac:dyDescent="0.2">
      <c r="A264" s="96" t="s">
        <v>726</v>
      </c>
      <c r="B264" s="74"/>
      <c r="C264" s="74"/>
      <c r="D264" s="113">
        <f>$G$213</f>
        <v>0</v>
      </c>
      <c r="E264" s="75"/>
      <c r="H264" s="191"/>
    </row>
    <row r="265" spans="1:8" ht="28.5" x14ac:dyDescent="0.2">
      <c r="A265" s="96" t="s">
        <v>727</v>
      </c>
      <c r="B265" s="74"/>
      <c r="C265" s="74"/>
      <c r="D265" s="113">
        <f>$G$225</f>
        <v>0</v>
      </c>
      <c r="E265" s="75"/>
      <c r="H265" s="191"/>
    </row>
    <row r="266" spans="1:8" ht="28.5" x14ac:dyDescent="0.2">
      <c r="A266" s="97" t="s">
        <v>528</v>
      </c>
      <c r="B266" s="78"/>
      <c r="C266" s="78"/>
      <c r="D266" s="78"/>
      <c r="E266" s="124">
        <f>$G$236</f>
        <v>0</v>
      </c>
      <c r="H266" s="191"/>
    </row>
    <row r="267" spans="1:8" ht="29.25" thickBot="1" x14ac:dyDescent="0.25">
      <c r="A267" s="98" t="s">
        <v>410</v>
      </c>
      <c r="B267" s="79"/>
      <c r="C267" s="79"/>
      <c r="D267" s="79"/>
      <c r="E267" s="125">
        <f>$G$246</f>
        <v>0</v>
      </c>
      <c r="H267" s="191"/>
    </row>
    <row r="268" spans="1:8" x14ac:dyDescent="0.2">
      <c r="A268" s="175"/>
      <c r="H268" s="191"/>
    </row>
    <row r="269" spans="1:8" ht="15" thickBot="1" x14ac:dyDescent="0.25">
      <c r="A269" s="176"/>
      <c r="B269" s="177"/>
      <c r="C269" s="166"/>
      <c r="D269" s="166"/>
      <c r="E269" s="166"/>
      <c r="F269" s="166"/>
      <c r="G269" s="178"/>
      <c r="H269" s="192"/>
    </row>
  </sheetData>
  <sheetProtection algorithmName="SHA-512" hashValue="J4xZyFFQT/oz8CTju6cpTtsB4I2jhKspHEUncxWQBoj3wmYYQHaGodibRQPL3Q532hFN+f4KuaE1HZ6BRq5BLg==" saltValue="wjQOVoijizmO54QG90OXVA==" spinCount="100000" sheet="1" formatCells="0" formatColumns="0" formatRows="0" insertColumns="0" insertRows="0" insertHyperlinks="0" deleteColumns="0" deleteRows="0" sort="0" autoFilter="0" pivotTables="0"/>
  <mergeCells count="263">
    <mergeCell ref="A83:F84"/>
    <mergeCell ref="A152:F152"/>
    <mergeCell ref="A226:F227"/>
    <mergeCell ref="H127:H129"/>
    <mergeCell ref="H130:H132"/>
    <mergeCell ref="H133:H135"/>
    <mergeCell ref="I47:I49"/>
    <mergeCell ref="A248:E248"/>
    <mergeCell ref="B4:B16"/>
    <mergeCell ref="B32:B42"/>
    <mergeCell ref="B46:B52"/>
    <mergeCell ref="B69:B81"/>
    <mergeCell ref="B85:B92"/>
    <mergeCell ref="B94:B104"/>
    <mergeCell ref="B165:B182"/>
    <mergeCell ref="B237:B245"/>
    <mergeCell ref="A4:A16"/>
    <mergeCell ref="A94:A104"/>
    <mergeCell ref="C94:E94"/>
    <mergeCell ref="C95:E98"/>
    <mergeCell ref="H243:H245"/>
    <mergeCell ref="H185:H187"/>
    <mergeCell ref="H188:H190"/>
    <mergeCell ref="H191:H194"/>
    <mergeCell ref="H195:H197"/>
    <mergeCell ref="H200:H202"/>
    <mergeCell ref="H203:H206"/>
    <mergeCell ref="H207:H209"/>
    <mergeCell ref="H210:H212"/>
    <mergeCell ref="H215:H217"/>
    <mergeCell ref="H218:H221"/>
    <mergeCell ref="H222:H224"/>
    <mergeCell ref="H229:H232"/>
    <mergeCell ref="H233:H235"/>
    <mergeCell ref="H102:H104"/>
    <mergeCell ref="H107:H111"/>
    <mergeCell ref="H112:H116"/>
    <mergeCell ref="H142:H145"/>
    <mergeCell ref="H146:H149"/>
    <mergeCell ref="G157:G159"/>
    <mergeCell ref="G160:G163"/>
    <mergeCell ref="A165:A182"/>
    <mergeCell ref="F165:F169"/>
    <mergeCell ref="G165:G169"/>
    <mergeCell ref="G133:G135"/>
    <mergeCell ref="C106:E106"/>
    <mergeCell ref="C107:D111"/>
    <mergeCell ref="G107:G111"/>
    <mergeCell ref="C112:D116"/>
    <mergeCell ref="G112:G116"/>
    <mergeCell ref="H47:H49"/>
    <mergeCell ref="H55:H57"/>
    <mergeCell ref="H58:H60"/>
    <mergeCell ref="H61:H63"/>
    <mergeCell ref="H64:H67"/>
    <mergeCell ref="H138:H141"/>
    <mergeCell ref="H5:H8"/>
    <mergeCell ref="H13:H16"/>
    <mergeCell ref="H19:H22"/>
    <mergeCell ref="H32:H33"/>
    <mergeCell ref="H34:H36"/>
    <mergeCell ref="H37:H39"/>
    <mergeCell ref="H40:H42"/>
    <mergeCell ref="G5:G8"/>
    <mergeCell ref="G13:G16"/>
    <mergeCell ref="G19:G22"/>
    <mergeCell ref="H70:H74"/>
    <mergeCell ref="H75:H77"/>
    <mergeCell ref="H78:H81"/>
    <mergeCell ref="H86:H88"/>
    <mergeCell ref="H95:H98"/>
    <mergeCell ref="H99:H101"/>
    <mergeCell ref="C2:E2"/>
    <mergeCell ref="C4:E4"/>
    <mergeCell ref="D12:E12"/>
    <mergeCell ref="D23:E23"/>
    <mergeCell ref="D24:E24"/>
    <mergeCell ref="D25:E25"/>
    <mergeCell ref="D27:E27"/>
    <mergeCell ref="D29:E29"/>
    <mergeCell ref="C9:C12"/>
    <mergeCell ref="C5:E8"/>
    <mergeCell ref="D9:E9"/>
    <mergeCell ref="D10:E10"/>
    <mergeCell ref="D11:E11"/>
    <mergeCell ref="D28:E28"/>
    <mergeCell ref="C13:E16"/>
    <mergeCell ref="C17:E17"/>
    <mergeCell ref="C18:E18"/>
    <mergeCell ref="C19:E22"/>
    <mergeCell ref="A3:F3"/>
    <mergeCell ref="A46:A52"/>
    <mergeCell ref="C46:E46"/>
    <mergeCell ref="C47:E49"/>
    <mergeCell ref="D50:E50"/>
    <mergeCell ref="G47:G49"/>
    <mergeCell ref="C50:C52"/>
    <mergeCell ref="A32:A42"/>
    <mergeCell ref="F32:F33"/>
    <mergeCell ref="C31:E31"/>
    <mergeCell ref="C32:E33"/>
    <mergeCell ref="G32:G33"/>
    <mergeCell ref="G34:G36"/>
    <mergeCell ref="G37:G39"/>
    <mergeCell ref="G40:G42"/>
    <mergeCell ref="D51:E51"/>
    <mergeCell ref="D52:E52"/>
    <mergeCell ref="A44:F44"/>
    <mergeCell ref="A45:F45"/>
    <mergeCell ref="C53:E53"/>
    <mergeCell ref="C55:E57"/>
    <mergeCell ref="C58:E60"/>
    <mergeCell ref="C93:E93"/>
    <mergeCell ref="D73:E73"/>
    <mergeCell ref="G55:G57"/>
    <mergeCell ref="G58:G60"/>
    <mergeCell ref="G61:G63"/>
    <mergeCell ref="G64:G67"/>
    <mergeCell ref="C61:E63"/>
    <mergeCell ref="C64:E67"/>
    <mergeCell ref="A69:A81"/>
    <mergeCell ref="C70:C74"/>
    <mergeCell ref="G70:G74"/>
    <mergeCell ref="G75:G77"/>
    <mergeCell ref="G78:G81"/>
    <mergeCell ref="G86:G88"/>
    <mergeCell ref="C89:C92"/>
    <mergeCell ref="D89:E89"/>
    <mergeCell ref="D90:E90"/>
    <mergeCell ref="D91:E91"/>
    <mergeCell ref="D92:E92"/>
    <mergeCell ref="A85:A92"/>
    <mergeCell ref="C85:E85"/>
    <mergeCell ref="C86:E88"/>
    <mergeCell ref="C82:E82"/>
    <mergeCell ref="A126:A135"/>
    <mergeCell ref="B126:B135"/>
    <mergeCell ref="C126:E126"/>
    <mergeCell ref="C127:E129"/>
    <mergeCell ref="G127:G129"/>
    <mergeCell ref="C198:E198"/>
    <mergeCell ref="C136:E136"/>
    <mergeCell ref="C138:E141"/>
    <mergeCell ref="C142:E145"/>
    <mergeCell ref="C130:E132"/>
    <mergeCell ref="G130:G132"/>
    <mergeCell ref="C133:E135"/>
    <mergeCell ref="C146:E149"/>
    <mergeCell ref="G138:G141"/>
    <mergeCell ref="G142:G145"/>
    <mergeCell ref="G146:G149"/>
    <mergeCell ref="C125:E125"/>
    <mergeCell ref="G95:G98"/>
    <mergeCell ref="C99:E101"/>
    <mergeCell ref="G99:G101"/>
    <mergeCell ref="C102:E104"/>
    <mergeCell ref="D240:E240"/>
    <mergeCell ref="D241:E242"/>
    <mergeCell ref="C243:E245"/>
    <mergeCell ref="C246:E246"/>
    <mergeCell ref="C237:E237"/>
    <mergeCell ref="G243:G245"/>
    <mergeCell ref="C150:E150"/>
    <mergeCell ref="C151:E151"/>
    <mergeCell ref="C236:E236"/>
    <mergeCell ref="G229:G232"/>
    <mergeCell ref="G233:G235"/>
    <mergeCell ref="C229:E232"/>
    <mergeCell ref="C233:E235"/>
    <mergeCell ref="C170:E174"/>
    <mergeCell ref="C200:E202"/>
    <mergeCell ref="C203:E206"/>
    <mergeCell ref="C207:E209"/>
    <mergeCell ref="C210:E212"/>
    <mergeCell ref="C175:E179"/>
    <mergeCell ref="G170:G174"/>
    <mergeCell ref="G175:G179"/>
    <mergeCell ref="C225:E225"/>
    <mergeCell ref="G185:G187"/>
    <mergeCell ref="C215:E217"/>
    <mergeCell ref="A237:A245"/>
    <mergeCell ref="C238:C242"/>
    <mergeCell ref="D238:E238"/>
    <mergeCell ref="F241:F242"/>
    <mergeCell ref="G241:G242"/>
    <mergeCell ref="C183:E183"/>
    <mergeCell ref="C185:E187"/>
    <mergeCell ref="C195:E197"/>
    <mergeCell ref="C105:E105"/>
    <mergeCell ref="G215:G217"/>
    <mergeCell ref="G218:G221"/>
    <mergeCell ref="G222:G224"/>
    <mergeCell ref="G200:G202"/>
    <mergeCell ref="G203:G206"/>
    <mergeCell ref="G207:G209"/>
    <mergeCell ref="G210:G212"/>
    <mergeCell ref="A137:A150"/>
    <mergeCell ref="B137:B150"/>
    <mergeCell ref="C137:E137"/>
    <mergeCell ref="A153:A163"/>
    <mergeCell ref="B153:B163"/>
    <mergeCell ref="C153:E153"/>
    <mergeCell ref="D239:E239"/>
    <mergeCell ref="A184:A197"/>
    <mergeCell ref="A1:H1"/>
    <mergeCell ref="A18:A30"/>
    <mergeCell ref="B18:B30"/>
    <mergeCell ref="C23:C26"/>
    <mergeCell ref="C27:C30"/>
    <mergeCell ref="A54:A67"/>
    <mergeCell ref="B54:B67"/>
    <mergeCell ref="C54:E54"/>
    <mergeCell ref="A106:A124"/>
    <mergeCell ref="B106:B124"/>
    <mergeCell ref="C117:D120"/>
    <mergeCell ref="C121:D124"/>
    <mergeCell ref="C34:E36"/>
    <mergeCell ref="C37:E39"/>
    <mergeCell ref="C40:E42"/>
    <mergeCell ref="C43:E43"/>
    <mergeCell ref="D74:E74"/>
    <mergeCell ref="C75:E77"/>
    <mergeCell ref="C78:E81"/>
    <mergeCell ref="C68:E68"/>
    <mergeCell ref="C69:E69"/>
    <mergeCell ref="D70:E70"/>
    <mergeCell ref="D71:E71"/>
    <mergeCell ref="D72:E72"/>
    <mergeCell ref="B184:B197"/>
    <mergeCell ref="C184:E184"/>
    <mergeCell ref="G191:G194"/>
    <mergeCell ref="G195:G197"/>
    <mergeCell ref="C191:E194"/>
    <mergeCell ref="H154:H156"/>
    <mergeCell ref="H157:H159"/>
    <mergeCell ref="H160:H163"/>
    <mergeCell ref="H165:H169"/>
    <mergeCell ref="H170:H174"/>
    <mergeCell ref="H175:H179"/>
    <mergeCell ref="H180:H182"/>
    <mergeCell ref="G102:G104"/>
    <mergeCell ref="G180:G182"/>
    <mergeCell ref="C180:E182"/>
    <mergeCell ref="G154:G156"/>
    <mergeCell ref="C154:E156"/>
    <mergeCell ref="C157:E159"/>
    <mergeCell ref="C160:E163"/>
    <mergeCell ref="C164:E164"/>
    <mergeCell ref="C165:E169"/>
    <mergeCell ref="C188:E190"/>
    <mergeCell ref="G188:G190"/>
    <mergeCell ref="A199:A212"/>
    <mergeCell ref="B199:B212"/>
    <mergeCell ref="C199:E199"/>
    <mergeCell ref="A214:A224"/>
    <mergeCell ref="B214:B224"/>
    <mergeCell ref="C214:E214"/>
    <mergeCell ref="A228:A235"/>
    <mergeCell ref="B228:B235"/>
    <mergeCell ref="C228:E228"/>
    <mergeCell ref="C213:E213"/>
    <mergeCell ref="C218:E221"/>
    <mergeCell ref="C222:E224"/>
  </mergeCells>
  <conditionalFormatting sqref="G5:G16 G19:G30 G34:G42 G47:G52 G55:G67 G70:G81 G86:G92 G95:G104 G107:G124 G127:G135 G138:G149 G154:G163 G170:G182 G185:G197 G200:G212 G215:G224 G229:G235 G238:G245">
    <cfRule type="expression" priority="1">
      <formula>COUNTIF($G$233,"Complete")=3</formula>
    </cfRule>
    <cfRule type="cellIs" dxfId="31" priority="2" operator="greaterThan">
      <formula>0</formula>
    </cfRule>
    <cfRule type="containsText" dxfId="30" priority="3" operator="containsText" text="0">
      <formula>NOT(ISERROR(SEARCH("0",G5)))</formula>
    </cfRule>
  </conditionalFormatting>
  <dataValidations count="9">
    <dataValidation type="list" allowBlank="1" showInputMessage="1" showErrorMessage="1" errorTitle="Please select from the dropdown " sqref="G5:G8 G13:G16 G19:G22 G64:G67 G78:G81 G95:G98 G138:G149 G160:G163 G203:G206 G218:G221 G229:G232" xr:uid="{00000000-0002-0000-0400-000000000000}">
      <formula1>$P$2:$P$7</formula1>
    </dataValidation>
    <dataValidation type="list" allowBlank="1" showInputMessage="1" showErrorMessage="1" sqref="G9:G12 G52 G89:G92 G238:G242 G23:G30" xr:uid="{00000000-0002-0000-0400-000001000000}">
      <formula1>$S$2:$S$5</formula1>
    </dataValidation>
    <dataValidation type="list" allowBlank="1" showInputMessage="1" showErrorMessage="1" sqref="G222:G224 G55:G63 G75:G77 G86:G88 G99:G104 G127:G129 G154:G159 G180:G182 G185:G190 G195:G197 G200:G202 G207:G212 G215:G217 G34:G42" xr:uid="{00000000-0002-0000-0400-000002000000}">
      <formula1>$R$2:$R$6</formula1>
    </dataValidation>
    <dataValidation type="list" allowBlank="1" showInputMessage="1" showErrorMessage="1" sqref="G50:G51" xr:uid="{00000000-0002-0000-0400-000003000000}">
      <formula1>$X$2:$X$5</formula1>
    </dataValidation>
    <dataValidation type="list" allowBlank="1" showInputMessage="1" showErrorMessage="1" sqref="G70:G74 G107:G116 G170:G179" xr:uid="{00000000-0002-0000-0400-000004000000}">
      <formula1>$N$2:$N$8</formula1>
    </dataValidation>
    <dataValidation type="list" allowBlank="1" showInputMessage="1" showErrorMessage="1" errorTitle="Please select from the dropdown " sqref="G133 G130 G233 G243" xr:uid="{00000000-0002-0000-0400-000006000000}">
      <formula1>$Q$2:$Q$6</formula1>
    </dataValidation>
    <dataValidation type="list" allowBlank="1" showInputMessage="1" showErrorMessage="1" sqref="G191:G194" xr:uid="{00000000-0002-0000-0400-000007000000}">
      <formula1>$O$2:$O$7</formula1>
    </dataValidation>
    <dataValidation type="list" allowBlank="1" showInputMessage="1" showErrorMessage="1" sqref="G47:G49" xr:uid="{7BC858C0-C931-4F81-95A3-A24A5A7C06F5}">
      <formula1>$Q$2:$Q$6</formula1>
    </dataValidation>
    <dataValidation type="list" allowBlank="1" showInputMessage="1" showErrorMessage="1" sqref="G117:G124" xr:uid="{00000000-0002-0000-0400-000005000000}">
      <formula1>$AA$2:$AA$6</formula1>
    </dataValidation>
  </dataValidations>
  <pageMargins left="0.25" right="0.25" top="0.75" bottom="0.75" header="0.3" footer="0.3"/>
  <pageSetup paperSize="9" scale="44" fitToHeight="0"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XEI276"/>
  <sheetViews>
    <sheetView zoomScale="90" zoomScaleNormal="90" zoomScalePageLayoutView="85" workbookViewId="0">
      <pane ySplit="2" topLeftCell="A153" activePane="bottomLeft" state="frozen"/>
      <selection pane="bottomLeft" activeCell="C177" sqref="C177:E179"/>
    </sheetView>
  </sheetViews>
  <sheetFormatPr baseColWidth="10" defaultColWidth="8.85546875" defaultRowHeight="14.25" x14ac:dyDescent="0.2"/>
  <cols>
    <col min="1" max="1" width="23.7109375" style="5" customWidth="1"/>
    <col min="2" max="4" width="36.7109375" style="26" customWidth="1"/>
    <col min="5" max="5" width="32.7109375" style="5" customWidth="1"/>
    <col min="6" max="6" width="37.140625" style="5" customWidth="1"/>
    <col min="7" max="7" width="20.42578125" style="42" customWidth="1"/>
    <col min="8" max="8" width="48.7109375" style="43" customWidth="1"/>
    <col min="9" max="9" width="35" style="5" customWidth="1"/>
    <col min="10" max="16384" width="8.85546875" style="5"/>
  </cols>
  <sheetData>
    <row r="1" spans="1:11" ht="51.95" customHeight="1" x14ac:dyDescent="0.2">
      <c r="A1" s="616" t="s">
        <v>8</v>
      </c>
      <c r="B1" s="617"/>
      <c r="C1" s="617"/>
      <c r="D1" s="617"/>
      <c r="E1" s="617"/>
      <c r="F1" s="617"/>
      <c r="G1" s="617"/>
      <c r="H1" s="618"/>
    </row>
    <row r="2" spans="1:11" ht="24.95" customHeight="1" x14ac:dyDescent="0.2">
      <c r="A2" s="151" t="s">
        <v>15</v>
      </c>
      <c r="B2" s="44" t="s">
        <v>16</v>
      </c>
      <c r="C2" s="631" t="s">
        <v>17</v>
      </c>
      <c r="D2" s="632"/>
      <c r="E2" s="633"/>
      <c r="F2" s="209" t="s">
        <v>18</v>
      </c>
      <c r="G2" s="209" t="s">
        <v>19</v>
      </c>
      <c r="H2" s="152" t="s">
        <v>20</v>
      </c>
      <c r="I2" s="294"/>
      <c r="J2" s="294"/>
      <c r="K2" s="294"/>
    </row>
    <row r="3" spans="1:11" ht="35.1" customHeight="1" x14ac:dyDescent="0.2">
      <c r="A3" s="621" t="s">
        <v>1223</v>
      </c>
      <c r="B3" s="621"/>
      <c r="C3" s="621"/>
      <c r="D3" s="621"/>
      <c r="E3" s="621"/>
      <c r="F3" s="621"/>
      <c r="G3" s="829"/>
      <c r="H3" s="829"/>
      <c r="I3" s="293"/>
      <c r="J3" s="293"/>
      <c r="K3" s="293"/>
    </row>
    <row r="4" spans="1:11" ht="66.95" customHeight="1" x14ac:dyDescent="0.2">
      <c r="A4" s="576" t="s">
        <v>1810</v>
      </c>
      <c r="B4" s="482" t="s">
        <v>1811</v>
      </c>
      <c r="C4" s="541" t="s">
        <v>1812</v>
      </c>
      <c r="D4" s="541"/>
      <c r="E4" s="504"/>
      <c r="F4" s="149"/>
      <c r="G4" s="217"/>
      <c r="H4" s="214"/>
    </row>
    <row r="5" spans="1:11" x14ac:dyDescent="0.2">
      <c r="A5" s="576"/>
      <c r="B5" s="483"/>
      <c r="C5" s="623" t="s">
        <v>1813</v>
      </c>
      <c r="D5" s="623"/>
      <c r="E5" s="404"/>
      <c r="F5" s="149" t="s">
        <v>22</v>
      </c>
      <c r="G5" s="449"/>
      <c r="H5" s="486"/>
    </row>
    <row r="6" spans="1:11" x14ac:dyDescent="0.2">
      <c r="A6" s="576"/>
      <c r="B6" s="483"/>
      <c r="C6" s="623"/>
      <c r="D6" s="623"/>
      <c r="E6" s="404"/>
      <c r="F6" s="149" t="s">
        <v>24</v>
      </c>
      <c r="G6" s="450"/>
      <c r="H6" s="486"/>
    </row>
    <row r="7" spans="1:11" x14ac:dyDescent="0.2">
      <c r="A7" s="576"/>
      <c r="B7" s="483"/>
      <c r="C7" s="623"/>
      <c r="D7" s="623"/>
      <c r="E7" s="404"/>
      <c r="F7" s="149" t="s">
        <v>25</v>
      </c>
      <c r="G7" s="450"/>
      <c r="H7" s="486"/>
    </row>
    <row r="8" spans="1:11" x14ac:dyDescent="0.2">
      <c r="A8" s="576"/>
      <c r="B8" s="483"/>
      <c r="C8" s="623"/>
      <c r="D8" s="623"/>
      <c r="E8" s="404"/>
      <c r="F8" s="149" t="s">
        <v>26</v>
      </c>
      <c r="G8" s="451"/>
      <c r="H8" s="486"/>
    </row>
    <row r="9" spans="1:11" ht="14.25" customHeight="1" x14ac:dyDescent="0.2">
      <c r="A9" s="576"/>
      <c r="B9" s="483"/>
      <c r="C9" s="623" t="s">
        <v>1814</v>
      </c>
      <c r="D9" s="456" t="s">
        <v>872</v>
      </c>
      <c r="E9" s="622"/>
      <c r="F9" s="149" t="s">
        <v>28</v>
      </c>
      <c r="G9" s="206"/>
      <c r="H9" s="215"/>
    </row>
    <row r="10" spans="1:11" ht="28.5" customHeight="1" x14ac:dyDescent="0.2">
      <c r="A10" s="576"/>
      <c r="B10" s="483"/>
      <c r="C10" s="623"/>
      <c r="D10" s="456" t="s">
        <v>1815</v>
      </c>
      <c r="E10" s="622"/>
      <c r="F10" s="149" t="s">
        <v>28</v>
      </c>
      <c r="G10" s="206"/>
      <c r="H10" s="215"/>
    </row>
    <row r="11" spans="1:11" ht="28.5" customHeight="1" x14ac:dyDescent="0.2">
      <c r="A11" s="576"/>
      <c r="B11" s="483"/>
      <c r="C11" s="623"/>
      <c r="D11" s="456" t="s">
        <v>1816</v>
      </c>
      <c r="E11" s="622"/>
      <c r="F11" s="149" t="s">
        <v>28</v>
      </c>
      <c r="G11" s="206"/>
      <c r="H11" s="215"/>
    </row>
    <row r="12" spans="1:11" ht="15" customHeight="1" x14ac:dyDescent="0.2">
      <c r="A12" s="576"/>
      <c r="B12" s="483"/>
      <c r="C12" s="623"/>
      <c r="D12" s="456" t="s">
        <v>1817</v>
      </c>
      <c r="E12" s="622"/>
      <c r="F12" s="149" t="s">
        <v>31</v>
      </c>
      <c r="G12" s="206"/>
      <c r="H12" s="215"/>
    </row>
    <row r="13" spans="1:11" x14ac:dyDescent="0.2">
      <c r="A13" s="576"/>
      <c r="B13" s="483"/>
      <c r="C13" s="623" t="s">
        <v>1818</v>
      </c>
      <c r="D13" s="623"/>
      <c r="E13" s="404"/>
      <c r="F13" s="149" t="s">
        <v>22</v>
      </c>
      <c r="G13" s="449"/>
      <c r="H13" s="486"/>
    </row>
    <row r="14" spans="1:11" x14ac:dyDescent="0.2">
      <c r="A14" s="576"/>
      <c r="B14" s="483"/>
      <c r="C14" s="623"/>
      <c r="D14" s="623"/>
      <c r="E14" s="404"/>
      <c r="F14" s="149" t="s">
        <v>32</v>
      </c>
      <c r="G14" s="450"/>
      <c r="H14" s="486"/>
    </row>
    <row r="15" spans="1:11" x14ac:dyDescent="0.2">
      <c r="A15" s="576"/>
      <c r="B15" s="483"/>
      <c r="C15" s="623"/>
      <c r="D15" s="623"/>
      <c r="E15" s="404"/>
      <c r="F15" s="149" t="s">
        <v>33</v>
      </c>
      <c r="G15" s="450"/>
      <c r="H15" s="486"/>
    </row>
    <row r="16" spans="1:11" x14ac:dyDescent="0.2">
      <c r="A16" s="576"/>
      <c r="B16" s="484"/>
      <c r="C16" s="623"/>
      <c r="D16" s="623"/>
      <c r="E16" s="404"/>
      <c r="F16" s="149" t="s">
        <v>26</v>
      </c>
      <c r="G16" s="451"/>
      <c r="H16" s="486"/>
    </row>
    <row r="17" spans="1:10" ht="16.5" customHeight="1" x14ac:dyDescent="0.2">
      <c r="A17" s="153"/>
      <c r="B17" s="24"/>
      <c r="C17" s="402" t="s">
        <v>1819</v>
      </c>
      <c r="D17" s="402"/>
      <c r="E17" s="402"/>
      <c r="F17" s="2" t="s">
        <v>34</v>
      </c>
      <c r="G17" s="133">
        <f>SUM(G5:G16)/3</f>
        <v>0</v>
      </c>
      <c r="H17" s="180"/>
    </row>
    <row r="18" spans="1:10" ht="48.75" customHeight="1" x14ac:dyDescent="0.2">
      <c r="A18" s="576" t="s">
        <v>873</v>
      </c>
      <c r="B18" s="482" t="s">
        <v>1820</v>
      </c>
      <c r="C18" s="541" t="s">
        <v>1821</v>
      </c>
      <c r="D18" s="541"/>
      <c r="E18" s="504"/>
      <c r="F18" s="149"/>
      <c r="G18" s="217"/>
      <c r="H18" s="214"/>
    </row>
    <row r="19" spans="1:10" x14ac:dyDescent="0.2">
      <c r="A19" s="576"/>
      <c r="B19" s="483"/>
      <c r="C19" s="623" t="s">
        <v>874</v>
      </c>
      <c r="D19" s="623"/>
      <c r="E19" s="404"/>
      <c r="F19" s="149" t="s">
        <v>22</v>
      </c>
      <c r="G19" s="449"/>
      <c r="H19" s="486"/>
    </row>
    <row r="20" spans="1:10" ht="28.5" x14ac:dyDescent="0.2">
      <c r="A20" s="576"/>
      <c r="B20" s="483"/>
      <c r="C20" s="623"/>
      <c r="D20" s="623"/>
      <c r="E20" s="404"/>
      <c r="F20" s="149" t="s">
        <v>414</v>
      </c>
      <c r="G20" s="450"/>
      <c r="H20" s="486"/>
    </row>
    <row r="21" spans="1:10" x14ac:dyDescent="0.2">
      <c r="A21" s="576"/>
      <c r="B21" s="483"/>
      <c r="C21" s="623"/>
      <c r="D21" s="623"/>
      <c r="E21" s="404"/>
      <c r="F21" s="149" t="s">
        <v>415</v>
      </c>
      <c r="G21" s="450"/>
      <c r="H21" s="486"/>
    </row>
    <row r="22" spans="1:10" x14ac:dyDescent="0.2">
      <c r="A22" s="576"/>
      <c r="B22" s="483"/>
      <c r="C22" s="623"/>
      <c r="D22" s="623"/>
      <c r="E22" s="404"/>
      <c r="F22" s="149" t="s">
        <v>26</v>
      </c>
      <c r="G22" s="451"/>
      <c r="H22" s="486"/>
    </row>
    <row r="23" spans="1:10" ht="14.25" customHeight="1" x14ac:dyDescent="0.2">
      <c r="A23" s="576"/>
      <c r="B23" s="483"/>
      <c r="C23" s="623" t="s">
        <v>875</v>
      </c>
      <c r="D23" s="456" t="s">
        <v>876</v>
      </c>
      <c r="E23" s="622"/>
      <c r="F23" s="149" t="s">
        <v>28</v>
      </c>
      <c r="G23" s="206"/>
      <c r="H23" s="215"/>
    </row>
    <row r="24" spans="1:10" ht="15" customHeight="1" x14ac:dyDescent="0.2">
      <c r="A24" s="576"/>
      <c r="B24" s="483"/>
      <c r="C24" s="623"/>
      <c r="D24" s="456" t="s">
        <v>416</v>
      </c>
      <c r="E24" s="622"/>
      <c r="F24" s="149" t="s">
        <v>28</v>
      </c>
      <c r="G24" s="206"/>
      <c r="H24" s="215"/>
    </row>
    <row r="25" spans="1:10" ht="15" customHeight="1" x14ac:dyDescent="0.2">
      <c r="A25" s="576"/>
      <c r="B25" s="483"/>
      <c r="C25" s="623"/>
      <c r="D25" s="456" t="s">
        <v>417</v>
      </c>
      <c r="E25" s="622"/>
      <c r="F25" s="149" t="s">
        <v>28</v>
      </c>
      <c r="G25" s="206"/>
      <c r="H25" s="215"/>
    </row>
    <row r="26" spans="1:10" ht="15" customHeight="1" x14ac:dyDescent="0.2">
      <c r="A26" s="576"/>
      <c r="B26" s="483"/>
      <c r="C26" s="623"/>
      <c r="D26" s="456" t="s">
        <v>877</v>
      </c>
      <c r="E26" s="622"/>
      <c r="F26" s="149" t="s">
        <v>31</v>
      </c>
      <c r="G26" s="206"/>
      <c r="H26" s="215"/>
    </row>
    <row r="27" spans="1:10" ht="15" customHeight="1" x14ac:dyDescent="0.2">
      <c r="A27" s="576"/>
      <c r="B27" s="483"/>
      <c r="C27" s="623" t="s">
        <v>1822</v>
      </c>
      <c r="D27" s="456" t="s">
        <v>419</v>
      </c>
      <c r="E27" s="622"/>
      <c r="F27" s="149" t="s">
        <v>28</v>
      </c>
      <c r="G27" s="206"/>
      <c r="H27" s="215"/>
    </row>
    <row r="28" spans="1:10" ht="15" customHeight="1" x14ac:dyDescent="0.2">
      <c r="A28" s="576"/>
      <c r="B28" s="483"/>
      <c r="C28" s="623"/>
      <c r="D28" s="456" t="s">
        <v>420</v>
      </c>
      <c r="E28" s="622"/>
      <c r="F28" s="149" t="s">
        <v>28</v>
      </c>
      <c r="G28" s="206"/>
      <c r="H28" s="215"/>
    </row>
    <row r="29" spans="1:10" ht="15" customHeight="1" x14ac:dyDescent="0.2">
      <c r="A29" s="576"/>
      <c r="B29" s="483"/>
      <c r="C29" s="623"/>
      <c r="D29" s="456" t="s">
        <v>878</v>
      </c>
      <c r="E29" s="622"/>
      <c r="F29" s="149" t="s">
        <v>28</v>
      </c>
      <c r="G29" s="206"/>
      <c r="H29" s="215"/>
    </row>
    <row r="30" spans="1:10" ht="15" customHeight="1" x14ac:dyDescent="0.2">
      <c r="A30" s="576"/>
      <c r="B30" s="484"/>
      <c r="C30" s="623"/>
      <c r="D30" s="456" t="s">
        <v>422</v>
      </c>
      <c r="E30" s="622"/>
      <c r="F30" s="149" t="s">
        <v>31</v>
      </c>
      <c r="G30" s="206"/>
      <c r="H30" s="215"/>
    </row>
    <row r="31" spans="1:10" ht="16.5" customHeight="1" x14ac:dyDescent="0.2">
      <c r="A31" s="282"/>
      <c r="B31" s="283"/>
      <c r="C31" s="283"/>
      <c r="D31" s="283"/>
      <c r="E31" s="284" t="s">
        <v>879</v>
      </c>
      <c r="F31" s="285" t="s">
        <v>34</v>
      </c>
      <c r="G31" s="133">
        <f>SUM(G19:G30)/3</f>
        <v>0</v>
      </c>
      <c r="H31" s="286"/>
      <c r="I31" s="275"/>
      <c r="J31" s="275"/>
    </row>
    <row r="32" spans="1:10" ht="39" customHeight="1" x14ac:dyDescent="0.2">
      <c r="A32" s="413" t="s">
        <v>880</v>
      </c>
      <c r="B32" s="482" t="s">
        <v>881</v>
      </c>
      <c r="C32" s="419" t="s">
        <v>1221</v>
      </c>
      <c r="D32" s="420"/>
      <c r="E32" s="421"/>
      <c r="F32" s="324"/>
      <c r="G32" s="325"/>
      <c r="H32" s="336"/>
      <c r="I32" s="287"/>
    </row>
    <row r="33" spans="1:9" x14ac:dyDescent="0.2">
      <c r="A33" s="414"/>
      <c r="B33" s="483"/>
      <c r="C33" s="623" t="s">
        <v>882</v>
      </c>
      <c r="D33" s="623"/>
      <c r="E33" s="404"/>
      <c r="F33" s="149" t="s">
        <v>883</v>
      </c>
      <c r="G33" s="449"/>
      <c r="H33" s="486"/>
      <c r="I33" s="287"/>
    </row>
    <row r="34" spans="1:9" x14ac:dyDescent="0.2">
      <c r="A34" s="414"/>
      <c r="B34" s="483"/>
      <c r="C34" s="623"/>
      <c r="D34" s="623"/>
      <c r="E34" s="404"/>
      <c r="F34" s="149" t="s">
        <v>884</v>
      </c>
      <c r="G34" s="450"/>
      <c r="H34" s="486"/>
      <c r="I34" s="287"/>
    </row>
    <row r="35" spans="1:9" x14ac:dyDescent="0.2">
      <c r="A35" s="414"/>
      <c r="B35" s="483"/>
      <c r="C35" s="623"/>
      <c r="D35" s="623"/>
      <c r="E35" s="404"/>
      <c r="F35" s="149" t="s">
        <v>885</v>
      </c>
      <c r="G35" s="450"/>
      <c r="H35" s="486"/>
      <c r="I35" s="287"/>
    </row>
    <row r="36" spans="1:9" x14ac:dyDescent="0.2">
      <c r="A36" s="414"/>
      <c r="B36" s="483"/>
      <c r="C36" s="623"/>
      <c r="D36" s="623"/>
      <c r="E36" s="404"/>
      <c r="F36" s="149" t="s">
        <v>26</v>
      </c>
      <c r="G36" s="451"/>
      <c r="H36" s="486"/>
      <c r="I36" s="287"/>
    </row>
    <row r="37" spans="1:9" x14ac:dyDescent="0.2">
      <c r="A37" s="414"/>
      <c r="B37" s="483"/>
      <c r="C37" s="623" t="s">
        <v>1823</v>
      </c>
      <c r="D37" s="623"/>
      <c r="E37" s="404"/>
      <c r="F37" s="149" t="s">
        <v>883</v>
      </c>
      <c r="G37" s="449"/>
      <c r="H37" s="486"/>
      <c r="I37" s="287"/>
    </row>
    <row r="38" spans="1:9" x14ac:dyDescent="0.2">
      <c r="A38" s="414"/>
      <c r="B38" s="483"/>
      <c r="C38" s="623"/>
      <c r="D38" s="623"/>
      <c r="E38" s="404"/>
      <c r="F38" s="149" t="s">
        <v>884</v>
      </c>
      <c r="G38" s="450"/>
      <c r="H38" s="486"/>
      <c r="I38" s="287"/>
    </row>
    <row r="39" spans="1:9" x14ac:dyDescent="0.2">
      <c r="A39" s="414"/>
      <c r="B39" s="483"/>
      <c r="C39" s="623"/>
      <c r="D39" s="623"/>
      <c r="E39" s="404"/>
      <c r="F39" s="149" t="s">
        <v>885</v>
      </c>
      <c r="G39" s="450"/>
      <c r="H39" s="486"/>
      <c r="I39" s="287"/>
    </row>
    <row r="40" spans="1:9" x14ac:dyDescent="0.2">
      <c r="A40" s="414"/>
      <c r="B40" s="483"/>
      <c r="C40" s="623"/>
      <c r="D40" s="623"/>
      <c r="E40" s="404"/>
      <c r="F40" s="149" t="s">
        <v>26</v>
      </c>
      <c r="G40" s="451"/>
      <c r="H40" s="486"/>
      <c r="I40" s="287"/>
    </row>
    <row r="41" spans="1:9" x14ac:dyDescent="0.2">
      <c r="A41" s="414"/>
      <c r="B41" s="483"/>
      <c r="C41" s="623" t="s">
        <v>1824</v>
      </c>
      <c r="D41" s="623"/>
      <c r="E41" s="404"/>
      <c r="F41" s="149" t="s">
        <v>22</v>
      </c>
      <c r="G41" s="449"/>
      <c r="H41" s="486"/>
      <c r="I41" s="287"/>
    </row>
    <row r="42" spans="1:9" x14ac:dyDescent="0.2">
      <c r="A42" s="414"/>
      <c r="B42" s="483"/>
      <c r="C42" s="623"/>
      <c r="D42" s="623"/>
      <c r="E42" s="404"/>
      <c r="F42" s="149" t="s">
        <v>886</v>
      </c>
      <c r="G42" s="450"/>
      <c r="H42" s="486"/>
      <c r="I42" s="287"/>
    </row>
    <row r="43" spans="1:9" x14ac:dyDescent="0.2">
      <c r="A43" s="414"/>
      <c r="B43" s="483"/>
      <c r="C43" s="623"/>
      <c r="D43" s="623"/>
      <c r="E43" s="404"/>
      <c r="F43" s="149" t="s">
        <v>887</v>
      </c>
      <c r="G43" s="450"/>
      <c r="H43" s="486"/>
      <c r="I43" s="287"/>
    </row>
    <row r="44" spans="1:9" x14ac:dyDescent="0.2">
      <c r="A44" s="415"/>
      <c r="B44" s="484"/>
      <c r="C44" s="623"/>
      <c r="D44" s="623"/>
      <c r="E44" s="404"/>
      <c r="F44" s="149" t="s">
        <v>26</v>
      </c>
      <c r="G44" s="451"/>
      <c r="H44" s="486"/>
    </row>
    <row r="45" spans="1:9" ht="16.5" customHeight="1" x14ac:dyDescent="0.2">
      <c r="A45" s="181"/>
      <c r="B45" s="24"/>
      <c r="C45" s="402" t="s">
        <v>888</v>
      </c>
      <c r="D45" s="402"/>
      <c r="E45" s="402"/>
      <c r="F45" s="2" t="s">
        <v>34</v>
      </c>
      <c r="G45" s="133">
        <f>SUM(G33:G44)/3</f>
        <v>0</v>
      </c>
      <c r="H45" s="180"/>
    </row>
    <row r="46" spans="1:9" s="26" customFormat="1" ht="33.75" customHeight="1" x14ac:dyDescent="0.2">
      <c r="A46" s="576" t="s">
        <v>1825</v>
      </c>
      <c r="B46" s="482" t="s">
        <v>1826</v>
      </c>
      <c r="C46" s="419" t="s">
        <v>1827</v>
      </c>
      <c r="D46" s="420"/>
      <c r="E46" s="421"/>
      <c r="F46" s="249"/>
      <c r="G46" s="288"/>
      <c r="H46" s="255"/>
    </row>
    <row r="47" spans="1:9" ht="14.25" customHeight="1" x14ac:dyDescent="0.2">
      <c r="A47" s="576"/>
      <c r="B47" s="483"/>
      <c r="C47" s="623" t="s">
        <v>1828</v>
      </c>
      <c r="D47" s="623"/>
      <c r="E47" s="404"/>
      <c r="F47" s="149" t="s">
        <v>22</v>
      </c>
      <c r="G47" s="398"/>
      <c r="H47" s="486"/>
    </row>
    <row r="48" spans="1:9" x14ac:dyDescent="0.2">
      <c r="A48" s="576"/>
      <c r="B48" s="483"/>
      <c r="C48" s="623"/>
      <c r="D48" s="623"/>
      <c r="E48" s="404"/>
      <c r="F48" s="149" t="s">
        <v>889</v>
      </c>
      <c r="G48" s="398"/>
      <c r="H48" s="486"/>
    </row>
    <row r="49" spans="1:8" x14ac:dyDescent="0.2">
      <c r="A49" s="576"/>
      <c r="B49" s="483"/>
      <c r="C49" s="623"/>
      <c r="D49" s="623"/>
      <c r="E49" s="404"/>
      <c r="F49" s="149" t="s">
        <v>26</v>
      </c>
      <c r="G49" s="398"/>
      <c r="H49" s="486"/>
    </row>
    <row r="50" spans="1:8" x14ac:dyDescent="0.2">
      <c r="A50" s="576"/>
      <c r="B50" s="483"/>
      <c r="C50" s="623" t="s">
        <v>890</v>
      </c>
      <c r="D50" s="623"/>
      <c r="E50" s="404"/>
      <c r="F50" s="149" t="s">
        <v>22</v>
      </c>
      <c r="G50" s="398"/>
      <c r="H50" s="486"/>
    </row>
    <row r="51" spans="1:8" ht="28.5" x14ac:dyDescent="0.2">
      <c r="A51" s="576"/>
      <c r="B51" s="483"/>
      <c r="C51" s="623"/>
      <c r="D51" s="623"/>
      <c r="E51" s="404"/>
      <c r="F51" s="149" t="s">
        <v>891</v>
      </c>
      <c r="G51" s="398"/>
      <c r="H51" s="486"/>
    </row>
    <row r="52" spans="1:8" x14ac:dyDescent="0.2">
      <c r="A52" s="576"/>
      <c r="B52" s="483"/>
      <c r="C52" s="623"/>
      <c r="D52" s="623"/>
      <c r="E52" s="404"/>
      <c r="F52" s="149" t="s">
        <v>26</v>
      </c>
      <c r="G52" s="398"/>
      <c r="H52" s="486"/>
    </row>
    <row r="53" spans="1:8" ht="14.25" customHeight="1" x14ac:dyDescent="0.2">
      <c r="A53" s="576"/>
      <c r="B53" s="483"/>
      <c r="C53" s="623" t="s">
        <v>1829</v>
      </c>
      <c r="D53" s="623"/>
      <c r="E53" s="404"/>
      <c r="F53" s="149" t="s">
        <v>22</v>
      </c>
      <c r="G53" s="398"/>
      <c r="H53" s="486"/>
    </row>
    <row r="54" spans="1:8" ht="14.25" customHeight="1" x14ac:dyDescent="0.2">
      <c r="A54" s="576"/>
      <c r="B54" s="483"/>
      <c r="C54" s="623"/>
      <c r="D54" s="623"/>
      <c r="E54" s="404"/>
      <c r="F54" s="149" t="s">
        <v>892</v>
      </c>
      <c r="G54" s="398"/>
      <c r="H54" s="486"/>
    </row>
    <row r="55" spans="1:8" x14ac:dyDescent="0.2">
      <c r="A55" s="576"/>
      <c r="B55" s="484"/>
      <c r="C55" s="623"/>
      <c r="D55" s="623"/>
      <c r="E55" s="404"/>
      <c r="F55" s="149" t="s">
        <v>26</v>
      </c>
      <c r="G55" s="398"/>
      <c r="H55" s="486"/>
    </row>
    <row r="56" spans="1:8" ht="16.5" customHeight="1" x14ac:dyDescent="0.2">
      <c r="A56" s="181"/>
      <c r="B56" s="24"/>
      <c r="C56" s="402" t="s">
        <v>893</v>
      </c>
      <c r="D56" s="402"/>
      <c r="E56" s="402"/>
      <c r="F56" s="2" t="s">
        <v>34</v>
      </c>
      <c r="G56" s="133">
        <f>SUM(G47:G55)/3</f>
        <v>0</v>
      </c>
      <c r="H56" s="180"/>
    </row>
    <row r="57" spans="1:8" ht="39" customHeight="1" x14ac:dyDescent="0.2">
      <c r="A57" s="576" t="s">
        <v>894</v>
      </c>
      <c r="B57" s="482" t="s">
        <v>895</v>
      </c>
      <c r="C57" s="541" t="s">
        <v>1831</v>
      </c>
      <c r="D57" s="541"/>
      <c r="E57" s="504"/>
      <c r="F57" s="149"/>
      <c r="G57" s="217"/>
      <c r="H57" s="214"/>
    </row>
    <row r="58" spans="1:8" x14ac:dyDescent="0.2">
      <c r="A58" s="576"/>
      <c r="B58" s="483"/>
      <c r="C58" s="623" t="s">
        <v>896</v>
      </c>
      <c r="D58" s="623"/>
      <c r="E58" s="404"/>
      <c r="F58" s="149" t="s">
        <v>897</v>
      </c>
      <c r="G58" s="449"/>
      <c r="H58" s="486"/>
    </row>
    <row r="59" spans="1:8" ht="28.5" x14ac:dyDescent="0.2">
      <c r="A59" s="576"/>
      <c r="B59" s="483"/>
      <c r="C59" s="623"/>
      <c r="D59" s="623"/>
      <c r="E59" s="404"/>
      <c r="F59" s="149" t="s">
        <v>898</v>
      </c>
      <c r="G59" s="450"/>
      <c r="H59" s="486"/>
    </row>
    <row r="60" spans="1:8" x14ac:dyDescent="0.2">
      <c r="A60" s="576"/>
      <c r="B60" s="483"/>
      <c r="C60" s="623"/>
      <c r="D60" s="623"/>
      <c r="E60" s="404"/>
      <c r="F60" s="149" t="s">
        <v>26</v>
      </c>
      <c r="G60" s="451"/>
      <c r="H60" s="486"/>
    </row>
    <row r="61" spans="1:8" x14ac:dyDescent="0.2">
      <c r="A61" s="576"/>
      <c r="B61" s="483"/>
      <c r="C61" s="623" t="s">
        <v>1832</v>
      </c>
      <c r="D61" s="623"/>
      <c r="E61" s="404"/>
      <c r="F61" s="149" t="s">
        <v>22</v>
      </c>
      <c r="G61" s="449"/>
      <c r="H61" s="486"/>
    </row>
    <row r="62" spans="1:8" x14ac:dyDescent="0.2">
      <c r="A62" s="576"/>
      <c r="B62" s="483"/>
      <c r="C62" s="623"/>
      <c r="D62" s="623"/>
      <c r="E62" s="404"/>
      <c r="F62" s="149" t="s">
        <v>899</v>
      </c>
      <c r="G62" s="450"/>
      <c r="H62" s="486"/>
    </row>
    <row r="63" spans="1:8" x14ac:dyDescent="0.2">
      <c r="A63" s="576"/>
      <c r="B63" s="483"/>
      <c r="C63" s="623"/>
      <c r="D63" s="623"/>
      <c r="E63" s="404"/>
      <c r="F63" s="149" t="s">
        <v>26</v>
      </c>
      <c r="G63" s="451"/>
      <c r="H63" s="486"/>
    </row>
    <row r="64" spans="1:8" x14ac:dyDescent="0.2">
      <c r="A64" s="576"/>
      <c r="B64" s="483"/>
      <c r="C64" s="623" t="s">
        <v>1833</v>
      </c>
      <c r="D64" s="623"/>
      <c r="E64" s="404"/>
      <c r="F64" s="149" t="s">
        <v>22</v>
      </c>
      <c r="G64" s="449"/>
      <c r="H64" s="486"/>
    </row>
    <row r="65" spans="1:11" x14ac:dyDescent="0.2">
      <c r="A65" s="576"/>
      <c r="B65" s="483"/>
      <c r="C65" s="623"/>
      <c r="D65" s="623"/>
      <c r="E65" s="404"/>
      <c r="F65" s="149" t="s">
        <v>900</v>
      </c>
      <c r="G65" s="450"/>
      <c r="H65" s="486"/>
    </row>
    <row r="66" spans="1:11" ht="15" customHeight="1" x14ac:dyDescent="0.2">
      <c r="A66" s="576"/>
      <c r="B66" s="484"/>
      <c r="C66" s="623"/>
      <c r="D66" s="623"/>
      <c r="E66" s="404"/>
      <c r="F66" s="149" t="s">
        <v>26</v>
      </c>
      <c r="G66" s="451"/>
      <c r="H66" s="486"/>
    </row>
    <row r="67" spans="1:11" ht="16.5" customHeight="1" x14ac:dyDescent="0.2">
      <c r="A67" s="153"/>
      <c r="B67" s="25"/>
      <c r="C67" s="402" t="s">
        <v>1830</v>
      </c>
      <c r="D67" s="402"/>
      <c r="E67" s="402"/>
      <c r="F67" s="2" t="s">
        <v>34</v>
      </c>
      <c r="G67" s="133">
        <f>SUM(G58:G66)/3</f>
        <v>0</v>
      </c>
      <c r="H67" s="180"/>
    </row>
    <row r="68" spans="1:11" s="275" customFormat="1" ht="51.95" customHeight="1" x14ac:dyDescent="0.2">
      <c r="A68" s="634" t="s">
        <v>2013</v>
      </c>
      <c r="B68" s="635"/>
      <c r="C68" s="635"/>
      <c r="D68" s="635"/>
      <c r="E68" s="635"/>
      <c r="F68" s="635"/>
      <c r="G68" s="816"/>
      <c r="H68" s="830"/>
      <c r="I68" s="295"/>
      <c r="K68" s="276"/>
    </row>
    <row r="69" spans="1:11" ht="35.1" customHeight="1" x14ac:dyDescent="0.2">
      <c r="A69" s="636" t="s">
        <v>2058</v>
      </c>
      <c r="B69" s="637"/>
      <c r="C69" s="637"/>
      <c r="D69" s="637"/>
      <c r="E69" s="637"/>
      <c r="F69" s="637"/>
      <c r="G69" s="831"/>
      <c r="H69" s="832"/>
      <c r="I69" s="299"/>
    </row>
    <row r="70" spans="1:11" ht="39" customHeight="1" x14ac:dyDescent="0.2">
      <c r="A70" s="630" t="s">
        <v>901</v>
      </c>
      <c r="B70" s="483" t="s">
        <v>1498</v>
      </c>
      <c r="C70" s="619" t="s">
        <v>902</v>
      </c>
      <c r="D70" s="619"/>
      <c r="E70" s="620"/>
      <c r="F70" s="309"/>
      <c r="G70" s="311"/>
      <c r="H70" s="312"/>
      <c r="I70" s="275"/>
    </row>
    <row r="71" spans="1:11" x14ac:dyDescent="0.2">
      <c r="A71" s="576"/>
      <c r="B71" s="483"/>
      <c r="C71" s="558" t="s">
        <v>1834</v>
      </c>
      <c r="D71" s="558"/>
      <c r="E71" s="400"/>
      <c r="F71" s="149" t="s">
        <v>22</v>
      </c>
      <c r="G71" s="398"/>
      <c r="H71" s="486"/>
    </row>
    <row r="72" spans="1:11" x14ac:dyDescent="0.2">
      <c r="A72" s="576"/>
      <c r="B72" s="483"/>
      <c r="C72" s="558"/>
      <c r="D72" s="558"/>
      <c r="E72" s="400"/>
      <c r="F72" s="149" t="s">
        <v>35</v>
      </c>
      <c r="G72" s="398"/>
      <c r="H72" s="486"/>
    </row>
    <row r="73" spans="1:11" x14ac:dyDescent="0.2">
      <c r="A73" s="576"/>
      <c r="B73" s="483"/>
      <c r="C73" s="558"/>
      <c r="D73" s="558"/>
      <c r="E73" s="400"/>
      <c r="F73" s="149" t="s">
        <v>439</v>
      </c>
      <c r="G73" s="398"/>
      <c r="H73" s="486"/>
    </row>
    <row r="74" spans="1:11" ht="15" customHeight="1" x14ac:dyDescent="0.2">
      <c r="A74" s="576"/>
      <c r="B74" s="483"/>
      <c r="C74" s="622" t="s">
        <v>903</v>
      </c>
      <c r="D74" s="456" t="s">
        <v>904</v>
      </c>
      <c r="E74" s="622"/>
      <c r="F74" s="149" t="s">
        <v>187</v>
      </c>
      <c r="G74" s="216"/>
      <c r="H74" s="215"/>
    </row>
    <row r="75" spans="1:11" ht="15" customHeight="1" x14ac:dyDescent="0.2">
      <c r="A75" s="576"/>
      <c r="B75" s="483"/>
      <c r="C75" s="622"/>
      <c r="D75" s="456" t="s">
        <v>905</v>
      </c>
      <c r="E75" s="622"/>
      <c r="F75" s="149" t="s">
        <v>187</v>
      </c>
      <c r="G75" s="216"/>
      <c r="H75" s="215"/>
    </row>
    <row r="76" spans="1:11" ht="15" customHeight="1" x14ac:dyDescent="0.2">
      <c r="A76" s="576"/>
      <c r="B76" s="484"/>
      <c r="C76" s="622"/>
      <c r="D76" s="456" t="s">
        <v>906</v>
      </c>
      <c r="E76" s="622"/>
      <c r="F76" s="149" t="s">
        <v>31</v>
      </c>
      <c r="G76" s="206"/>
      <c r="H76" s="215"/>
    </row>
    <row r="77" spans="1:11" ht="15" customHeight="1" x14ac:dyDescent="0.2">
      <c r="A77" s="153"/>
      <c r="B77" s="52"/>
      <c r="C77" s="539" t="s">
        <v>441</v>
      </c>
      <c r="D77" s="539"/>
      <c r="E77" s="402"/>
      <c r="F77" s="2" t="s">
        <v>195</v>
      </c>
      <c r="G77" s="133">
        <f>SUM(G71:G76)/2</f>
        <v>0</v>
      </c>
      <c r="H77" s="180"/>
    </row>
    <row r="78" spans="1:11" ht="44.25" customHeight="1" x14ac:dyDescent="0.2">
      <c r="A78" s="576" t="s">
        <v>907</v>
      </c>
      <c r="B78" s="482" t="s">
        <v>1835</v>
      </c>
      <c r="C78" s="421" t="s">
        <v>1836</v>
      </c>
      <c r="D78" s="421"/>
      <c r="E78" s="401"/>
      <c r="F78" s="149"/>
      <c r="G78" s="217"/>
      <c r="H78" s="214"/>
    </row>
    <row r="79" spans="1:11" x14ac:dyDescent="0.2">
      <c r="A79" s="576"/>
      <c r="B79" s="483"/>
      <c r="C79" s="622" t="s">
        <v>1837</v>
      </c>
      <c r="D79" s="622"/>
      <c r="E79" s="397"/>
      <c r="F79" s="149" t="s">
        <v>22</v>
      </c>
      <c r="G79" s="449"/>
      <c r="H79" s="486"/>
    </row>
    <row r="80" spans="1:11" x14ac:dyDescent="0.2">
      <c r="A80" s="576"/>
      <c r="B80" s="483"/>
      <c r="C80" s="622"/>
      <c r="D80" s="622"/>
      <c r="E80" s="397"/>
      <c r="F80" s="149" t="s">
        <v>60</v>
      </c>
      <c r="G80" s="450"/>
      <c r="H80" s="486"/>
    </row>
    <row r="81" spans="1:8" x14ac:dyDescent="0.2">
      <c r="A81" s="576"/>
      <c r="B81" s="483"/>
      <c r="C81" s="622"/>
      <c r="D81" s="622"/>
      <c r="E81" s="397"/>
      <c r="F81" s="149" t="s">
        <v>26</v>
      </c>
      <c r="G81" s="451"/>
      <c r="H81" s="486"/>
    </row>
    <row r="82" spans="1:8" x14ac:dyDescent="0.2">
      <c r="A82" s="576"/>
      <c r="B82" s="483"/>
      <c r="C82" s="622" t="s">
        <v>1838</v>
      </c>
      <c r="D82" s="622"/>
      <c r="E82" s="397"/>
      <c r="F82" s="149" t="s">
        <v>22</v>
      </c>
      <c r="G82" s="449"/>
      <c r="H82" s="486"/>
    </row>
    <row r="83" spans="1:8" x14ac:dyDescent="0.2">
      <c r="A83" s="576"/>
      <c r="B83" s="483"/>
      <c r="C83" s="622"/>
      <c r="D83" s="622"/>
      <c r="E83" s="397"/>
      <c r="F83" s="149" t="s">
        <v>54</v>
      </c>
      <c r="G83" s="450"/>
      <c r="H83" s="486"/>
    </row>
    <row r="84" spans="1:8" x14ac:dyDescent="0.2">
      <c r="A84" s="576"/>
      <c r="B84" s="483"/>
      <c r="C84" s="622"/>
      <c r="D84" s="622"/>
      <c r="E84" s="397"/>
      <c r="F84" s="149" t="s">
        <v>26</v>
      </c>
      <c r="G84" s="451"/>
      <c r="H84" s="486"/>
    </row>
    <row r="85" spans="1:8" ht="15" customHeight="1" x14ac:dyDescent="0.2">
      <c r="A85" s="576"/>
      <c r="B85" s="483"/>
      <c r="C85" s="622" t="s">
        <v>1839</v>
      </c>
      <c r="D85" s="456" t="s">
        <v>1509</v>
      </c>
      <c r="E85" s="622"/>
      <c r="F85" s="149" t="s">
        <v>28</v>
      </c>
      <c r="G85" s="206"/>
      <c r="H85" s="215"/>
    </row>
    <row r="86" spans="1:8" ht="15" customHeight="1" x14ac:dyDescent="0.2">
      <c r="A86" s="576"/>
      <c r="B86" s="483"/>
      <c r="C86" s="622"/>
      <c r="D86" s="456" t="s">
        <v>443</v>
      </c>
      <c r="E86" s="622"/>
      <c r="F86" s="149" t="s">
        <v>28</v>
      </c>
      <c r="G86" s="206"/>
      <c r="H86" s="215"/>
    </row>
    <row r="87" spans="1:8" ht="15" customHeight="1" x14ac:dyDescent="0.2">
      <c r="A87" s="576"/>
      <c r="B87" s="483"/>
      <c r="C87" s="622"/>
      <c r="D87" s="456" t="s">
        <v>444</v>
      </c>
      <c r="E87" s="622"/>
      <c r="F87" s="149" t="s">
        <v>28</v>
      </c>
      <c r="G87" s="206"/>
      <c r="H87" s="215"/>
    </row>
    <row r="88" spans="1:8" ht="15" customHeight="1" x14ac:dyDescent="0.2">
      <c r="A88" s="576"/>
      <c r="B88" s="484"/>
      <c r="C88" s="622"/>
      <c r="D88" s="456" t="s">
        <v>908</v>
      </c>
      <c r="E88" s="622"/>
      <c r="F88" s="149" t="s">
        <v>31</v>
      </c>
      <c r="G88" s="206"/>
      <c r="H88" s="215"/>
    </row>
    <row r="89" spans="1:8" ht="16.5" customHeight="1" x14ac:dyDescent="0.2">
      <c r="A89" s="153"/>
      <c r="B89" s="25"/>
      <c r="C89" s="539" t="s">
        <v>67</v>
      </c>
      <c r="D89" s="539"/>
      <c r="E89" s="402"/>
      <c r="F89" s="2" t="s">
        <v>34</v>
      </c>
      <c r="G89" s="133">
        <f>SUM(G79:G88)/3</f>
        <v>0</v>
      </c>
      <c r="H89" s="180"/>
    </row>
    <row r="90" spans="1:8" ht="39" customHeight="1" x14ac:dyDescent="0.2">
      <c r="A90" s="576" t="s">
        <v>449</v>
      </c>
      <c r="B90" s="482" t="s">
        <v>909</v>
      </c>
      <c r="C90" s="421" t="s">
        <v>1840</v>
      </c>
      <c r="D90" s="421"/>
      <c r="E90" s="401"/>
      <c r="F90" s="149"/>
      <c r="G90" s="217"/>
      <c r="H90" s="214"/>
    </row>
    <row r="91" spans="1:8" ht="15" customHeight="1" x14ac:dyDescent="0.2">
      <c r="A91" s="576"/>
      <c r="B91" s="483"/>
      <c r="C91" s="622" t="s">
        <v>910</v>
      </c>
      <c r="D91" s="456" t="s">
        <v>70</v>
      </c>
      <c r="E91" s="622"/>
      <c r="F91" s="149" t="s">
        <v>22</v>
      </c>
      <c r="G91" s="449"/>
      <c r="H91" s="486"/>
    </row>
    <row r="92" spans="1:8" ht="15" customHeight="1" x14ac:dyDescent="0.2">
      <c r="A92" s="576"/>
      <c r="B92" s="483"/>
      <c r="C92" s="622"/>
      <c r="D92" s="456" t="s">
        <v>71</v>
      </c>
      <c r="E92" s="622"/>
      <c r="F92" s="149" t="s">
        <v>62</v>
      </c>
      <c r="G92" s="450"/>
      <c r="H92" s="486"/>
    </row>
    <row r="93" spans="1:8" ht="12.75" customHeight="1" x14ac:dyDescent="0.2">
      <c r="A93" s="576"/>
      <c r="B93" s="483"/>
      <c r="C93" s="622"/>
      <c r="D93" s="456" t="s">
        <v>72</v>
      </c>
      <c r="E93" s="622"/>
      <c r="F93" s="149" t="s">
        <v>39</v>
      </c>
      <c r="G93" s="450"/>
      <c r="H93" s="486"/>
    </row>
    <row r="94" spans="1:8" ht="14.25" customHeight="1" x14ac:dyDescent="0.2">
      <c r="A94" s="576"/>
      <c r="B94" s="483"/>
      <c r="C94" s="622"/>
      <c r="D94" s="456" t="s">
        <v>73</v>
      </c>
      <c r="E94" s="622"/>
      <c r="F94" s="149" t="s">
        <v>28</v>
      </c>
      <c r="G94" s="450"/>
      <c r="H94" s="486"/>
    </row>
    <row r="95" spans="1:8" ht="15" customHeight="1" x14ac:dyDescent="0.2">
      <c r="A95" s="576"/>
      <c r="B95" s="483"/>
      <c r="C95" s="622"/>
      <c r="D95" s="456" t="s">
        <v>74</v>
      </c>
      <c r="E95" s="622"/>
      <c r="F95" s="149" t="s">
        <v>40</v>
      </c>
      <c r="G95" s="451"/>
      <c r="H95" s="486"/>
    </row>
    <row r="96" spans="1:8" x14ac:dyDescent="0.2">
      <c r="A96" s="576"/>
      <c r="B96" s="483"/>
      <c r="C96" s="622" t="s">
        <v>1841</v>
      </c>
      <c r="D96" s="622"/>
      <c r="E96" s="397"/>
      <c r="F96" s="149" t="s">
        <v>22</v>
      </c>
      <c r="G96" s="449"/>
      <c r="H96" s="486"/>
    </row>
    <row r="97" spans="1:9" x14ac:dyDescent="0.2">
      <c r="A97" s="576"/>
      <c r="B97" s="483"/>
      <c r="C97" s="622"/>
      <c r="D97" s="622"/>
      <c r="E97" s="397"/>
      <c r="F97" s="149" t="s">
        <v>75</v>
      </c>
      <c r="G97" s="450"/>
      <c r="H97" s="486"/>
    </row>
    <row r="98" spans="1:9" x14ac:dyDescent="0.2">
      <c r="A98" s="576"/>
      <c r="B98" s="483"/>
      <c r="C98" s="622"/>
      <c r="D98" s="622"/>
      <c r="E98" s="397"/>
      <c r="F98" s="149" t="s">
        <v>26</v>
      </c>
      <c r="G98" s="451"/>
      <c r="H98" s="486"/>
    </row>
    <row r="99" spans="1:9" x14ac:dyDescent="0.2">
      <c r="A99" s="576"/>
      <c r="B99" s="483"/>
      <c r="C99" s="622" t="s">
        <v>1521</v>
      </c>
      <c r="D99" s="622"/>
      <c r="E99" s="397"/>
      <c r="F99" s="149" t="s">
        <v>22</v>
      </c>
      <c r="G99" s="449"/>
      <c r="H99" s="486"/>
    </row>
    <row r="100" spans="1:9" x14ac:dyDescent="0.2">
      <c r="A100" s="576"/>
      <c r="B100" s="483"/>
      <c r="C100" s="622"/>
      <c r="D100" s="622"/>
      <c r="E100" s="397"/>
      <c r="F100" s="149" t="s">
        <v>654</v>
      </c>
      <c r="G100" s="450"/>
      <c r="H100" s="486"/>
    </row>
    <row r="101" spans="1:9" x14ac:dyDescent="0.2">
      <c r="A101" s="576"/>
      <c r="B101" s="483"/>
      <c r="C101" s="622"/>
      <c r="D101" s="622"/>
      <c r="E101" s="397"/>
      <c r="F101" s="149" t="s">
        <v>745</v>
      </c>
      <c r="G101" s="450"/>
      <c r="H101" s="486"/>
    </row>
    <row r="102" spans="1:9" x14ac:dyDescent="0.2">
      <c r="A102" s="576"/>
      <c r="B102" s="484"/>
      <c r="C102" s="622"/>
      <c r="D102" s="622"/>
      <c r="E102" s="397"/>
      <c r="F102" s="149" t="s">
        <v>26</v>
      </c>
      <c r="G102" s="451"/>
      <c r="H102" s="486"/>
    </row>
    <row r="103" spans="1:9" ht="16.5" customHeight="1" x14ac:dyDescent="0.2">
      <c r="A103" s="153"/>
      <c r="B103" s="25"/>
      <c r="C103" s="539" t="s">
        <v>77</v>
      </c>
      <c r="D103" s="539"/>
      <c r="E103" s="402"/>
      <c r="F103" s="2" t="s">
        <v>34</v>
      </c>
      <c r="G103" s="133">
        <f>SUM(G91:G102)/3</f>
        <v>0</v>
      </c>
      <c r="H103" s="180"/>
      <c r="I103" s="134"/>
    </row>
    <row r="104" spans="1:9" ht="35.1" customHeight="1" x14ac:dyDescent="0.2">
      <c r="A104" s="624" t="s">
        <v>78</v>
      </c>
      <c r="B104" s="625"/>
      <c r="C104" s="625"/>
      <c r="D104" s="625"/>
      <c r="E104" s="625"/>
      <c r="F104" s="625"/>
      <c r="G104" s="833"/>
      <c r="H104" s="289"/>
    </row>
    <row r="105" spans="1:9" ht="39" customHeight="1" x14ac:dyDescent="0.2">
      <c r="A105" s="576" t="s">
        <v>450</v>
      </c>
      <c r="B105" s="482" t="s">
        <v>1522</v>
      </c>
      <c r="C105" s="541" t="s">
        <v>911</v>
      </c>
      <c r="D105" s="541"/>
      <c r="E105" s="504"/>
      <c r="F105" s="149"/>
      <c r="G105" s="217"/>
      <c r="H105" s="214"/>
    </row>
    <row r="106" spans="1:9" ht="18.75" customHeight="1" x14ac:dyDescent="0.2">
      <c r="A106" s="576"/>
      <c r="B106" s="483"/>
      <c r="C106" s="623" t="s">
        <v>912</v>
      </c>
      <c r="D106" s="623"/>
      <c r="E106" s="404"/>
      <c r="F106" s="149" t="s">
        <v>22</v>
      </c>
      <c r="G106" s="449"/>
      <c r="H106" s="486"/>
    </row>
    <row r="107" spans="1:9" ht="36" customHeight="1" x14ac:dyDescent="0.2">
      <c r="A107" s="576"/>
      <c r="B107" s="483"/>
      <c r="C107" s="623"/>
      <c r="D107" s="623"/>
      <c r="E107" s="404"/>
      <c r="F107" s="149" t="s">
        <v>452</v>
      </c>
      <c r="G107" s="450"/>
      <c r="H107" s="486"/>
    </row>
    <row r="108" spans="1:9" x14ac:dyDescent="0.2">
      <c r="A108" s="576"/>
      <c r="B108" s="483"/>
      <c r="C108" s="623"/>
      <c r="D108" s="623"/>
      <c r="E108" s="404"/>
      <c r="F108" s="149" t="s">
        <v>26</v>
      </c>
      <c r="G108" s="451"/>
      <c r="H108" s="486"/>
    </row>
    <row r="109" spans="1:9" ht="15" customHeight="1" x14ac:dyDescent="0.2">
      <c r="A109" s="576"/>
      <c r="B109" s="483"/>
      <c r="C109" s="623" t="s">
        <v>913</v>
      </c>
      <c r="D109" s="456" t="s">
        <v>914</v>
      </c>
      <c r="E109" s="622"/>
      <c r="F109" s="149" t="s">
        <v>28</v>
      </c>
      <c r="G109" s="206"/>
      <c r="H109" s="215"/>
    </row>
    <row r="110" spans="1:9" ht="28.5" customHeight="1" x14ac:dyDescent="0.2">
      <c r="A110" s="576"/>
      <c r="B110" s="483"/>
      <c r="C110" s="623"/>
      <c r="D110" s="456" t="s">
        <v>1842</v>
      </c>
      <c r="E110" s="622"/>
      <c r="F110" s="149" t="s">
        <v>28</v>
      </c>
      <c r="G110" s="206"/>
      <c r="H110" s="215"/>
    </row>
    <row r="111" spans="1:9" ht="15" customHeight="1" x14ac:dyDescent="0.2">
      <c r="A111" s="576"/>
      <c r="B111" s="483"/>
      <c r="C111" s="623"/>
      <c r="D111" s="456" t="s">
        <v>915</v>
      </c>
      <c r="E111" s="622"/>
      <c r="F111" s="149" t="s">
        <v>28</v>
      </c>
      <c r="G111" s="206"/>
      <c r="H111" s="215"/>
    </row>
    <row r="112" spans="1:9" ht="15" customHeight="1" x14ac:dyDescent="0.2">
      <c r="A112" s="576"/>
      <c r="B112" s="484"/>
      <c r="C112" s="623"/>
      <c r="D112" s="456" t="s">
        <v>454</v>
      </c>
      <c r="E112" s="622"/>
      <c r="F112" s="149" t="s">
        <v>31</v>
      </c>
      <c r="G112" s="206"/>
      <c r="H112" s="215"/>
    </row>
    <row r="113" spans="1:8" ht="16.5" customHeight="1" x14ac:dyDescent="0.2">
      <c r="A113" s="153"/>
      <c r="B113" s="25"/>
      <c r="C113" s="539" t="s">
        <v>455</v>
      </c>
      <c r="D113" s="539"/>
      <c r="E113" s="402"/>
      <c r="F113" s="2" t="s">
        <v>195</v>
      </c>
      <c r="G113" s="133">
        <f>SUM(G106:G112)/2</f>
        <v>0</v>
      </c>
      <c r="H113" s="180"/>
    </row>
    <row r="114" spans="1:8" ht="44.25" customHeight="1" x14ac:dyDescent="0.2">
      <c r="A114" s="576" t="s">
        <v>456</v>
      </c>
      <c r="B114" s="482" t="s">
        <v>457</v>
      </c>
      <c r="C114" s="541" t="s">
        <v>916</v>
      </c>
      <c r="D114" s="541"/>
      <c r="E114" s="504"/>
      <c r="F114" s="149"/>
      <c r="G114" s="217"/>
      <c r="H114" s="214"/>
    </row>
    <row r="115" spans="1:8" x14ac:dyDescent="0.2">
      <c r="A115" s="576"/>
      <c r="B115" s="483"/>
      <c r="C115" s="623" t="s">
        <v>1843</v>
      </c>
      <c r="D115" s="623"/>
      <c r="E115" s="404"/>
      <c r="F115" s="149" t="s">
        <v>917</v>
      </c>
      <c r="G115" s="449"/>
      <c r="H115" s="486"/>
    </row>
    <row r="116" spans="1:8" ht="28.5" x14ac:dyDescent="0.2">
      <c r="A116" s="576"/>
      <c r="B116" s="483"/>
      <c r="C116" s="623"/>
      <c r="D116" s="623"/>
      <c r="E116" s="404"/>
      <c r="F116" s="149" t="s">
        <v>918</v>
      </c>
      <c r="G116" s="450"/>
      <c r="H116" s="486"/>
    </row>
    <row r="117" spans="1:8" x14ac:dyDescent="0.2">
      <c r="A117" s="576"/>
      <c r="B117" s="483"/>
      <c r="C117" s="623"/>
      <c r="D117" s="623"/>
      <c r="E117" s="404"/>
      <c r="F117" s="149" t="s">
        <v>794</v>
      </c>
      <c r="G117" s="451"/>
      <c r="H117" s="486"/>
    </row>
    <row r="118" spans="1:8" x14ac:dyDescent="0.2">
      <c r="A118" s="576"/>
      <c r="B118" s="483"/>
      <c r="C118" s="623" t="s">
        <v>919</v>
      </c>
      <c r="D118" s="623"/>
      <c r="E118" s="404"/>
      <c r="F118" s="149" t="s">
        <v>920</v>
      </c>
      <c r="G118" s="449"/>
      <c r="H118" s="486"/>
    </row>
    <row r="119" spans="1:8" x14ac:dyDescent="0.2">
      <c r="A119" s="576"/>
      <c r="B119" s="483"/>
      <c r="C119" s="623"/>
      <c r="D119" s="623"/>
      <c r="E119" s="404"/>
      <c r="F119" s="149" t="s">
        <v>921</v>
      </c>
      <c r="G119" s="450"/>
      <c r="H119" s="486"/>
    </row>
    <row r="120" spans="1:8" x14ac:dyDescent="0.2">
      <c r="A120" s="576"/>
      <c r="B120" s="483"/>
      <c r="C120" s="623"/>
      <c r="D120" s="623"/>
      <c r="E120" s="404"/>
      <c r="F120" s="149" t="s">
        <v>26</v>
      </c>
      <c r="G120" s="451"/>
      <c r="H120" s="486"/>
    </row>
    <row r="121" spans="1:8" x14ac:dyDescent="0.2">
      <c r="A121" s="576"/>
      <c r="B121" s="483"/>
      <c r="C121" s="623" t="s">
        <v>1844</v>
      </c>
      <c r="D121" s="623"/>
      <c r="E121" s="404"/>
      <c r="F121" s="149" t="s">
        <v>22</v>
      </c>
      <c r="G121" s="398"/>
      <c r="H121" s="486"/>
    </row>
    <row r="122" spans="1:8" x14ac:dyDescent="0.2">
      <c r="A122" s="576"/>
      <c r="B122" s="483"/>
      <c r="C122" s="623"/>
      <c r="D122" s="623"/>
      <c r="E122" s="404"/>
      <c r="F122" s="149" t="s">
        <v>922</v>
      </c>
      <c r="G122" s="398"/>
      <c r="H122" s="486"/>
    </row>
    <row r="123" spans="1:8" x14ac:dyDescent="0.2">
      <c r="A123" s="576"/>
      <c r="B123" s="484"/>
      <c r="C123" s="623"/>
      <c r="D123" s="623"/>
      <c r="E123" s="404"/>
      <c r="F123" s="149" t="s">
        <v>26</v>
      </c>
      <c r="G123" s="398"/>
      <c r="H123" s="486"/>
    </row>
    <row r="124" spans="1:8" ht="16.5" customHeight="1" x14ac:dyDescent="0.2">
      <c r="A124" s="153"/>
      <c r="B124" s="25"/>
      <c r="C124" s="539" t="s">
        <v>273</v>
      </c>
      <c r="D124" s="539"/>
      <c r="E124" s="402"/>
      <c r="F124" s="2" t="s">
        <v>34</v>
      </c>
      <c r="G124" s="133">
        <f>SUM(G115:G123)/3</f>
        <v>0</v>
      </c>
      <c r="H124" s="180"/>
    </row>
    <row r="125" spans="1:8" ht="48" customHeight="1" x14ac:dyDescent="0.2">
      <c r="A125" s="576" t="s">
        <v>459</v>
      </c>
      <c r="B125" s="482" t="s">
        <v>923</v>
      </c>
      <c r="C125" s="541" t="s">
        <v>1845</v>
      </c>
      <c r="D125" s="541"/>
      <c r="E125" s="504"/>
      <c r="F125" s="149"/>
      <c r="G125" s="217"/>
      <c r="H125" s="214"/>
    </row>
    <row r="126" spans="1:8" ht="15" customHeight="1" x14ac:dyDescent="0.2">
      <c r="A126" s="576"/>
      <c r="B126" s="483"/>
      <c r="C126" s="623" t="s">
        <v>924</v>
      </c>
      <c r="D126" s="456" t="s">
        <v>1277</v>
      </c>
      <c r="E126" s="622"/>
      <c r="F126" s="149" t="s">
        <v>22</v>
      </c>
      <c r="G126" s="449"/>
      <c r="H126" s="486"/>
    </row>
    <row r="127" spans="1:8" ht="15" customHeight="1" x14ac:dyDescent="0.2">
      <c r="A127" s="576"/>
      <c r="B127" s="483"/>
      <c r="C127" s="623"/>
      <c r="D127" s="456" t="s">
        <v>1274</v>
      </c>
      <c r="E127" s="622"/>
      <c r="F127" s="149" t="s">
        <v>62</v>
      </c>
      <c r="G127" s="450"/>
      <c r="H127" s="486"/>
    </row>
    <row r="128" spans="1:8" ht="15" customHeight="1" x14ac:dyDescent="0.2">
      <c r="A128" s="576"/>
      <c r="B128" s="483"/>
      <c r="C128" s="623"/>
      <c r="D128" s="456" t="s">
        <v>1275</v>
      </c>
      <c r="E128" s="622"/>
      <c r="F128" s="149" t="s">
        <v>39</v>
      </c>
      <c r="G128" s="450"/>
      <c r="H128" s="486"/>
    </row>
    <row r="129" spans="1:8" ht="15" customHeight="1" x14ac:dyDescent="0.2">
      <c r="A129" s="576"/>
      <c r="B129" s="483"/>
      <c r="C129" s="623"/>
      <c r="D129" s="456" t="s">
        <v>1276</v>
      </c>
      <c r="E129" s="622"/>
      <c r="F129" s="149" t="s">
        <v>28</v>
      </c>
      <c r="G129" s="450"/>
      <c r="H129" s="486"/>
    </row>
    <row r="130" spans="1:8" ht="15" customHeight="1" x14ac:dyDescent="0.2">
      <c r="A130" s="576"/>
      <c r="B130" s="483"/>
      <c r="C130" s="623"/>
      <c r="D130" s="456" t="s">
        <v>95</v>
      </c>
      <c r="E130" s="622"/>
      <c r="F130" s="149" t="s">
        <v>40</v>
      </c>
      <c r="G130" s="451"/>
      <c r="H130" s="486"/>
    </row>
    <row r="131" spans="1:8" ht="15" customHeight="1" x14ac:dyDescent="0.2">
      <c r="A131" s="576"/>
      <c r="B131" s="483"/>
      <c r="C131" s="623" t="s">
        <v>925</v>
      </c>
      <c r="D131" s="456" t="s">
        <v>1277</v>
      </c>
      <c r="E131" s="622"/>
      <c r="F131" s="149" t="s">
        <v>22</v>
      </c>
      <c r="G131" s="449"/>
      <c r="H131" s="486"/>
    </row>
    <row r="132" spans="1:8" ht="15" customHeight="1" x14ac:dyDescent="0.2">
      <c r="A132" s="576"/>
      <c r="B132" s="483"/>
      <c r="C132" s="623"/>
      <c r="D132" s="456" t="s">
        <v>1274</v>
      </c>
      <c r="E132" s="622"/>
      <c r="F132" s="149" t="s">
        <v>62</v>
      </c>
      <c r="G132" s="450"/>
      <c r="H132" s="486"/>
    </row>
    <row r="133" spans="1:8" ht="15" customHeight="1" x14ac:dyDescent="0.2">
      <c r="A133" s="576"/>
      <c r="B133" s="483"/>
      <c r="C133" s="623"/>
      <c r="D133" s="456" t="s">
        <v>1275</v>
      </c>
      <c r="E133" s="622"/>
      <c r="F133" s="149" t="s">
        <v>39</v>
      </c>
      <c r="G133" s="450"/>
      <c r="H133" s="486"/>
    </row>
    <row r="134" spans="1:8" ht="15" customHeight="1" x14ac:dyDescent="0.2">
      <c r="A134" s="576"/>
      <c r="B134" s="483"/>
      <c r="C134" s="623"/>
      <c r="D134" s="456" t="s">
        <v>1276</v>
      </c>
      <c r="E134" s="622"/>
      <c r="F134" s="149" t="s">
        <v>28</v>
      </c>
      <c r="G134" s="450"/>
      <c r="H134" s="486"/>
    </row>
    <row r="135" spans="1:8" ht="15" customHeight="1" x14ac:dyDescent="0.2">
      <c r="A135" s="576"/>
      <c r="B135" s="483"/>
      <c r="C135" s="623"/>
      <c r="D135" s="456" t="s">
        <v>95</v>
      </c>
      <c r="E135" s="622"/>
      <c r="F135" s="149" t="s">
        <v>40</v>
      </c>
      <c r="G135" s="451"/>
      <c r="H135" s="486"/>
    </row>
    <row r="136" spans="1:8" x14ac:dyDescent="0.2">
      <c r="A136" s="576"/>
      <c r="B136" s="483"/>
      <c r="C136" s="623" t="s">
        <v>1707</v>
      </c>
      <c r="D136" s="623"/>
      <c r="E136" s="404"/>
      <c r="F136" s="149" t="s">
        <v>22</v>
      </c>
      <c r="G136" s="449"/>
      <c r="H136" s="486"/>
    </row>
    <row r="137" spans="1:8" ht="14.25" customHeight="1" x14ac:dyDescent="0.2">
      <c r="A137" s="576"/>
      <c r="B137" s="483"/>
      <c r="C137" s="623"/>
      <c r="D137" s="623"/>
      <c r="E137" s="404"/>
      <c r="F137" s="149" t="s">
        <v>760</v>
      </c>
      <c r="G137" s="450"/>
      <c r="H137" s="486"/>
    </row>
    <row r="138" spans="1:8" ht="28.5" x14ac:dyDescent="0.2">
      <c r="A138" s="576"/>
      <c r="B138" s="483"/>
      <c r="C138" s="623"/>
      <c r="D138" s="623"/>
      <c r="E138" s="404"/>
      <c r="F138" s="149" t="s">
        <v>761</v>
      </c>
      <c r="G138" s="450"/>
      <c r="H138" s="486"/>
    </row>
    <row r="139" spans="1:8" x14ac:dyDescent="0.2">
      <c r="A139" s="576"/>
      <c r="B139" s="483"/>
      <c r="C139" s="623"/>
      <c r="D139" s="623"/>
      <c r="E139" s="404"/>
      <c r="F139" s="149" t="s">
        <v>26</v>
      </c>
      <c r="G139" s="451"/>
      <c r="H139" s="486"/>
    </row>
    <row r="140" spans="1:8" x14ac:dyDescent="0.2">
      <c r="A140" s="576"/>
      <c r="B140" s="483"/>
      <c r="C140" s="623" t="s">
        <v>1846</v>
      </c>
      <c r="D140" s="623"/>
      <c r="E140" s="404"/>
      <c r="F140" s="149" t="s">
        <v>22</v>
      </c>
      <c r="G140" s="449"/>
      <c r="H140" s="486"/>
    </row>
    <row r="141" spans="1:8" ht="14.25" customHeight="1" x14ac:dyDescent="0.2">
      <c r="A141" s="576"/>
      <c r="B141" s="483"/>
      <c r="C141" s="623"/>
      <c r="D141" s="623"/>
      <c r="E141" s="404"/>
      <c r="F141" s="149" t="s">
        <v>760</v>
      </c>
      <c r="G141" s="450"/>
      <c r="H141" s="486"/>
    </row>
    <row r="142" spans="1:8" ht="28.5" x14ac:dyDescent="0.2">
      <c r="A142" s="576"/>
      <c r="B142" s="483"/>
      <c r="C142" s="623"/>
      <c r="D142" s="623"/>
      <c r="E142" s="404"/>
      <c r="F142" s="149" t="s">
        <v>761</v>
      </c>
      <c r="G142" s="450"/>
      <c r="H142" s="486"/>
    </row>
    <row r="143" spans="1:8" x14ac:dyDescent="0.2">
      <c r="A143" s="576"/>
      <c r="B143" s="484"/>
      <c r="C143" s="623"/>
      <c r="D143" s="623"/>
      <c r="E143" s="404"/>
      <c r="F143" s="149" t="s">
        <v>26</v>
      </c>
      <c r="G143" s="451"/>
      <c r="H143" s="486"/>
    </row>
    <row r="144" spans="1:8" ht="16.5" customHeight="1" x14ac:dyDescent="0.2">
      <c r="A144" s="153"/>
      <c r="B144" s="25"/>
      <c r="C144" s="539" t="s">
        <v>101</v>
      </c>
      <c r="D144" s="539"/>
      <c r="E144" s="402"/>
      <c r="F144" s="2" t="s">
        <v>58</v>
      </c>
      <c r="G144" s="133">
        <f>SUM(G126:G143)/4</f>
        <v>0</v>
      </c>
      <c r="H144" s="180"/>
    </row>
    <row r="145" spans="1:8" ht="39" customHeight="1" x14ac:dyDescent="0.2">
      <c r="A145" s="576" t="s">
        <v>465</v>
      </c>
      <c r="B145" s="627" t="s">
        <v>926</v>
      </c>
      <c r="C145" s="541" t="s">
        <v>1847</v>
      </c>
      <c r="D145" s="541"/>
      <c r="E145" s="504"/>
      <c r="F145" s="149"/>
      <c r="G145" s="217"/>
      <c r="H145" s="214"/>
    </row>
    <row r="146" spans="1:8" x14ac:dyDescent="0.2">
      <c r="A146" s="576"/>
      <c r="B146" s="628"/>
      <c r="C146" s="623" t="s">
        <v>2014</v>
      </c>
      <c r="D146" s="623"/>
      <c r="E146" s="404"/>
      <c r="F146" s="149" t="s">
        <v>22</v>
      </c>
      <c r="G146" s="449"/>
      <c r="H146" s="486"/>
    </row>
    <row r="147" spans="1:8" x14ac:dyDescent="0.2">
      <c r="A147" s="576"/>
      <c r="B147" s="628"/>
      <c r="C147" s="623"/>
      <c r="D147" s="623"/>
      <c r="E147" s="404"/>
      <c r="F147" s="149" t="s">
        <v>54</v>
      </c>
      <c r="G147" s="450"/>
      <c r="H147" s="486"/>
    </row>
    <row r="148" spans="1:8" x14ac:dyDescent="0.2">
      <c r="A148" s="576"/>
      <c r="B148" s="628"/>
      <c r="C148" s="623"/>
      <c r="D148" s="623"/>
      <c r="E148" s="404"/>
      <c r="F148" s="149" t="s">
        <v>26</v>
      </c>
      <c r="G148" s="451"/>
      <c r="H148" s="486"/>
    </row>
    <row r="149" spans="1:8" x14ac:dyDescent="0.2">
      <c r="A149" s="576"/>
      <c r="B149" s="628"/>
      <c r="C149" s="623" t="s">
        <v>1848</v>
      </c>
      <c r="D149" s="623"/>
      <c r="E149" s="404"/>
      <c r="F149" s="149" t="s">
        <v>22</v>
      </c>
      <c r="G149" s="398"/>
      <c r="H149" s="486"/>
    </row>
    <row r="150" spans="1:8" x14ac:dyDescent="0.2">
      <c r="A150" s="576"/>
      <c r="B150" s="628"/>
      <c r="C150" s="623"/>
      <c r="D150" s="623"/>
      <c r="E150" s="404"/>
      <c r="F150" s="149" t="s">
        <v>104</v>
      </c>
      <c r="G150" s="398"/>
      <c r="H150" s="486"/>
    </row>
    <row r="151" spans="1:8" x14ac:dyDescent="0.2">
      <c r="A151" s="576"/>
      <c r="B151" s="628"/>
      <c r="C151" s="623"/>
      <c r="D151" s="623"/>
      <c r="E151" s="404"/>
      <c r="F151" s="149" t="s">
        <v>26</v>
      </c>
      <c r="G151" s="398"/>
      <c r="H151" s="486"/>
    </row>
    <row r="152" spans="1:8" x14ac:dyDescent="0.2">
      <c r="A152" s="576"/>
      <c r="B152" s="628"/>
      <c r="C152" s="623" t="s">
        <v>1849</v>
      </c>
      <c r="D152" s="623"/>
      <c r="E152" s="404"/>
      <c r="F152" s="149" t="s">
        <v>22</v>
      </c>
      <c r="G152" s="398"/>
      <c r="H152" s="486"/>
    </row>
    <row r="153" spans="1:8" x14ac:dyDescent="0.2">
      <c r="A153" s="576"/>
      <c r="B153" s="628"/>
      <c r="C153" s="623"/>
      <c r="D153" s="623"/>
      <c r="E153" s="404"/>
      <c r="F153" s="149" t="s">
        <v>105</v>
      </c>
      <c r="G153" s="398"/>
      <c r="H153" s="486"/>
    </row>
    <row r="154" spans="1:8" x14ac:dyDescent="0.2">
      <c r="A154" s="576"/>
      <c r="B154" s="629"/>
      <c r="C154" s="623"/>
      <c r="D154" s="623"/>
      <c r="E154" s="404"/>
      <c r="F154" s="149" t="s">
        <v>26</v>
      </c>
      <c r="G154" s="398"/>
      <c r="H154" s="486"/>
    </row>
    <row r="155" spans="1:8" ht="16.5" customHeight="1" x14ac:dyDescent="0.2">
      <c r="A155" s="153"/>
      <c r="B155" s="25"/>
      <c r="C155" s="539" t="s">
        <v>106</v>
      </c>
      <c r="D155" s="539"/>
      <c r="E155" s="402"/>
      <c r="F155" s="2" t="s">
        <v>34</v>
      </c>
      <c r="G155" s="133">
        <f>SUM(G146:G154)/3</f>
        <v>0</v>
      </c>
      <c r="H155" s="180"/>
    </row>
    <row r="156" spans="1:8" ht="39" customHeight="1" x14ac:dyDescent="0.2">
      <c r="A156" s="576" t="s">
        <v>473</v>
      </c>
      <c r="B156" s="482" t="s">
        <v>927</v>
      </c>
      <c r="C156" s="541" t="s">
        <v>1376</v>
      </c>
      <c r="D156" s="541"/>
      <c r="E156" s="504"/>
      <c r="F156" s="149"/>
      <c r="G156" s="217"/>
      <c r="H156" s="214"/>
    </row>
    <row r="157" spans="1:8" x14ac:dyDescent="0.2">
      <c r="A157" s="576"/>
      <c r="B157" s="483"/>
      <c r="C157" s="623" t="s">
        <v>1850</v>
      </c>
      <c r="D157" s="623"/>
      <c r="E157" s="404"/>
      <c r="F157" s="149" t="s">
        <v>22</v>
      </c>
      <c r="G157" s="449"/>
      <c r="H157" s="486"/>
    </row>
    <row r="158" spans="1:8" x14ac:dyDescent="0.2">
      <c r="A158" s="576"/>
      <c r="B158" s="483"/>
      <c r="C158" s="623"/>
      <c r="D158" s="623"/>
      <c r="E158" s="404"/>
      <c r="F158" s="149" t="s">
        <v>109</v>
      </c>
      <c r="G158" s="450"/>
      <c r="H158" s="486"/>
    </row>
    <row r="159" spans="1:8" x14ac:dyDescent="0.2">
      <c r="A159" s="576"/>
      <c r="B159" s="483"/>
      <c r="C159" s="623"/>
      <c r="D159" s="623"/>
      <c r="E159" s="404"/>
      <c r="F159" s="149" t="s">
        <v>100</v>
      </c>
      <c r="G159" s="450"/>
      <c r="H159" s="486"/>
    </row>
    <row r="160" spans="1:8" x14ac:dyDescent="0.2">
      <c r="A160" s="576"/>
      <c r="B160" s="483"/>
      <c r="C160" s="623"/>
      <c r="D160" s="623"/>
      <c r="E160" s="404"/>
      <c r="F160" s="149" t="s">
        <v>26</v>
      </c>
      <c r="G160" s="451"/>
      <c r="H160" s="486"/>
    </row>
    <row r="161" spans="1:8" x14ac:dyDescent="0.2">
      <c r="A161" s="576"/>
      <c r="B161" s="483"/>
      <c r="C161" s="623" t="s">
        <v>676</v>
      </c>
      <c r="D161" s="623"/>
      <c r="E161" s="404"/>
      <c r="F161" s="149" t="s">
        <v>22</v>
      </c>
      <c r="G161" s="398"/>
      <c r="H161" s="486"/>
    </row>
    <row r="162" spans="1:8" x14ac:dyDescent="0.2">
      <c r="A162" s="576"/>
      <c r="B162" s="483"/>
      <c r="C162" s="623"/>
      <c r="D162" s="623"/>
      <c r="E162" s="404"/>
      <c r="F162" s="149" t="s">
        <v>111</v>
      </c>
      <c r="G162" s="398"/>
      <c r="H162" s="486"/>
    </row>
    <row r="163" spans="1:8" x14ac:dyDescent="0.2">
      <c r="A163" s="576"/>
      <c r="B163" s="483"/>
      <c r="C163" s="623"/>
      <c r="D163" s="623"/>
      <c r="E163" s="404"/>
      <c r="F163" s="149" t="s">
        <v>26</v>
      </c>
      <c r="G163" s="398"/>
      <c r="H163" s="486"/>
    </row>
    <row r="164" spans="1:8" x14ac:dyDescent="0.2">
      <c r="A164" s="576"/>
      <c r="B164" s="483"/>
      <c r="C164" s="623" t="s">
        <v>1851</v>
      </c>
      <c r="D164" s="623"/>
      <c r="E164" s="404"/>
      <c r="F164" s="149" t="s">
        <v>22</v>
      </c>
      <c r="G164" s="449"/>
      <c r="H164" s="486"/>
    </row>
    <row r="165" spans="1:8" x14ac:dyDescent="0.2">
      <c r="A165" s="576"/>
      <c r="B165" s="483"/>
      <c r="C165" s="623"/>
      <c r="D165" s="623"/>
      <c r="E165" s="404"/>
      <c r="F165" s="149" t="s">
        <v>109</v>
      </c>
      <c r="G165" s="450"/>
      <c r="H165" s="486"/>
    </row>
    <row r="166" spans="1:8" x14ac:dyDescent="0.2">
      <c r="A166" s="576"/>
      <c r="B166" s="483"/>
      <c r="C166" s="623"/>
      <c r="D166" s="623"/>
      <c r="E166" s="404"/>
      <c r="F166" s="149" t="s">
        <v>100</v>
      </c>
      <c r="G166" s="450"/>
      <c r="H166" s="486"/>
    </row>
    <row r="167" spans="1:8" x14ac:dyDescent="0.2">
      <c r="A167" s="576"/>
      <c r="B167" s="484"/>
      <c r="C167" s="623"/>
      <c r="D167" s="623"/>
      <c r="E167" s="404"/>
      <c r="F167" s="149" t="s">
        <v>26</v>
      </c>
      <c r="G167" s="451"/>
      <c r="H167" s="486"/>
    </row>
    <row r="168" spans="1:8" ht="16.5" customHeight="1" x14ac:dyDescent="0.2">
      <c r="A168" s="153"/>
      <c r="B168" s="25"/>
      <c r="C168" s="539" t="s">
        <v>112</v>
      </c>
      <c r="D168" s="539"/>
      <c r="E168" s="402"/>
      <c r="F168" s="2" t="s">
        <v>34</v>
      </c>
      <c r="G168" s="133">
        <f>SUM(G157:G167)/3</f>
        <v>0</v>
      </c>
      <c r="H168" s="180"/>
    </row>
    <row r="169" spans="1:8" ht="35.1" customHeight="1" x14ac:dyDescent="0.2">
      <c r="A169" s="425" t="s">
        <v>113</v>
      </c>
      <c r="B169" s="426"/>
      <c r="C169" s="426"/>
      <c r="D169" s="426"/>
      <c r="E169" s="426"/>
      <c r="F169" s="426"/>
      <c r="G169" s="789"/>
      <c r="H169" s="790"/>
    </row>
    <row r="170" spans="1:8" ht="35.25" customHeight="1" x14ac:dyDescent="0.2">
      <c r="A170" s="523" t="s">
        <v>1852</v>
      </c>
      <c r="B170" s="482" t="s">
        <v>928</v>
      </c>
      <c r="C170" s="419" t="s">
        <v>929</v>
      </c>
      <c r="D170" s="420"/>
      <c r="E170" s="421"/>
      <c r="F170" s="254"/>
      <c r="G170" s="291"/>
      <c r="H170" s="292"/>
    </row>
    <row r="171" spans="1:8" ht="14.25" customHeight="1" x14ac:dyDescent="0.2">
      <c r="A171" s="452"/>
      <c r="B171" s="483"/>
      <c r="C171" s="429" t="s">
        <v>930</v>
      </c>
      <c r="D171" s="430"/>
      <c r="E171" s="431"/>
      <c r="F171" s="250" t="s">
        <v>22</v>
      </c>
      <c r="G171" s="449"/>
      <c r="H171" s="492"/>
    </row>
    <row r="172" spans="1:8" ht="28.5" x14ac:dyDescent="0.2">
      <c r="A172" s="452"/>
      <c r="B172" s="483"/>
      <c r="C172" s="432"/>
      <c r="D172" s="433"/>
      <c r="E172" s="434"/>
      <c r="F172" s="250" t="s">
        <v>445</v>
      </c>
      <c r="G172" s="450"/>
      <c r="H172" s="493"/>
    </row>
    <row r="173" spans="1:8" x14ac:dyDescent="0.2">
      <c r="A173" s="452"/>
      <c r="B173" s="483"/>
      <c r="C173" s="435"/>
      <c r="D173" s="436"/>
      <c r="E173" s="437"/>
      <c r="F173" s="250" t="s">
        <v>26</v>
      </c>
      <c r="G173" s="451"/>
      <c r="H173" s="494"/>
    </row>
    <row r="174" spans="1:8" ht="14.25" customHeight="1" x14ac:dyDescent="0.2">
      <c r="A174" s="452"/>
      <c r="B174" s="483"/>
      <c r="C174" s="429" t="s">
        <v>931</v>
      </c>
      <c r="D174" s="430"/>
      <c r="E174" s="431"/>
      <c r="F174" s="250" t="s">
        <v>22</v>
      </c>
      <c r="G174" s="449"/>
      <c r="H174" s="492"/>
    </row>
    <row r="175" spans="1:8" x14ac:dyDescent="0.2">
      <c r="A175" s="452"/>
      <c r="B175" s="483"/>
      <c r="C175" s="432"/>
      <c r="D175" s="433"/>
      <c r="E175" s="434"/>
      <c r="F175" s="250" t="s">
        <v>446</v>
      </c>
      <c r="G175" s="450"/>
      <c r="H175" s="493"/>
    </row>
    <row r="176" spans="1:8" x14ac:dyDescent="0.2">
      <c r="A176" s="452"/>
      <c r="B176" s="483"/>
      <c r="C176" s="435"/>
      <c r="D176" s="436"/>
      <c r="E176" s="437"/>
      <c r="F176" s="250" t="s">
        <v>447</v>
      </c>
      <c r="G176" s="451"/>
      <c r="H176" s="494"/>
    </row>
    <row r="177" spans="1:8" ht="14.25" customHeight="1" x14ac:dyDescent="0.2">
      <c r="A177" s="452"/>
      <c r="B177" s="483"/>
      <c r="C177" s="429" t="s">
        <v>1853</v>
      </c>
      <c r="D177" s="430"/>
      <c r="E177" s="431"/>
      <c r="F177" s="250" t="s">
        <v>22</v>
      </c>
      <c r="G177" s="449"/>
      <c r="H177" s="492"/>
    </row>
    <row r="178" spans="1:8" ht="28.5" x14ac:dyDescent="0.2">
      <c r="A178" s="452"/>
      <c r="B178" s="483"/>
      <c r="C178" s="432"/>
      <c r="D178" s="433"/>
      <c r="E178" s="434"/>
      <c r="F178" s="250" t="s">
        <v>445</v>
      </c>
      <c r="G178" s="450"/>
      <c r="H178" s="493"/>
    </row>
    <row r="179" spans="1:8" x14ac:dyDescent="0.2">
      <c r="A179" s="453"/>
      <c r="B179" s="484"/>
      <c r="C179" s="435"/>
      <c r="D179" s="436"/>
      <c r="E179" s="437"/>
      <c r="F179" s="250" t="s">
        <v>26</v>
      </c>
      <c r="G179" s="451"/>
      <c r="H179" s="494"/>
    </row>
    <row r="180" spans="1:8" ht="16.5" customHeight="1" x14ac:dyDescent="0.2">
      <c r="A180" s="153"/>
      <c r="B180" s="25"/>
      <c r="C180" s="539" t="s">
        <v>932</v>
      </c>
      <c r="D180" s="539"/>
      <c r="E180" s="402"/>
      <c r="F180" s="2" t="s">
        <v>34</v>
      </c>
      <c r="G180" s="133">
        <f>SUM(G171:G179)/3</f>
        <v>0</v>
      </c>
      <c r="H180" s="180"/>
    </row>
    <row r="181" spans="1:8" ht="35.25" customHeight="1" x14ac:dyDescent="0.2">
      <c r="A181" s="523" t="s">
        <v>484</v>
      </c>
      <c r="B181" s="482" t="s">
        <v>485</v>
      </c>
      <c r="C181" s="419" t="s">
        <v>1854</v>
      </c>
      <c r="D181" s="420"/>
      <c r="E181" s="421"/>
      <c r="F181" s="250"/>
      <c r="G181" s="253"/>
      <c r="H181" s="252"/>
    </row>
    <row r="182" spans="1:8" ht="14.25" customHeight="1" x14ac:dyDescent="0.2">
      <c r="A182" s="452"/>
      <c r="B182" s="483"/>
      <c r="C182" s="622" t="s">
        <v>1855</v>
      </c>
      <c r="D182" s="622"/>
      <c r="E182" s="397"/>
      <c r="F182" s="149" t="s">
        <v>139</v>
      </c>
      <c r="G182" s="449"/>
      <c r="H182" s="486"/>
    </row>
    <row r="183" spans="1:8" x14ac:dyDescent="0.2">
      <c r="A183" s="452"/>
      <c r="B183" s="483"/>
      <c r="C183" s="622"/>
      <c r="D183" s="622"/>
      <c r="E183" s="397"/>
      <c r="F183" s="149" t="s">
        <v>140</v>
      </c>
      <c r="G183" s="450"/>
      <c r="H183" s="486"/>
    </row>
    <row r="184" spans="1:8" ht="14.25" customHeight="1" x14ac:dyDescent="0.2">
      <c r="A184" s="452"/>
      <c r="B184" s="483"/>
      <c r="C184" s="622"/>
      <c r="D184" s="622"/>
      <c r="E184" s="397"/>
      <c r="F184" s="149" t="s">
        <v>141</v>
      </c>
      <c r="G184" s="450"/>
      <c r="H184" s="486"/>
    </row>
    <row r="185" spans="1:8" x14ac:dyDescent="0.2">
      <c r="A185" s="452"/>
      <c r="B185" s="483"/>
      <c r="C185" s="622"/>
      <c r="D185" s="622"/>
      <c r="E185" s="397"/>
      <c r="F185" s="149" t="s">
        <v>25</v>
      </c>
      <c r="G185" s="450"/>
      <c r="H185" s="486"/>
    </row>
    <row r="186" spans="1:8" x14ac:dyDescent="0.2">
      <c r="A186" s="453"/>
      <c r="B186" s="484"/>
      <c r="C186" s="622"/>
      <c r="D186" s="622"/>
      <c r="E186" s="397"/>
      <c r="F186" s="149" t="s">
        <v>26</v>
      </c>
      <c r="G186" s="451"/>
      <c r="H186" s="486"/>
    </row>
    <row r="187" spans="1:8" ht="16.5" customHeight="1" x14ac:dyDescent="0.2">
      <c r="A187" s="153"/>
      <c r="B187" s="25"/>
      <c r="C187" s="539" t="s">
        <v>933</v>
      </c>
      <c r="D187" s="539"/>
      <c r="E187" s="402"/>
      <c r="F187" s="2" t="s">
        <v>486</v>
      </c>
      <c r="G187" s="133">
        <f>SUM(G182)</f>
        <v>0</v>
      </c>
      <c r="H187" s="180"/>
    </row>
    <row r="188" spans="1:8" ht="38.25" customHeight="1" x14ac:dyDescent="0.2">
      <c r="A188" s="576" t="s">
        <v>1208</v>
      </c>
      <c r="B188" s="557" t="s">
        <v>2015</v>
      </c>
      <c r="C188" s="419" t="s">
        <v>1856</v>
      </c>
      <c r="D188" s="420"/>
      <c r="E188" s="421"/>
      <c r="F188" s="250"/>
      <c r="G188" s="253"/>
      <c r="H188" s="252"/>
    </row>
    <row r="189" spans="1:8" ht="28.5" x14ac:dyDescent="0.2">
      <c r="A189" s="576"/>
      <c r="B189" s="552"/>
      <c r="C189" s="622" t="s">
        <v>1857</v>
      </c>
      <c r="D189" s="622"/>
      <c r="E189" s="397"/>
      <c r="F189" s="149" t="s">
        <v>1796</v>
      </c>
      <c r="G189" s="449"/>
      <c r="H189" s="486"/>
    </row>
    <row r="190" spans="1:8" ht="28.5" x14ac:dyDescent="0.2">
      <c r="A190" s="576"/>
      <c r="B190" s="552"/>
      <c r="C190" s="622"/>
      <c r="D190" s="622"/>
      <c r="E190" s="397"/>
      <c r="F190" s="149" t="s">
        <v>1797</v>
      </c>
      <c r="G190" s="450"/>
      <c r="H190" s="486"/>
    </row>
    <row r="191" spans="1:8" ht="14.25" customHeight="1" x14ac:dyDescent="0.2">
      <c r="A191" s="576"/>
      <c r="B191" s="552"/>
      <c r="C191" s="622"/>
      <c r="D191" s="622"/>
      <c r="E191" s="397"/>
      <c r="F191" s="149" t="s">
        <v>26</v>
      </c>
      <c r="G191" s="451"/>
      <c r="H191" s="486"/>
    </row>
    <row r="192" spans="1:8" ht="28.5" x14ac:dyDescent="0.2">
      <c r="A192" s="576"/>
      <c r="B192" s="552"/>
      <c r="C192" s="622" t="s">
        <v>2016</v>
      </c>
      <c r="D192" s="622"/>
      <c r="E192" s="397"/>
      <c r="F192" s="149" t="s">
        <v>1798</v>
      </c>
      <c r="G192" s="449"/>
      <c r="H192" s="486"/>
    </row>
    <row r="193" spans="1:9" ht="28.5" x14ac:dyDescent="0.2">
      <c r="A193" s="576"/>
      <c r="B193" s="552"/>
      <c r="C193" s="622"/>
      <c r="D193" s="622"/>
      <c r="E193" s="397"/>
      <c r="F193" s="149" t="s">
        <v>1797</v>
      </c>
      <c r="G193" s="450"/>
      <c r="H193" s="486"/>
    </row>
    <row r="194" spans="1:9" x14ac:dyDescent="0.2">
      <c r="A194" s="576"/>
      <c r="B194" s="552"/>
      <c r="C194" s="622"/>
      <c r="D194" s="622"/>
      <c r="E194" s="397"/>
      <c r="F194" s="149" t="s">
        <v>26</v>
      </c>
      <c r="G194" s="451"/>
      <c r="H194" s="486"/>
    </row>
    <row r="195" spans="1:9" ht="13.5" customHeight="1" x14ac:dyDescent="0.2">
      <c r="A195" s="576"/>
      <c r="B195" s="552"/>
      <c r="C195" s="622" t="s">
        <v>934</v>
      </c>
      <c r="D195" s="622"/>
      <c r="E195" s="397"/>
      <c r="F195" s="149" t="s">
        <v>692</v>
      </c>
      <c r="G195" s="449"/>
      <c r="H195" s="503"/>
      <c r="I195" s="275"/>
    </row>
    <row r="196" spans="1:9" ht="14.25" customHeight="1" x14ac:dyDescent="0.2">
      <c r="A196" s="576"/>
      <c r="B196" s="552"/>
      <c r="C196" s="622"/>
      <c r="D196" s="622"/>
      <c r="E196" s="397"/>
      <c r="F196" s="149" t="s">
        <v>693</v>
      </c>
      <c r="G196" s="450"/>
      <c r="H196" s="503"/>
      <c r="I196" s="275"/>
    </row>
    <row r="197" spans="1:9" ht="28.5" x14ac:dyDescent="0.2">
      <c r="A197" s="576"/>
      <c r="B197" s="552"/>
      <c r="C197" s="622"/>
      <c r="D197" s="622"/>
      <c r="E197" s="397"/>
      <c r="F197" s="149" t="s">
        <v>935</v>
      </c>
      <c r="G197" s="450"/>
      <c r="H197" s="503"/>
      <c r="I197" s="275"/>
    </row>
    <row r="198" spans="1:9" x14ac:dyDescent="0.2">
      <c r="A198" s="576"/>
      <c r="B198" s="553"/>
      <c r="C198" s="622"/>
      <c r="D198" s="622"/>
      <c r="E198" s="397"/>
      <c r="F198" s="149" t="s">
        <v>26</v>
      </c>
      <c r="G198" s="451"/>
      <c r="H198" s="503"/>
      <c r="I198" s="275"/>
    </row>
    <row r="199" spans="1:9" ht="16.5" customHeight="1" x14ac:dyDescent="0.2">
      <c r="A199" s="153"/>
      <c r="B199" s="25"/>
      <c r="C199" s="539" t="s">
        <v>506</v>
      </c>
      <c r="D199" s="539"/>
      <c r="E199" s="402"/>
      <c r="F199" s="2" t="s">
        <v>34</v>
      </c>
      <c r="G199" s="133">
        <f>SUM(G189:G198)/3</f>
        <v>0</v>
      </c>
      <c r="H199" s="180"/>
    </row>
    <row r="200" spans="1:9" ht="39" customHeight="1" x14ac:dyDescent="0.2">
      <c r="A200" s="576" t="s">
        <v>936</v>
      </c>
      <c r="B200" s="482" t="s">
        <v>937</v>
      </c>
      <c r="C200" s="419" t="s">
        <v>938</v>
      </c>
      <c r="D200" s="420"/>
      <c r="E200" s="421"/>
      <c r="F200" s="250"/>
      <c r="G200" s="253"/>
      <c r="H200" s="252"/>
    </row>
    <row r="201" spans="1:9" x14ac:dyDescent="0.2">
      <c r="A201" s="576"/>
      <c r="B201" s="483"/>
      <c r="C201" s="622" t="s">
        <v>1858</v>
      </c>
      <c r="D201" s="622"/>
      <c r="E201" s="397"/>
      <c r="F201" s="149" t="s">
        <v>22</v>
      </c>
      <c r="G201" s="398"/>
      <c r="H201" s="486"/>
    </row>
    <row r="202" spans="1:9" ht="28.5" x14ac:dyDescent="0.2">
      <c r="A202" s="576"/>
      <c r="B202" s="483"/>
      <c r="C202" s="622"/>
      <c r="D202" s="622"/>
      <c r="E202" s="397"/>
      <c r="F202" s="149" t="s">
        <v>939</v>
      </c>
      <c r="G202" s="398"/>
      <c r="H202" s="486"/>
    </row>
    <row r="203" spans="1:9" x14ac:dyDescent="0.2">
      <c r="A203" s="576"/>
      <c r="B203" s="483"/>
      <c r="C203" s="622"/>
      <c r="D203" s="622"/>
      <c r="E203" s="397"/>
      <c r="F203" s="149" t="s">
        <v>26</v>
      </c>
      <c r="G203" s="398"/>
      <c r="H203" s="486"/>
    </row>
    <row r="204" spans="1:9" x14ac:dyDescent="0.2">
      <c r="A204" s="576"/>
      <c r="B204" s="483"/>
      <c r="C204" s="622" t="s">
        <v>1859</v>
      </c>
      <c r="D204" s="622"/>
      <c r="E204" s="397"/>
      <c r="F204" s="149" t="s">
        <v>22</v>
      </c>
      <c r="G204" s="449"/>
      <c r="H204" s="486"/>
    </row>
    <row r="205" spans="1:9" x14ac:dyDescent="0.2">
      <c r="A205" s="576"/>
      <c r="B205" s="483"/>
      <c r="C205" s="622"/>
      <c r="D205" s="622"/>
      <c r="E205" s="397"/>
      <c r="F205" s="149" t="s">
        <v>54</v>
      </c>
      <c r="G205" s="450"/>
      <c r="H205" s="486"/>
    </row>
    <row r="206" spans="1:9" x14ac:dyDescent="0.2">
      <c r="A206" s="576"/>
      <c r="B206" s="483"/>
      <c r="C206" s="622"/>
      <c r="D206" s="622"/>
      <c r="E206" s="397"/>
      <c r="F206" s="149" t="s">
        <v>26</v>
      </c>
      <c r="G206" s="451"/>
      <c r="H206" s="486"/>
    </row>
    <row r="207" spans="1:9" ht="14.25" customHeight="1" x14ac:dyDescent="0.2">
      <c r="A207" s="576"/>
      <c r="B207" s="483"/>
      <c r="C207" s="622" t="s">
        <v>1860</v>
      </c>
      <c r="D207" s="622"/>
      <c r="E207" s="397"/>
      <c r="F207" s="149" t="s">
        <v>22</v>
      </c>
      <c r="G207" s="398"/>
      <c r="H207" s="486"/>
    </row>
    <row r="208" spans="1:9" x14ac:dyDescent="0.2">
      <c r="A208" s="576"/>
      <c r="B208" s="483"/>
      <c r="C208" s="622"/>
      <c r="D208" s="622"/>
      <c r="E208" s="397"/>
      <c r="F208" s="149" t="s">
        <v>940</v>
      </c>
      <c r="G208" s="398"/>
      <c r="H208" s="486"/>
    </row>
    <row r="209" spans="1:8 16363:16363" x14ac:dyDescent="0.2">
      <c r="A209" s="576"/>
      <c r="B209" s="484"/>
      <c r="C209" s="622"/>
      <c r="D209" s="622"/>
      <c r="E209" s="397"/>
      <c r="F209" s="149" t="s">
        <v>26</v>
      </c>
      <c r="G209" s="398"/>
      <c r="H209" s="486"/>
    </row>
    <row r="210" spans="1:8 16363:16363" ht="16.5" customHeight="1" x14ac:dyDescent="0.2">
      <c r="A210" s="153"/>
      <c r="B210" s="25"/>
      <c r="C210" s="539" t="s">
        <v>941</v>
      </c>
      <c r="D210" s="539"/>
      <c r="E210" s="402"/>
      <c r="F210" s="2" t="s">
        <v>34</v>
      </c>
      <c r="G210" s="133">
        <f>SUM(G201:G209)/3</f>
        <v>0</v>
      </c>
      <c r="H210" s="180"/>
      <c r="XEI210" s="5">
        <f>SUM(A210:XEH210)</f>
        <v>0</v>
      </c>
    </row>
    <row r="211" spans="1:8 16363:16363" ht="39" customHeight="1" x14ac:dyDescent="0.2">
      <c r="A211" s="576" t="s">
        <v>942</v>
      </c>
      <c r="B211" s="626"/>
      <c r="C211" s="421" t="s">
        <v>1861</v>
      </c>
      <c r="D211" s="421"/>
      <c r="E211" s="401"/>
      <c r="F211" s="149"/>
      <c r="G211" s="217"/>
      <c r="H211" s="214"/>
    </row>
    <row r="212" spans="1:8 16363:16363" x14ac:dyDescent="0.2">
      <c r="A212" s="576"/>
      <c r="B212" s="417"/>
      <c r="C212" s="622" t="s">
        <v>1862</v>
      </c>
      <c r="D212" s="622"/>
      <c r="E212" s="397"/>
      <c r="F212" s="149" t="s">
        <v>144</v>
      </c>
      <c r="G212" s="449"/>
      <c r="H212" s="486"/>
    </row>
    <row r="213" spans="1:8 16363:16363" ht="30" customHeight="1" x14ac:dyDescent="0.2">
      <c r="A213" s="576"/>
      <c r="B213" s="417"/>
      <c r="C213" s="622"/>
      <c r="D213" s="622"/>
      <c r="E213" s="397"/>
      <c r="F213" s="149" t="s">
        <v>943</v>
      </c>
      <c r="G213" s="450"/>
      <c r="H213" s="486"/>
    </row>
    <row r="214" spans="1:8 16363:16363" x14ac:dyDescent="0.2">
      <c r="A214" s="576"/>
      <c r="B214" s="417"/>
      <c r="C214" s="622"/>
      <c r="D214" s="622"/>
      <c r="E214" s="397"/>
      <c r="F214" s="149" t="s">
        <v>944</v>
      </c>
      <c r="G214" s="450"/>
      <c r="H214" s="486"/>
    </row>
    <row r="215" spans="1:8 16363:16363" x14ac:dyDescent="0.2">
      <c r="A215" s="576"/>
      <c r="B215" s="417"/>
      <c r="C215" s="622"/>
      <c r="D215" s="622"/>
      <c r="E215" s="397"/>
      <c r="F215" s="149" t="s">
        <v>26</v>
      </c>
      <c r="G215" s="451"/>
      <c r="H215" s="486"/>
    </row>
    <row r="216" spans="1:8 16363:16363" x14ac:dyDescent="0.2">
      <c r="A216" s="576"/>
      <c r="B216" s="417"/>
      <c r="C216" s="622" t="s">
        <v>1863</v>
      </c>
      <c r="D216" s="622"/>
      <c r="E216" s="397"/>
      <c r="F216" s="149" t="s">
        <v>22</v>
      </c>
      <c r="G216" s="449"/>
      <c r="H216" s="486"/>
    </row>
    <row r="217" spans="1:8 16363:16363" ht="30" customHeight="1" x14ac:dyDescent="0.2">
      <c r="A217" s="576"/>
      <c r="B217" s="417"/>
      <c r="C217" s="622"/>
      <c r="D217" s="622"/>
      <c r="E217" s="397"/>
      <c r="F217" s="149" t="s">
        <v>945</v>
      </c>
      <c r="G217" s="450"/>
      <c r="H217" s="486"/>
    </row>
    <row r="218" spans="1:8 16363:16363" x14ac:dyDescent="0.2">
      <c r="A218" s="576"/>
      <c r="B218" s="417"/>
      <c r="C218" s="622"/>
      <c r="D218" s="622"/>
      <c r="E218" s="397"/>
      <c r="F218" s="149" t="s">
        <v>946</v>
      </c>
      <c r="G218" s="450"/>
      <c r="H218" s="486"/>
    </row>
    <row r="219" spans="1:8 16363:16363" x14ac:dyDescent="0.2">
      <c r="A219" s="576"/>
      <c r="B219" s="417"/>
      <c r="C219" s="622"/>
      <c r="D219" s="622"/>
      <c r="E219" s="397"/>
      <c r="F219" s="149" t="s">
        <v>806</v>
      </c>
      <c r="G219" s="450"/>
      <c r="H219" s="486"/>
    </row>
    <row r="220" spans="1:8 16363:16363" x14ac:dyDescent="0.2">
      <c r="A220" s="576"/>
      <c r="B220" s="417"/>
      <c r="C220" s="622"/>
      <c r="D220" s="622"/>
      <c r="E220" s="397"/>
      <c r="F220" s="149" t="s">
        <v>26</v>
      </c>
      <c r="G220" s="451"/>
      <c r="H220" s="486"/>
    </row>
    <row r="221" spans="1:8 16363:16363" x14ac:dyDescent="0.2">
      <c r="A221" s="576"/>
      <c r="B221" s="417"/>
      <c r="C221" s="622" t="s">
        <v>1864</v>
      </c>
      <c r="D221" s="622"/>
      <c r="E221" s="397"/>
      <c r="F221" s="149" t="s">
        <v>166</v>
      </c>
      <c r="G221" s="449"/>
      <c r="H221" s="486"/>
    </row>
    <row r="222" spans="1:8 16363:16363" ht="14.25" customHeight="1" x14ac:dyDescent="0.2">
      <c r="A222" s="576"/>
      <c r="B222" s="417"/>
      <c r="C222" s="622"/>
      <c r="D222" s="622"/>
      <c r="E222" s="397"/>
      <c r="F222" s="149" t="s">
        <v>947</v>
      </c>
      <c r="G222" s="450"/>
      <c r="H222" s="486"/>
    </row>
    <row r="223" spans="1:8 16363:16363" ht="28.5" x14ac:dyDescent="0.2">
      <c r="A223" s="576"/>
      <c r="B223" s="417"/>
      <c r="C223" s="622"/>
      <c r="D223" s="622"/>
      <c r="E223" s="397"/>
      <c r="F223" s="149" t="s">
        <v>948</v>
      </c>
      <c r="G223" s="450"/>
      <c r="H223" s="486"/>
    </row>
    <row r="224" spans="1:8 16363:16363" x14ac:dyDescent="0.2">
      <c r="A224" s="576"/>
      <c r="B224" s="418"/>
      <c r="C224" s="622"/>
      <c r="D224" s="622"/>
      <c r="E224" s="397"/>
      <c r="F224" s="149" t="s">
        <v>26</v>
      </c>
      <c r="G224" s="451"/>
      <c r="H224" s="486"/>
    </row>
    <row r="225" spans="1:8" ht="16.5" customHeight="1" x14ac:dyDescent="0.2">
      <c r="A225" s="153"/>
      <c r="B225" s="25"/>
      <c r="C225" s="539" t="s">
        <v>949</v>
      </c>
      <c r="D225" s="539"/>
      <c r="E225" s="402"/>
      <c r="F225" s="2" t="s">
        <v>34</v>
      </c>
      <c r="G225" s="133">
        <f>SUM(G212:G224)/3</f>
        <v>0</v>
      </c>
      <c r="H225" s="180"/>
    </row>
    <row r="226" spans="1:8" ht="35.1" customHeight="1" x14ac:dyDescent="0.2">
      <c r="A226" s="425" t="s">
        <v>196</v>
      </c>
      <c r="B226" s="426"/>
      <c r="C226" s="426"/>
      <c r="D226" s="426"/>
      <c r="E226" s="426"/>
      <c r="F226" s="426"/>
      <c r="G226" s="789"/>
      <c r="H226" s="290"/>
    </row>
    <row r="227" spans="1:8" ht="34.5" customHeight="1" x14ac:dyDescent="0.2">
      <c r="A227" s="576" t="s">
        <v>950</v>
      </c>
      <c r="B227" s="482" t="s">
        <v>1865</v>
      </c>
      <c r="C227" s="419" t="s">
        <v>951</v>
      </c>
      <c r="D227" s="420"/>
      <c r="E227" s="421"/>
      <c r="F227" s="250"/>
      <c r="G227" s="253"/>
      <c r="H227" s="252"/>
    </row>
    <row r="228" spans="1:8" ht="20.25" customHeight="1" x14ac:dyDescent="0.2">
      <c r="A228" s="576"/>
      <c r="B228" s="483"/>
      <c r="C228" s="623" t="s">
        <v>952</v>
      </c>
      <c r="D228" s="623"/>
      <c r="E228" s="404"/>
      <c r="F228" s="149" t="s">
        <v>715</v>
      </c>
      <c r="G228" s="449"/>
      <c r="H228" s="486"/>
    </row>
    <row r="229" spans="1:8" x14ac:dyDescent="0.2">
      <c r="A229" s="576"/>
      <c r="B229" s="483"/>
      <c r="C229" s="623"/>
      <c r="D229" s="623"/>
      <c r="E229" s="404"/>
      <c r="F229" s="149" t="s">
        <v>509</v>
      </c>
      <c r="G229" s="450"/>
      <c r="H229" s="486"/>
    </row>
    <row r="230" spans="1:8" ht="28.5" x14ac:dyDescent="0.2">
      <c r="A230" s="576"/>
      <c r="B230" s="483"/>
      <c r="C230" s="623"/>
      <c r="D230" s="623"/>
      <c r="E230" s="404"/>
      <c r="F230" s="149" t="s">
        <v>510</v>
      </c>
      <c r="G230" s="450"/>
      <c r="H230" s="486"/>
    </row>
    <row r="231" spans="1:8" ht="14.25" customHeight="1" x14ac:dyDescent="0.2">
      <c r="A231" s="576"/>
      <c r="B231" s="483"/>
      <c r="C231" s="623"/>
      <c r="D231" s="623"/>
      <c r="E231" s="404"/>
      <c r="F231" s="149" t="s">
        <v>26</v>
      </c>
      <c r="G231" s="451"/>
      <c r="H231" s="486"/>
    </row>
    <row r="232" spans="1:8" x14ac:dyDescent="0.2">
      <c r="A232" s="576"/>
      <c r="B232" s="483"/>
      <c r="C232" s="623" t="s">
        <v>953</v>
      </c>
      <c r="D232" s="623"/>
      <c r="E232" s="404"/>
      <c r="F232" s="149" t="s">
        <v>22</v>
      </c>
      <c r="G232" s="398"/>
      <c r="H232" s="486"/>
    </row>
    <row r="233" spans="1:8" ht="28.5" x14ac:dyDescent="0.2">
      <c r="A233" s="576"/>
      <c r="B233" s="483"/>
      <c r="C233" s="623"/>
      <c r="D233" s="623"/>
      <c r="E233" s="404"/>
      <c r="F233" s="149" t="s">
        <v>511</v>
      </c>
      <c r="G233" s="398"/>
      <c r="H233" s="486"/>
    </row>
    <row r="234" spans="1:8" x14ac:dyDescent="0.2">
      <c r="A234" s="576"/>
      <c r="B234" s="484"/>
      <c r="C234" s="623"/>
      <c r="D234" s="623"/>
      <c r="E234" s="404"/>
      <c r="F234" s="149" t="s">
        <v>26</v>
      </c>
      <c r="G234" s="398"/>
      <c r="H234" s="486"/>
    </row>
    <row r="235" spans="1:8" ht="16.5" customHeight="1" x14ac:dyDescent="0.2">
      <c r="A235" s="153"/>
      <c r="B235" s="52"/>
      <c r="C235" s="539" t="s">
        <v>954</v>
      </c>
      <c r="D235" s="539"/>
      <c r="E235" s="402"/>
      <c r="F235" s="2" t="s">
        <v>195</v>
      </c>
      <c r="G235" s="133">
        <f>SUM(G228:G234)/2</f>
        <v>0</v>
      </c>
      <c r="H235" s="180"/>
    </row>
    <row r="236" spans="1:8" ht="48.75" customHeight="1" x14ac:dyDescent="0.2">
      <c r="A236" s="523" t="s">
        <v>955</v>
      </c>
      <c r="B236" s="482" t="s">
        <v>956</v>
      </c>
      <c r="C236" s="419" t="s">
        <v>1866</v>
      </c>
      <c r="D236" s="420"/>
      <c r="E236" s="421"/>
      <c r="F236" s="250"/>
      <c r="G236" s="253"/>
      <c r="H236" s="252"/>
    </row>
    <row r="237" spans="1:8" x14ac:dyDescent="0.2">
      <c r="A237" s="452"/>
      <c r="B237" s="483"/>
      <c r="C237" s="623" t="s">
        <v>957</v>
      </c>
      <c r="D237" s="623"/>
      <c r="E237" s="404"/>
      <c r="F237" s="149" t="s">
        <v>22</v>
      </c>
      <c r="G237" s="398"/>
      <c r="H237" s="486"/>
    </row>
    <row r="238" spans="1:8" ht="28.5" x14ac:dyDescent="0.2">
      <c r="A238" s="452"/>
      <c r="B238" s="483"/>
      <c r="C238" s="623"/>
      <c r="D238" s="623"/>
      <c r="E238" s="404"/>
      <c r="F238" s="149" t="s">
        <v>510</v>
      </c>
      <c r="G238" s="398"/>
      <c r="H238" s="486"/>
    </row>
    <row r="239" spans="1:8" x14ac:dyDescent="0.2">
      <c r="A239" s="452"/>
      <c r="B239" s="483"/>
      <c r="C239" s="623"/>
      <c r="D239" s="623"/>
      <c r="E239" s="404"/>
      <c r="F239" s="149" t="s">
        <v>26</v>
      </c>
      <c r="G239" s="398"/>
      <c r="H239" s="486"/>
    </row>
    <row r="240" spans="1:8" x14ac:dyDescent="0.2">
      <c r="A240" s="452"/>
      <c r="B240" s="483"/>
      <c r="C240" s="623" t="s">
        <v>1867</v>
      </c>
      <c r="D240" s="623"/>
      <c r="E240" s="404"/>
      <c r="F240" s="149" t="s">
        <v>22</v>
      </c>
      <c r="G240" s="398"/>
      <c r="H240" s="486"/>
    </row>
    <row r="241" spans="1:8" ht="28.5" x14ac:dyDescent="0.2">
      <c r="A241" s="452"/>
      <c r="B241" s="483"/>
      <c r="C241" s="623"/>
      <c r="D241" s="623"/>
      <c r="E241" s="404"/>
      <c r="F241" s="149" t="s">
        <v>958</v>
      </c>
      <c r="G241" s="398"/>
      <c r="H241" s="486"/>
    </row>
    <row r="242" spans="1:8" x14ac:dyDescent="0.2">
      <c r="A242" s="453"/>
      <c r="B242" s="484"/>
      <c r="C242" s="623"/>
      <c r="D242" s="623"/>
      <c r="E242" s="404"/>
      <c r="F242" s="149" t="s">
        <v>26</v>
      </c>
      <c r="G242" s="398"/>
      <c r="H242" s="486"/>
    </row>
    <row r="243" spans="1:8" x14ac:dyDescent="0.2">
      <c r="A243" s="153"/>
      <c r="B243" s="52"/>
      <c r="C243" s="539" t="s">
        <v>194</v>
      </c>
      <c r="D243" s="539"/>
      <c r="E243" s="402"/>
      <c r="F243" s="2" t="s">
        <v>195</v>
      </c>
      <c r="G243" s="133">
        <f>SUM(G237:G242)/2</f>
        <v>0</v>
      </c>
      <c r="H243" s="180"/>
    </row>
    <row r="244" spans="1:8" ht="35.25" customHeight="1" x14ac:dyDescent="0.2">
      <c r="A244" s="576" t="s">
        <v>959</v>
      </c>
      <c r="B244" s="482" t="s">
        <v>1868</v>
      </c>
      <c r="C244" s="419" t="s">
        <v>1869</v>
      </c>
      <c r="D244" s="420"/>
      <c r="E244" s="421"/>
      <c r="F244" s="250"/>
      <c r="G244" s="253"/>
      <c r="H244" s="252"/>
    </row>
    <row r="245" spans="1:8" ht="15" customHeight="1" x14ac:dyDescent="0.2">
      <c r="A245" s="576"/>
      <c r="B245" s="483"/>
      <c r="C245" s="623" t="s">
        <v>960</v>
      </c>
      <c r="D245" s="456" t="s">
        <v>516</v>
      </c>
      <c r="E245" s="622"/>
      <c r="F245" s="149" t="s">
        <v>28</v>
      </c>
      <c r="G245" s="206"/>
      <c r="H245" s="215"/>
    </row>
    <row r="246" spans="1:8" ht="15" customHeight="1" x14ac:dyDescent="0.2">
      <c r="A246" s="576"/>
      <c r="B246" s="483"/>
      <c r="C246" s="623"/>
      <c r="D246" s="456" t="s">
        <v>1569</v>
      </c>
      <c r="E246" s="622"/>
      <c r="F246" s="149" t="s">
        <v>28</v>
      </c>
      <c r="G246" s="206"/>
      <c r="H246" s="215"/>
    </row>
    <row r="247" spans="1:8" ht="15" customHeight="1" x14ac:dyDescent="0.2">
      <c r="A247" s="576"/>
      <c r="B247" s="483"/>
      <c r="C247" s="623"/>
      <c r="D247" s="456" t="s">
        <v>517</v>
      </c>
      <c r="E247" s="622"/>
      <c r="F247" s="149" t="s">
        <v>28</v>
      </c>
      <c r="G247" s="206"/>
      <c r="H247" s="215"/>
    </row>
    <row r="248" spans="1:8" ht="15" customHeight="1" x14ac:dyDescent="0.2">
      <c r="A248" s="576"/>
      <c r="B248" s="483"/>
      <c r="C248" s="623"/>
      <c r="D248" s="456" t="s">
        <v>961</v>
      </c>
      <c r="E248" s="622"/>
      <c r="F248" s="149" t="s">
        <v>244</v>
      </c>
      <c r="G248" s="206"/>
      <c r="H248" s="215"/>
    </row>
    <row r="249" spans="1:8" x14ac:dyDescent="0.2">
      <c r="A249" s="576"/>
      <c r="B249" s="483"/>
      <c r="C249" s="623" t="s">
        <v>962</v>
      </c>
      <c r="D249" s="623"/>
      <c r="E249" s="404"/>
      <c r="F249" s="149" t="s">
        <v>22</v>
      </c>
      <c r="G249" s="398"/>
      <c r="H249" s="486"/>
    </row>
    <row r="250" spans="1:8" ht="28.5" x14ac:dyDescent="0.2">
      <c r="A250" s="576"/>
      <c r="B250" s="483"/>
      <c r="C250" s="623"/>
      <c r="D250" s="623"/>
      <c r="E250" s="404"/>
      <c r="F250" s="149" t="s">
        <v>519</v>
      </c>
      <c r="G250" s="398"/>
      <c r="H250" s="486"/>
    </row>
    <row r="251" spans="1:8" x14ac:dyDescent="0.2">
      <c r="A251" s="576"/>
      <c r="B251" s="484"/>
      <c r="C251" s="623"/>
      <c r="D251" s="623"/>
      <c r="E251" s="404"/>
      <c r="F251" s="149" t="s">
        <v>520</v>
      </c>
      <c r="G251" s="398"/>
      <c r="H251" s="486"/>
    </row>
    <row r="252" spans="1:8" ht="15" thickBot="1" x14ac:dyDescent="0.25">
      <c r="A252" s="153"/>
      <c r="B252" s="25"/>
      <c r="C252" s="402" t="s">
        <v>386</v>
      </c>
      <c r="D252" s="402"/>
      <c r="E252" s="402"/>
      <c r="F252" s="2" t="s">
        <v>195</v>
      </c>
      <c r="G252" s="133">
        <f>SUM(G245:G251)/2</f>
        <v>0</v>
      </c>
      <c r="H252" s="180"/>
    </row>
    <row r="253" spans="1:8" ht="15.75" thickBot="1" x14ac:dyDescent="0.25">
      <c r="A253" s="583" t="s">
        <v>1870</v>
      </c>
      <c r="B253" s="584"/>
      <c r="C253" s="584"/>
      <c r="D253" s="584"/>
      <c r="E253" s="584"/>
      <c r="F253" s="585"/>
      <c r="H253" s="182"/>
    </row>
    <row r="254" spans="1:8" ht="30.75" thickBot="1" x14ac:dyDescent="0.25">
      <c r="A254" s="84"/>
      <c r="B254" s="82" t="s">
        <v>14</v>
      </c>
      <c r="C254" s="82" t="s">
        <v>78</v>
      </c>
      <c r="D254" s="82" t="s">
        <v>113</v>
      </c>
      <c r="E254" s="83" t="s">
        <v>196</v>
      </c>
      <c r="H254" s="182"/>
    </row>
    <row r="255" spans="1:8" ht="28.5" x14ac:dyDescent="0.2">
      <c r="A255" s="93" t="s">
        <v>1871</v>
      </c>
      <c r="B255" s="105">
        <f>$G$17</f>
        <v>0</v>
      </c>
      <c r="C255" s="91"/>
      <c r="D255" s="91"/>
      <c r="E255" s="92"/>
      <c r="H255" s="182"/>
    </row>
    <row r="256" spans="1:8" ht="28.5" x14ac:dyDescent="0.2">
      <c r="A256" s="94" t="s">
        <v>963</v>
      </c>
      <c r="B256" s="106">
        <f>$G$31</f>
        <v>0</v>
      </c>
      <c r="C256" s="66"/>
      <c r="D256" s="66"/>
      <c r="E256" s="67"/>
      <c r="H256" s="182"/>
    </row>
    <row r="257" spans="1:8" ht="28.5" x14ac:dyDescent="0.2">
      <c r="A257" s="94" t="s">
        <v>964</v>
      </c>
      <c r="B257" s="106">
        <f>$G$45</f>
        <v>0</v>
      </c>
      <c r="C257" s="66"/>
      <c r="D257" s="66"/>
      <c r="E257" s="67"/>
      <c r="H257" s="182"/>
    </row>
    <row r="258" spans="1:8" ht="42.75" x14ac:dyDescent="0.2">
      <c r="A258" s="94" t="s">
        <v>965</v>
      </c>
      <c r="B258" s="106">
        <f>$G$56</f>
        <v>0</v>
      </c>
      <c r="C258" s="66"/>
      <c r="D258" s="66"/>
      <c r="E258" s="67"/>
      <c r="H258" s="182"/>
    </row>
    <row r="259" spans="1:8" ht="42.75" x14ac:dyDescent="0.2">
      <c r="A259" s="94" t="s">
        <v>966</v>
      </c>
      <c r="B259" s="106">
        <f>$G$67</f>
        <v>0</v>
      </c>
      <c r="C259" s="111"/>
      <c r="D259" s="66"/>
      <c r="E259" s="67"/>
      <c r="H259" s="182"/>
    </row>
    <row r="260" spans="1:8" x14ac:dyDescent="0.2">
      <c r="A260" s="94" t="s">
        <v>522</v>
      </c>
      <c r="B260" s="106">
        <f>$G$77</f>
        <v>0</v>
      </c>
      <c r="C260" s="66"/>
      <c r="D260" s="66"/>
      <c r="E260" s="67"/>
      <c r="H260" s="182"/>
    </row>
    <row r="261" spans="1:8" x14ac:dyDescent="0.2">
      <c r="A261" s="94" t="s">
        <v>219</v>
      </c>
      <c r="B261" s="106">
        <f>$G$89</f>
        <v>0</v>
      </c>
      <c r="C261" s="66"/>
      <c r="D261" s="66"/>
      <c r="E261" s="67"/>
      <c r="H261" s="182"/>
    </row>
    <row r="262" spans="1:8" x14ac:dyDescent="0.2">
      <c r="A262" s="94" t="s">
        <v>220</v>
      </c>
      <c r="B262" s="106">
        <f>$G$103</f>
        <v>0</v>
      </c>
      <c r="C262" s="66"/>
      <c r="D262" s="66"/>
      <c r="E262" s="67"/>
      <c r="H262" s="182"/>
    </row>
    <row r="263" spans="1:8" x14ac:dyDescent="0.2">
      <c r="A263" s="95" t="s">
        <v>524</v>
      </c>
      <c r="B263" s="107"/>
      <c r="C263" s="112">
        <f>$G$113</f>
        <v>0</v>
      </c>
      <c r="D263" s="68"/>
      <c r="E263" s="69"/>
      <c r="H263" s="182"/>
    </row>
    <row r="264" spans="1:8" ht="28.5" x14ac:dyDescent="0.2">
      <c r="A264" s="95" t="s">
        <v>221</v>
      </c>
      <c r="B264" s="107"/>
      <c r="C264" s="112">
        <f>$G$124</f>
        <v>0</v>
      </c>
      <c r="D264" s="68"/>
      <c r="E264" s="69"/>
      <c r="H264" s="182"/>
    </row>
    <row r="265" spans="1:8" ht="28.5" x14ac:dyDescent="0.2">
      <c r="A265" s="95" t="s">
        <v>222</v>
      </c>
      <c r="B265" s="107"/>
      <c r="C265" s="112">
        <f>$G$144</f>
        <v>0</v>
      </c>
      <c r="D265" s="68"/>
      <c r="E265" s="69"/>
      <c r="H265" s="182"/>
    </row>
    <row r="266" spans="1:8" x14ac:dyDescent="0.2">
      <c r="A266" s="95" t="s">
        <v>223</v>
      </c>
      <c r="B266" s="107"/>
      <c r="C266" s="112">
        <f>$G$155</f>
        <v>0</v>
      </c>
      <c r="D266" s="68"/>
      <c r="E266" s="69"/>
      <c r="H266" s="182"/>
    </row>
    <row r="267" spans="1:8" x14ac:dyDescent="0.2">
      <c r="A267" s="95" t="s">
        <v>224</v>
      </c>
      <c r="B267" s="107"/>
      <c r="C267" s="112">
        <f>$G$168</f>
        <v>0</v>
      </c>
      <c r="D267" s="68"/>
      <c r="E267" s="69"/>
      <c r="H267" s="182"/>
    </row>
    <row r="268" spans="1:8" ht="28.5" x14ac:dyDescent="0.2">
      <c r="A268" s="96" t="s">
        <v>1872</v>
      </c>
      <c r="B268" s="108"/>
      <c r="C268" s="74"/>
      <c r="D268" s="113">
        <f>$G$180</f>
        <v>0</v>
      </c>
      <c r="E268" s="75"/>
      <c r="H268" s="182"/>
    </row>
    <row r="269" spans="1:8" ht="28.5" x14ac:dyDescent="0.2">
      <c r="A269" s="96" t="s">
        <v>525</v>
      </c>
      <c r="B269" s="108"/>
      <c r="C269" s="74"/>
      <c r="D269" s="113">
        <f>$G$187</f>
        <v>0</v>
      </c>
      <c r="E269" s="75"/>
      <c r="H269" s="182"/>
    </row>
    <row r="270" spans="1:8" x14ac:dyDescent="0.2">
      <c r="A270" s="96" t="s">
        <v>967</v>
      </c>
      <c r="B270" s="108"/>
      <c r="C270" s="74"/>
      <c r="D270" s="113">
        <f>$G$199</f>
        <v>0</v>
      </c>
      <c r="E270" s="75"/>
      <c r="H270" s="182"/>
    </row>
    <row r="271" spans="1:8" x14ac:dyDescent="0.2">
      <c r="A271" s="96" t="s">
        <v>968</v>
      </c>
      <c r="B271" s="108"/>
      <c r="C271" s="74"/>
      <c r="D271" s="113">
        <f>$G$210</f>
        <v>0</v>
      </c>
      <c r="E271" s="75"/>
      <c r="H271" s="182"/>
    </row>
    <row r="272" spans="1:8" x14ac:dyDescent="0.2">
      <c r="A272" s="96" t="s">
        <v>216</v>
      </c>
      <c r="B272" s="108"/>
      <c r="C272" s="74"/>
      <c r="D272" s="113">
        <f>$G$225</f>
        <v>0</v>
      </c>
      <c r="E272" s="75"/>
      <c r="H272" s="182"/>
    </row>
    <row r="273" spans="1:8" ht="28.5" x14ac:dyDescent="0.2">
      <c r="A273" s="97" t="s">
        <v>528</v>
      </c>
      <c r="B273" s="109"/>
      <c r="C273" s="109"/>
      <c r="D273" s="109"/>
      <c r="E273" s="124">
        <f>$G$235</f>
        <v>0</v>
      </c>
      <c r="H273" s="182"/>
    </row>
    <row r="274" spans="1:8" ht="28.5" customHeight="1" x14ac:dyDescent="0.2">
      <c r="A274" s="97" t="s">
        <v>969</v>
      </c>
      <c r="B274" s="109"/>
      <c r="C274" s="109"/>
      <c r="D274" s="109"/>
      <c r="E274" s="124">
        <f>$G$243</f>
        <v>0</v>
      </c>
      <c r="H274" s="182"/>
    </row>
    <row r="275" spans="1:8" ht="29.25" thickBot="1" x14ac:dyDescent="0.25">
      <c r="A275" s="98" t="s">
        <v>410</v>
      </c>
      <c r="B275" s="110"/>
      <c r="C275" s="110"/>
      <c r="D275" s="110"/>
      <c r="E275" s="125">
        <f>$G$252</f>
        <v>0</v>
      </c>
      <c r="H275" s="182"/>
    </row>
    <row r="276" spans="1:8" ht="15" thickBot="1" x14ac:dyDescent="0.25">
      <c r="A276" s="176"/>
      <c r="B276" s="183"/>
      <c r="C276" s="183"/>
      <c r="D276" s="183"/>
      <c r="E276" s="166"/>
      <c r="F276" s="166"/>
      <c r="G276" s="178"/>
      <c r="H276" s="184"/>
    </row>
  </sheetData>
  <sheetProtection algorithmName="SHA-512" hashValue="pE3RIvptAZ0HwL6n+KqEaTDI+yo3x0hHNbmRr5hyViMAFB6sx1l4FW1Sjx7t1J2GhkYW67KytfCi2EFZIxix+A==" saltValue="MyczJF9mTqxFJQv3gRbzvQ==" spinCount="100000" sheet="1" formatCells="0" formatColumns="0" formatRows="0" insertColumns="0" insertRows="0" insertHyperlinks="0" deleteColumns="0" deleteRows="0" sort="0" autoFilter="0" pivotTables="0"/>
  <mergeCells count="291">
    <mergeCell ref="A3:F3"/>
    <mergeCell ref="A68:F68"/>
    <mergeCell ref="A69:F69"/>
    <mergeCell ref="A104:F104"/>
    <mergeCell ref="A169:F169"/>
    <mergeCell ref="A226:F226"/>
    <mergeCell ref="D109:E109"/>
    <mergeCell ref="D110:E110"/>
    <mergeCell ref="D111:E111"/>
    <mergeCell ref="D112:E112"/>
    <mergeCell ref="D126:E126"/>
    <mergeCell ref="D127:E127"/>
    <mergeCell ref="D128:E128"/>
    <mergeCell ref="C99:E102"/>
    <mergeCell ref="C113:E113"/>
    <mergeCell ref="D28:E28"/>
    <mergeCell ref="D29:E29"/>
    <mergeCell ref="D30:E30"/>
    <mergeCell ref="D74:E74"/>
    <mergeCell ref="D75:E75"/>
    <mergeCell ref="D76:E76"/>
    <mergeCell ref="D85:E85"/>
    <mergeCell ref="D86:E86"/>
    <mergeCell ref="D87:E87"/>
    <mergeCell ref="C45:E45"/>
    <mergeCell ref="D9:E9"/>
    <mergeCell ref="D10:E10"/>
    <mergeCell ref="D11:E11"/>
    <mergeCell ref="D12:E12"/>
    <mergeCell ref="D23:E23"/>
    <mergeCell ref="D24:E24"/>
    <mergeCell ref="D25:E25"/>
    <mergeCell ref="D26:E26"/>
    <mergeCell ref="D27:E27"/>
    <mergeCell ref="H96:H98"/>
    <mergeCell ref="H99:H102"/>
    <mergeCell ref="H106:H108"/>
    <mergeCell ref="H115:H117"/>
    <mergeCell ref="H118:H120"/>
    <mergeCell ref="H121:H123"/>
    <mergeCell ref="H126:H130"/>
    <mergeCell ref="H140:H143"/>
    <mergeCell ref="H146:H148"/>
    <mergeCell ref="H174:H176"/>
    <mergeCell ref="H177:H179"/>
    <mergeCell ref="H182:H186"/>
    <mergeCell ref="H189:H191"/>
    <mergeCell ref="H192:H194"/>
    <mergeCell ref="H149:H151"/>
    <mergeCell ref="H152:H154"/>
    <mergeCell ref="H157:H160"/>
    <mergeCell ref="H161:H163"/>
    <mergeCell ref="H164:H167"/>
    <mergeCell ref="H171:H173"/>
    <mergeCell ref="H240:H242"/>
    <mergeCell ref="H249:H251"/>
    <mergeCell ref="H201:H203"/>
    <mergeCell ref="H204:H206"/>
    <mergeCell ref="H207:H209"/>
    <mergeCell ref="H212:H215"/>
    <mergeCell ref="H216:H220"/>
    <mergeCell ref="H221:H224"/>
    <mergeCell ref="H228:H231"/>
    <mergeCell ref="H232:H234"/>
    <mergeCell ref="H237:H239"/>
    <mergeCell ref="H5:H8"/>
    <mergeCell ref="H13:H16"/>
    <mergeCell ref="H19:H22"/>
    <mergeCell ref="H33:H36"/>
    <mergeCell ref="H37:H40"/>
    <mergeCell ref="H41:H44"/>
    <mergeCell ref="H47:H49"/>
    <mergeCell ref="H131:H135"/>
    <mergeCell ref="H195:H198"/>
    <mergeCell ref="H136:H139"/>
    <mergeCell ref="H50:H52"/>
    <mergeCell ref="H53:H55"/>
    <mergeCell ref="H58:H60"/>
    <mergeCell ref="H61:H63"/>
    <mergeCell ref="H64:H66"/>
    <mergeCell ref="H71:H73"/>
    <mergeCell ref="H79:H81"/>
    <mergeCell ref="H82:H84"/>
    <mergeCell ref="H91:H95"/>
    <mergeCell ref="C56:E56"/>
    <mergeCell ref="G58:G60"/>
    <mergeCell ref="C61:E63"/>
    <mergeCell ref="C2:E2"/>
    <mergeCell ref="A4:A16"/>
    <mergeCell ref="C4:E4"/>
    <mergeCell ref="C5:E8"/>
    <mergeCell ref="C41:E44"/>
    <mergeCell ref="B46:B55"/>
    <mergeCell ref="G5:G8"/>
    <mergeCell ref="C9:C12"/>
    <mergeCell ref="C13:E16"/>
    <mergeCell ref="G13:G16"/>
    <mergeCell ref="C17:E17"/>
    <mergeCell ref="A18:A30"/>
    <mergeCell ref="C18:E18"/>
    <mergeCell ref="C19:E22"/>
    <mergeCell ref="G19:G22"/>
    <mergeCell ref="C23:C26"/>
    <mergeCell ref="C27:C30"/>
    <mergeCell ref="B4:B16"/>
    <mergeCell ref="B18:B30"/>
    <mergeCell ref="C33:E36"/>
    <mergeCell ref="G33:G36"/>
    <mergeCell ref="C37:E40"/>
    <mergeCell ref="G37:G40"/>
    <mergeCell ref="G41:G44"/>
    <mergeCell ref="A46:A55"/>
    <mergeCell ref="C47:E49"/>
    <mergeCell ref="G47:G49"/>
    <mergeCell ref="C50:E52"/>
    <mergeCell ref="G50:G52"/>
    <mergeCell ref="C53:E55"/>
    <mergeCell ref="G53:G55"/>
    <mergeCell ref="G96:G98"/>
    <mergeCell ref="G79:G81"/>
    <mergeCell ref="G82:G84"/>
    <mergeCell ref="C85:C88"/>
    <mergeCell ref="A90:A102"/>
    <mergeCell ref="G91:G95"/>
    <mergeCell ref="B90:B102"/>
    <mergeCell ref="G99:G102"/>
    <mergeCell ref="A70:A76"/>
    <mergeCell ref="G71:G73"/>
    <mergeCell ref="C74:C76"/>
    <mergeCell ref="A78:A88"/>
    <mergeCell ref="C67:E67"/>
    <mergeCell ref="A57:A66"/>
    <mergeCell ref="C57:E57"/>
    <mergeCell ref="C58:E60"/>
    <mergeCell ref="C96:E98"/>
    <mergeCell ref="G61:G63"/>
    <mergeCell ref="C64:E66"/>
    <mergeCell ref="G64:G66"/>
    <mergeCell ref="A105:A112"/>
    <mergeCell ref="C105:E105"/>
    <mergeCell ref="C106:E108"/>
    <mergeCell ref="G106:G108"/>
    <mergeCell ref="C109:C112"/>
    <mergeCell ref="B105:B112"/>
    <mergeCell ref="B78:B88"/>
    <mergeCell ref="B70:B76"/>
    <mergeCell ref="B57:B66"/>
    <mergeCell ref="C71:E73"/>
    <mergeCell ref="C77:E77"/>
    <mergeCell ref="C78:E78"/>
    <mergeCell ref="C79:E81"/>
    <mergeCell ref="C82:E84"/>
    <mergeCell ref="C91:C95"/>
    <mergeCell ref="D88:E88"/>
    <mergeCell ref="D91:E91"/>
    <mergeCell ref="D92:E92"/>
    <mergeCell ref="D93:E93"/>
    <mergeCell ref="D94:E94"/>
    <mergeCell ref="D95:E95"/>
    <mergeCell ref="A114:A123"/>
    <mergeCell ref="C114:E114"/>
    <mergeCell ref="C115:E117"/>
    <mergeCell ref="G115:G117"/>
    <mergeCell ref="C118:E120"/>
    <mergeCell ref="G118:G120"/>
    <mergeCell ref="C121:E123"/>
    <mergeCell ref="G121:G123"/>
    <mergeCell ref="B114:B123"/>
    <mergeCell ref="G140:G143"/>
    <mergeCell ref="A145:A154"/>
    <mergeCell ref="B145:B154"/>
    <mergeCell ref="C145:E145"/>
    <mergeCell ref="C146:E148"/>
    <mergeCell ref="G146:G148"/>
    <mergeCell ref="G149:G151"/>
    <mergeCell ref="C152:E154"/>
    <mergeCell ref="G152:G154"/>
    <mergeCell ref="B125:B143"/>
    <mergeCell ref="D129:E129"/>
    <mergeCell ref="D130:E130"/>
    <mergeCell ref="D131:E131"/>
    <mergeCell ref="D132:E132"/>
    <mergeCell ref="D133:E133"/>
    <mergeCell ref="D134:E134"/>
    <mergeCell ref="D135:E135"/>
    <mergeCell ref="B200:B209"/>
    <mergeCell ref="C235:E235"/>
    <mergeCell ref="G182:G186"/>
    <mergeCell ref="A188:A198"/>
    <mergeCell ref="G189:G191"/>
    <mergeCell ref="C195:E198"/>
    <mergeCell ref="C237:E239"/>
    <mergeCell ref="G237:G239"/>
    <mergeCell ref="C240:E242"/>
    <mergeCell ref="G240:G242"/>
    <mergeCell ref="C207:E209"/>
    <mergeCell ref="C210:E210"/>
    <mergeCell ref="A200:A209"/>
    <mergeCell ref="G201:G203"/>
    <mergeCell ref="G204:G206"/>
    <mergeCell ref="G207:G209"/>
    <mergeCell ref="A211:A224"/>
    <mergeCell ref="B211:B224"/>
    <mergeCell ref="G212:G215"/>
    <mergeCell ref="B188:B198"/>
    <mergeCell ref="B181:B186"/>
    <mergeCell ref="C182:E186"/>
    <mergeCell ref="C187:E187"/>
    <mergeCell ref="C189:E191"/>
    <mergeCell ref="A227:A234"/>
    <mergeCell ref="C225:E225"/>
    <mergeCell ref="C228:E231"/>
    <mergeCell ref="C249:E251"/>
    <mergeCell ref="G249:G251"/>
    <mergeCell ref="C245:C248"/>
    <mergeCell ref="C211:E211"/>
    <mergeCell ref="C212:E215"/>
    <mergeCell ref="C216:E220"/>
    <mergeCell ref="C221:E224"/>
    <mergeCell ref="B244:B251"/>
    <mergeCell ref="B236:B242"/>
    <mergeCell ref="B227:B234"/>
    <mergeCell ref="D245:E245"/>
    <mergeCell ref="D246:E246"/>
    <mergeCell ref="D247:E247"/>
    <mergeCell ref="D248:E248"/>
    <mergeCell ref="A253:F253"/>
    <mergeCell ref="C46:E46"/>
    <mergeCell ref="C170:E170"/>
    <mergeCell ref="C181:E181"/>
    <mergeCell ref="C188:E188"/>
    <mergeCell ref="C200:E200"/>
    <mergeCell ref="C227:E227"/>
    <mergeCell ref="C236:E236"/>
    <mergeCell ref="C244:E244"/>
    <mergeCell ref="C89:E89"/>
    <mergeCell ref="C90:E90"/>
    <mergeCell ref="G228:G231"/>
    <mergeCell ref="C232:E234"/>
    <mergeCell ref="G232:G234"/>
    <mergeCell ref="C252:E252"/>
    <mergeCell ref="C243:E243"/>
    <mergeCell ref="G171:G173"/>
    <mergeCell ref="G174:G176"/>
    <mergeCell ref="A244:A251"/>
    <mergeCell ref="A236:A242"/>
    <mergeCell ref="G216:G220"/>
    <mergeCell ref="G221:G224"/>
    <mergeCell ref="C201:E203"/>
    <mergeCell ref="C204:E206"/>
    <mergeCell ref="C149:E151"/>
    <mergeCell ref="C155:E155"/>
    <mergeCell ref="C124:E124"/>
    <mergeCell ref="C144:E144"/>
    <mergeCell ref="C171:E173"/>
    <mergeCell ref="C174:E176"/>
    <mergeCell ref="C156:E156"/>
    <mergeCell ref="C157:E160"/>
    <mergeCell ref="C161:E163"/>
    <mergeCell ref="C164:E167"/>
    <mergeCell ref="C168:E168"/>
    <mergeCell ref="C180:E180"/>
    <mergeCell ref="C192:E194"/>
    <mergeCell ref="C177:E179"/>
    <mergeCell ref="C125:E125"/>
    <mergeCell ref="C126:C130"/>
    <mergeCell ref="C131:C135"/>
    <mergeCell ref="C136:E139"/>
    <mergeCell ref="C140:E143"/>
    <mergeCell ref="A1:H1"/>
    <mergeCell ref="A32:A44"/>
    <mergeCell ref="B32:B44"/>
    <mergeCell ref="C32:E32"/>
    <mergeCell ref="C103:E103"/>
    <mergeCell ref="C70:E70"/>
    <mergeCell ref="C199:E199"/>
    <mergeCell ref="A170:A179"/>
    <mergeCell ref="B170:B179"/>
    <mergeCell ref="A156:A167"/>
    <mergeCell ref="G157:G160"/>
    <mergeCell ref="G161:G163"/>
    <mergeCell ref="G164:G167"/>
    <mergeCell ref="B156:B167"/>
    <mergeCell ref="G177:G179"/>
    <mergeCell ref="G192:G194"/>
    <mergeCell ref="G195:G198"/>
    <mergeCell ref="A181:A186"/>
    <mergeCell ref="A125:A143"/>
    <mergeCell ref="G126:G130"/>
    <mergeCell ref="G131:G135"/>
    <mergeCell ref="G136:G139"/>
  </mergeCells>
  <conditionalFormatting sqref="G5:G16 G19:G30 G33:G44 G47:G55 G58:G66 G71:G76 G79:G88 G91:G102 G106:G112 G115:G123 G126:G143 G146:G154 G157:G167 G171:G179 G182:G186 G189:G198 G201:G209 G212:G224 G228:G234 G237:G242 G245:G251">
    <cfRule type="expression" priority="1">
      <formula>COUNTIF($G$237,"Complete")=3</formula>
    </cfRule>
    <cfRule type="cellIs" dxfId="29" priority="2" operator="greaterThan">
      <formula>0</formula>
    </cfRule>
    <cfRule type="containsText" dxfId="28" priority="3" operator="containsText" text="0">
      <formula>NOT(ISERROR(SEARCH("0",G5)))</formula>
    </cfRule>
  </conditionalFormatting>
  <dataValidations count="3">
    <dataValidation type="list" allowBlank="1" showInputMessage="1" showErrorMessage="1" sqref="G9:G12 G245:G248 G109:G112 G85:G88 G76 G23:G30" xr:uid="{00000000-0002-0000-0800-000000000000}">
      <formula1>#REF!</formula1>
    </dataValidation>
    <dataValidation type="list" allowBlank="1" showInputMessage="1" showErrorMessage="1" errorTitle="Please select from the dropdown " sqref="G5:G8 G221:G224 G212:G215 G13:G16 G164:G167 G136:G143 G99:G102 G33:G44 G19:G22 G195:G198 G47 G228:G232 G249 G240 G237 G201 G207 G157:G161 G152 G149 G121 G71 G53 G50" xr:uid="{00000000-0002-0000-0800-000001000000}">
      <formula1>#REF!</formula1>
    </dataValidation>
    <dataValidation type="list" allowBlank="1" showInputMessage="1" showErrorMessage="1" sqref="G58:G66 G204:G206 G189:G194 G171:G179 G146:G148 G115:G120 G106:G108 G91:G98 G216:G220 G182:G186 G126:G135 G79:G84 G74:G75" xr:uid="{00000000-0002-0000-0800-000003000000}">
      <formula1>#REF!</formula1>
    </dataValidation>
  </dataValidations>
  <pageMargins left="0.25" right="0.25" top="0.75" bottom="0.75" header="0.3" footer="0.3"/>
  <pageSetup scale="41" fitToHeight="0" orientation="landscape" r:id="rId1"/>
  <headerFooter>
    <oddFooter>&amp;C&amp;P</oddFooter>
  </headerFooter>
  <rowBreaks count="2" manualBreakCount="2">
    <brk id="207" max="6" man="1"/>
    <brk id="275"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Introduction</vt:lpstr>
      <vt:lpstr>Charts</vt:lpstr>
      <vt:lpstr>Accreditation</vt:lpstr>
      <vt:lpstr>Standards</vt:lpstr>
      <vt:lpstr>Testing</vt:lpstr>
      <vt:lpstr>Metrology</vt:lpstr>
      <vt:lpstr>Legal Metrology</vt:lpstr>
      <vt:lpstr>Inspection</vt:lpstr>
      <vt:lpstr>System Certification</vt:lpstr>
      <vt:lpstr>Product Certification</vt:lpstr>
      <vt:lpstr>Technical Regulations</vt:lpstr>
      <vt:lpstr>Charts!Druckbereich</vt:lpstr>
      <vt:lpstr>'Legal Metrology'!Druckbereich</vt:lpstr>
      <vt:lpstr>Standards!Druckbereich</vt:lpstr>
      <vt:lpstr>'System Certification'!Druckbereich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Solomon Abraham Stavis</dc:creator>
  <cp:keywords/>
  <dc:description/>
  <cp:lastModifiedBy>Diana Kleinschmidt</cp:lastModifiedBy>
  <cp:revision/>
  <cp:lastPrinted>2019-07-17T14:35:23Z</cp:lastPrinted>
  <dcterms:created xsi:type="dcterms:W3CDTF">2018-04-10T16:16:01Z</dcterms:created>
  <dcterms:modified xsi:type="dcterms:W3CDTF">2019-07-19T13:35:50Z</dcterms:modified>
  <cp:category/>
  <cp:contentStatus/>
</cp:coreProperties>
</file>