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M:\ICP website\TAB06 METHODOLOGY\ICP Price Data\"/>
    </mc:Choice>
  </mc:AlternateContent>
  <workbookProtection workbookPassword="CC96" lockStructure="1"/>
  <bookViews>
    <workbookView xWindow="0" yWindow="0" windowWidth="23985" windowHeight="9300" tabRatio="783"/>
  </bookViews>
  <sheets>
    <sheet name="0. Cover Page" sheetId="21" r:id="rId1"/>
    <sheet name="1. Index" sheetId="20" r:id="rId2"/>
    <sheet name="2. Instructions" sheetId="7" r:id="rId3"/>
    <sheet name="3. Country Data" sheetId="17" r:id="rId4"/>
    <sheet name="4.1 SPD &amp; DCF - Health" sheetId="12" r:id="rId5"/>
    <sheet name="4.2 SPD &amp; DCF- Education" sheetId="13" r:id="rId6"/>
    <sheet name="4.3 SPD &amp; DCF - Collective" sheetId="14" r:id="rId7"/>
    <sheet name="5. Occupation list by function" sheetId="19" r:id="rId8"/>
    <sheet name="6. Database" sheetId="16" r:id="rId9"/>
  </sheets>
  <definedNames>
    <definedName name="_xlnm.Print_Area" localSheetId="0">'0. Cover Page'!$B$1:$K$50</definedName>
    <definedName name="_xlnm.Print_Area" localSheetId="1">'1. Index'!$B$2:$B$11</definedName>
    <definedName name="_xlnm.Print_Area" localSheetId="2">'2. Instructions'!$B$2:$D$37</definedName>
    <definedName name="_xlnm.Print_Area" localSheetId="3">'3. Country Data'!$B$2:$C$5</definedName>
    <definedName name="_xlnm.Print_Area" localSheetId="4">'4.1 SPD &amp; DCF - Health'!$B$2:$K$45</definedName>
    <definedName name="_xlnm.Print_Area" localSheetId="5">'4.2 SPD &amp; DCF- Education'!$B$2:$H$45</definedName>
    <definedName name="_xlnm.Print_Area" localSheetId="6">'4.3 SPD &amp; DCF - Collective'!$B$2:$X$45</definedName>
    <definedName name="_xlnm.Print_Area" localSheetId="7">'5. Occupation list by function'!$B$2:$H$38</definedName>
    <definedName name="_xlnm.Print_Titles" localSheetId="4">'4.1 SPD &amp; DCF - Health'!$B:$C</definedName>
    <definedName name="_xlnm.Print_Titles" localSheetId="5">'4.2 SPD &amp; DCF- Education'!$B:$C</definedName>
    <definedName name="_xlnm.Print_Titles" localSheetId="6">'4.3 SPD &amp; DCF - Collective'!$B:$C</definedName>
  </definedNames>
  <calcPr calcId="171027"/>
</workbook>
</file>

<file path=xl/calcChain.xml><?xml version="1.0" encoding="utf-8"?>
<calcChain xmlns="http://schemas.openxmlformats.org/spreadsheetml/2006/main">
  <c r="B25" i="21" l="1"/>
  <c r="H17" i="16" l="1"/>
  <c r="I17" i="16"/>
  <c r="J17" i="16"/>
  <c r="K17" i="16"/>
  <c r="L17" i="16"/>
  <c r="M17" i="16"/>
  <c r="N17" i="16"/>
  <c r="O17" i="16"/>
  <c r="P17" i="16"/>
  <c r="Q17" i="16"/>
  <c r="R17" i="16"/>
  <c r="S17" i="16"/>
  <c r="T17" i="16"/>
  <c r="U17" i="16"/>
  <c r="V17" i="16"/>
  <c r="W17" i="16"/>
  <c r="X17" i="16"/>
  <c r="Y17" i="16"/>
  <c r="Z17" i="16"/>
  <c r="AA17" i="16"/>
  <c r="I18" i="16"/>
  <c r="K18" i="16"/>
  <c r="L18" i="16"/>
  <c r="M18" i="16"/>
  <c r="N18" i="16"/>
  <c r="P18" i="16"/>
  <c r="Q18" i="16"/>
  <c r="S18" i="16"/>
  <c r="T18" i="16"/>
  <c r="U18" i="16"/>
  <c r="V18" i="16"/>
  <c r="X18" i="16"/>
  <c r="Y18" i="16"/>
  <c r="Z18" i="16"/>
  <c r="AA18" i="16"/>
  <c r="G17" i="16"/>
  <c r="F17" i="16"/>
  <c r="E17" i="16"/>
  <c r="D17" i="16"/>
  <c r="AA3" i="16" l="1"/>
  <c r="AA4" i="16"/>
  <c r="AA5" i="16"/>
  <c r="AA6" i="16"/>
  <c r="AA7" i="16"/>
  <c r="AA8" i="16"/>
  <c r="AA9" i="16"/>
  <c r="AA10" i="16"/>
  <c r="AA11" i="16"/>
  <c r="AA12" i="16"/>
  <c r="AA13" i="16"/>
  <c r="AA14" i="16"/>
  <c r="AA15" i="16"/>
  <c r="AA16" i="16"/>
  <c r="AA19" i="16"/>
  <c r="AA20" i="16"/>
  <c r="AA21" i="16"/>
  <c r="AA22" i="16"/>
  <c r="AA23" i="16"/>
  <c r="AA24" i="16"/>
  <c r="AA25" i="16"/>
  <c r="AA26" i="16"/>
  <c r="AA27" i="16"/>
  <c r="AA28" i="16"/>
  <c r="AA29" i="16"/>
  <c r="AA30" i="16"/>
  <c r="AA31" i="16"/>
  <c r="AA32" i="16"/>
  <c r="AA33" i="16"/>
  <c r="AA34" i="16"/>
  <c r="AA35" i="16"/>
  <c r="AA36" i="16"/>
  <c r="Z3" i="16"/>
  <c r="Z4" i="16"/>
  <c r="Z5" i="16"/>
  <c r="Z6" i="16"/>
  <c r="Z7" i="16"/>
  <c r="Z8" i="16"/>
  <c r="Z9" i="16"/>
  <c r="Z10" i="16"/>
  <c r="Z11" i="16"/>
  <c r="Z12" i="16"/>
  <c r="Z13" i="16"/>
  <c r="Z14" i="16"/>
  <c r="Z15" i="16"/>
  <c r="Z16" i="16"/>
  <c r="Z19" i="16"/>
  <c r="Z20" i="16"/>
  <c r="Z21" i="16"/>
  <c r="Z22" i="16"/>
  <c r="Z23" i="16"/>
  <c r="Z24" i="16"/>
  <c r="Z25" i="16"/>
  <c r="Z26" i="16"/>
  <c r="Z27" i="16"/>
  <c r="Z28" i="16"/>
  <c r="Z29" i="16"/>
  <c r="Z30" i="16"/>
  <c r="Z31" i="16"/>
  <c r="Z32" i="16"/>
  <c r="Z33" i="16"/>
  <c r="Z34" i="16"/>
  <c r="Z35" i="16"/>
  <c r="Z36" i="16"/>
  <c r="Y3" i="16"/>
  <c r="Y4" i="16"/>
  <c r="Y5" i="16"/>
  <c r="Y6" i="16"/>
  <c r="Y7" i="16"/>
  <c r="Y8" i="16"/>
  <c r="Y9" i="16"/>
  <c r="Y10" i="16"/>
  <c r="Y11" i="16"/>
  <c r="Y12" i="16"/>
  <c r="Y13" i="16"/>
  <c r="Y14" i="16"/>
  <c r="Y15" i="16"/>
  <c r="Y16" i="16"/>
  <c r="Y19" i="16"/>
  <c r="Y20" i="16"/>
  <c r="Y21" i="16"/>
  <c r="Y22" i="16"/>
  <c r="Y23" i="16"/>
  <c r="Y24" i="16"/>
  <c r="Y25" i="16"/>
  <c r="Y26" i="16"/>
  <c r="Y27" i="16"/>
  <c r="Y28" i="16"/>
  <c r="Y29" i="16"/>
  <c r="Y30" i="16"/>
  <c r="Y31" i="16"/>
  <c r="Y32" i="16"/>
  <c r="Y33" i="16"/>
  <c r="Y34" i="16"/>
  <c r="Y35" i="16"/>
  <c r="Y36" i="16"/>
  <c r="X3" i="16"/>
  <c r="X4" i="16"/>
  <c r="X5" i="16"/>
  <c r="X6" i="16"/>
  <c r="X7" i="16"/>
  <c r="X8" i="16"/>
  <c r="X9" i="16"/>
  <c r="X10" i="16"/>
  <c r="X11" i="16"/>
  <c r="X12" i="16"/>
  <c r="X13" i="16"/>
  <c r="X14" i="16"/>
  <c r="X15" i="16"/>
  <c r="X16" i="16"/>
  <c r="X19" i="16"/>
  <c r="X20" i="16"/>
  <c r="X21" i="16"/>
  <c r="X22" i="16"/>
  <c r="X23" i="16"/>
  <c r="X24" i="16"/>
  <c r="X25" i="16"/>
  <c r="X26" i="16"/>
  <c r="X27" i="16"/>
  <c r="X28" i="16"/>
  <c r="X29" i="16"/>
  <c r="X30" i="16"/>
  <c r="X31" i="16"/>
  <c r="X32" i="16"/>
  <c r="X33" i="16"/>
  <c r="X34" i="16"/>
  <c r="X35" i="16"/>
  <c r="X36" i="16"/>
  <c r="F36" i="13"/>
  <c r="R13" i="16" s="1"/>
  <c r="H36" i="14"/>
  <c r="R20" i="16"/>
  <c r="T36" i="14"/>
  <c r="R32" i="16" s="1"/>
  <c r="X36" i="14"/>
  <c r="R36" i="16"/>
  <c r="D33" i="13"/>
  <c r="O11" i="16" s="1"/>
  <c r="K33" i="14"/>
  <c r="O23" i="16"/>
  <c r="O33" i="14"/>
  <c r="O27" i="16" s="1"/>
  <c r="F28" i="14"/>
  <c r="J18" i="16" s="1"/>
  <c r="G28" i="14"/>
  <c r="J19" i="16" s="1"/>
  <c r="N28" i="14"/>
  <c r="J26" i="16" s="1"/>
  <c r="O28" i="14"/>
  <c r="J27" i="16" s="1"/>
  <c r="V28" i="14"/>
  <c r="J34" i="16" s="1"/>
  <c r="W28" i="14"/>
  <c r="J35" i="16" s="1"/>
  <c r="D4" i="16"/>
  <c r="D5" i="16"/>
  <c r="D6" i="16"/>
  <c r="D7" i="16"/>
  <c r="D8" i="16"/>
  <c r="D9" i="16"/>
  <c r="D10" i="16"/>
  <c r="D11" i="16"/>
  <c r="D12" i="16"/>
  <c r="D13" i="16"/>
  <c r="D14" i="16"/>
  <c r="D15" i="16"/>
  <c r="D16" i="16"/>
  <c r="D18" i="16"/>
  <c r="D19" i="16"/>
  <c r="D20" i="16"/>
  <c r="D21" i="16"/>
  <c r="D22" i="16"/>
  <c r="D23" i="16"/>
  <c r="D24" i="16"/>
  <c r="D25" i="16"/>
  <c r="D26" i="16"/>
  <c r="D27" i="16"/>
  <c r="D28" i="16"/>
  <c r="D29" i="16"/>
  <c r="D30" i="16"/>
  <c r="D31" i="16"/>
  <c r="D32" i="16"/>
  <c r="D33" i="16"/>
  <c r="D34" i="16"/>
  <c r="D35" i="16"/>
  <c r="D36" i="16"/>
  <c r="D3" i="16"/>
  <c r="G33" i="14"/>
  <c r="H28" i="14"/>
  <c r="H26" i="14" s="1"/>
  <c r="H33" i="14"/>
  <c r="I28" i="14"/>
  <c r="J21" i="16" s="1"/>
  <c r="J28" i="14"/>
  <c r="J22" i="16" s="1"/>
  <c r="K28" i="14"/>
  <c r="K26" i="14" s="1"/>
  <c r="L28" i="14"/>
  <c r="L33" i="14"/>
  <c r="O24" i="16" s="1"/>
  <c r="L36" i="14"/>
  <c r="M28" i="14"/>
  <c r="J25" i="16" s="1"/>
  <c r="O26" i="14"/>
  <c r="O41" i="14" s="1"/>
  <c r="W27" i="16" s="1"/>
  <c r="O36" i="14"/>
  <c r="R27" i="16" s="1"/>
  <c r="P28" i="14"/>
  <c r="P33" i="14"/>
  <c r="P36" i="14"/>
  <c r="Q28" i="14"/>
  <c r="J29" i="16" s="1"/>
  <c r="R28" i="14"/>
  <c r="J30" i="16" s="1"/>
  <c r="S28" i="14"/>
  <c r="S26" i="14" s="1"/>
  <c r="H31" i="16" s="1"/>
  <c r="S33" i="14"/>
  <c r="S36" i="14"/>
  <c r="T28" i="14"/>
  <c r="T26" i="14" s="1"/>
  <c r="T33" i="14"/>
  <c r="U28" i="14"/>
  <c r="W33" i="14"/>
  <c r="O35" i="16" s="1"/>
  <c r="W36" i="14"/>
  <c r="R35" i="16" s="1"/>
  <c r="X28" i="14"/>
  <c r="X33" i="14"/>
  <c r="F33" i="14"/>
  <c r="O18" i="16" s="1"/>
  <c r="O19" i="16"/>
  <c r="O20" i="16"/>
  <c r="I33" i="14"/>
  <c r="O21" i="16"/>
  <c r="J33" i="14"/>
  <c r="O22" i="16" s="1"/>
  <c r="M33" i="14"/>
  <c r="O25" i="16" s="1"/>
  <c r="N33" i="14"/>
  <c r="O26" i="16" s="1"/>
  <c r="O28" i="16"/>
  <c r="Q33" i="14"/>
  <c r="O29" i="16" s="1"/>
  <c r="R33" i="14"/>
  <c r="O30" i="16"/>
  <c r="O31" i="16"/>
  <c r="O32" i="16"/>
  <c r="U33" i="14"/>
  <c r="O33" i="16"/>
  <c r="V33" i="14"/>
  <c r="O34" i="16" s="1"/>
  <c r="O36" i="16"/>
  <c r="F36" i="14"/>
  <c r="R18" i="16" s="1"/>
  <c r="G36" i="14"/>
  <c r="R19" i="16" s="1"/>
  <c r="I36" i="14"/>
  <c r="R21" i="16" s="1"/>
  <c r="J36" i="14"/>
  <c r="R22" i="16" s="1"/>
  <c r="K36" i="14"/>
  <c r="R23" i="16" s="1"/>
  <c r="R24" i="16"/>
  <c r="M36" i="14"/>
  <c r="R25" i="16"/>
  <c r="N36" i="14"/>
  <c r="R26" i="16" s="1"/>
  <c r="R28" i="16"/>
  <c r="Q36" i="14"/>
  <c r="R29" i="16"/>
  <c r="R36" i="14"/>
  <c r="R30" i="16" s="1"/>
  <c r="R31" i="16"/>
  <c r="U36" i="14"/>
  <c r="R33" i="16" s="1"/>
  <c r="V36" i="14"/>
  <c r="R34" i="16" s="1"/>
  <c r="D36" i="14"/>
  <c r="R16" i="16" s="1"/>
  <c r="D33" i="14"/>
  <c r="O16" i="16" s="1"/>
  <c r="D28" i="14"/>
  <c r="J16" i="16" s="1"/>
  <c r="E28" i="13"/>
  <c r="F28" i="13"/>
  <c r="J13" i="16" s="1"/>
  <c r="G28" i="13"/>
  <c r="H28" i="13"/>
  <c r="H26" i="13" s="1"/>
  <c r="E33" i="13"/>
  <c r="O12" i="16" s="1"/>
  <c r="F33" i="13"/>
  <c r="O13" i="16"/>
  <c r="G33" i="13"/>
  <c r="O14" i="16" s="1"/>
  <c r="H33" i="13"/>
  <c r="O15" i="16"/>
  <c r="E36" i="13"/>
  <c r="R12" i="16" s="1"/>
  <c r="G36" i="13"/>
  <c r="R14" i="16"/>
  <c r="H36" i="13"/>
  <c r="R15" i="16" s="1"/>
  <c r="D36" i="13"/>
  <c r="R11" i="16"/>
  <c r="D28" i="13"/>
  <c r="D26" i="13"/>
  <c r="E28" i="12"/>
  <c r="J4" i="16"/>
  <c r="F28" i="12"/>
  <c r="F33" i="12"/>
  <c r="O5" i="16" s="1"/>
  <c r="F36" i="12"/>
  <c r="R5" i="16" s="1"/>
  <c r="G28" i="12"/>
  <c r="J6" i="16" s="1"/>
  <c r="H28" i="12"/>
  <c r="I28" i="12"/>
  <c r="J8" i="16" s="1"/>
  <c r="J28" i="12"/>
  <c r="J26" i="12" s="1"/>
  <c r="J33" i="12"/>
  <c r="J36" i="12"/>
  <c r="K28" i="12"/>
  <c r="J10" i="16" s="1"/>
  <c r="E33" i="12"/>
  <c r="E26" i="12" s="1"/>
  <c r="G33" i="12"/>
  <c r="O6" i="16" s="1"/>
  <c r="G36" i="12"/>
  <c r="R6" i="16" s="1"/>
  <c r="H33" i="12"/>
  <c r="O7" i="16"/>
  <c r="I33" i="12"/>
  <c r="O9" i="16"/>
  <c r="K33" i="12"/>
  <c r="E36" i="12"/>
  <c r="R4" i="16" s="1"/>
  <c r="H36" i="12"/>
  <c r="R7" i="16" s="1"/>
  <c r="I36" i="12"/>
  <c r="R8" i="16" s="1"/>
  <c r="R9" i="16"/>
  <c r="K36" i="12"/>
  <c r="R10" i="16" s="1"/>
  <c r="D36" i="12"/>
  <c r="R3" i="16" s="1"/>
  <c r="D33" i="12"/>
  <c r="O3" i="16" s="1"/>
  <c r="D28" i="12"/>
  <c r="J3" i="16" s="1"/>
  <c r="J31" i="16"/>
  <c r="V26" i="14"/>
  <c r="V41" i="14" s="1"/>
  <c r="W34" i="16" s="1"/>
  <c r="N26" i="14"/>
  <c r="F26" i="14"/>
  <c r="H18" i="16" s="1"/>
  <c r="I26" i="14"/>
  <c r="H21" i="16" s="1"/>
  <c r="J33" i="16"/>
  <c r="J36" i="16"/>
  <c r="J24" i="16"/>
  <c r="G26" i="13"/>
  <c r="H14" i="16" s="1"/>
  <c r="J14" i="16"/>
  <c r="F26" i="13"/>
  <c r="F41" i="13" s="1"/>
  <c r="W13" i="16" s="1"/>
  <c r="J12" i="16"/>
  <c r="K26" i="12"/>
  <c r="H26" i="12"/>
  <c r="H7" i="16"/>
  <c r="J7" i="16"/>
  <c r="J5" i="16"/>
  <c r="O8" i="16"/>
  <c r="O10" i="16"/>
  <c r="H10" i="16"/>
  <c r="D41" i="13"/>
  <c r="W11" i="16" s="1"/>
  <c r="H11" i="16"/>
  <c r="J11" i="16"/>
  <c r="I41" i="14"/>
  <c r="W21" i="16" s="1"/>
  <c r="F41" i="14"/>
  <c r="W18" i="16" s="1"/>
  <c r="H26" i="16"/>
  <c r="E4" i="16"/>
  <c r="F4" i="16"/>
  <c r="G4" i="16"/>
  <c r="E5" i="16"/>
  <c r="F5" i="16"/>
  <c r="G5" i="16"/>
  <c r="E6" i="16"/>
  <c r="F6" i="16"/>
  <c r="G6" i="16"/>
  <c r="E7" i="16"/>
  <c r="F7" i="16"/>
  <c r="G7" i="16"/>
  <c r="E8" i="16"/>
  <c r="F8" i="16"/>
  <c r="G8" i="16"/>
  <c r="E9" i="16"/>
  <c r="F9" i="16"/>
  <c r="G9" i="16"/>
  <c r="E10" i="16"/>
  <c r="F10" i="16"/>
  <c r="G10" i="16"/>
  <c r="E11" i="16"/>
  <c r="F11" i="16"/>
  <c r="G11" i="16"/>
  <c r="E12" i="16"/>
  <c r="F12" i="16"/>
  <c r="G12" i="16"/>
  <c r="E13" i="16"/>
  <c r="F13" i="16"/>
  <c r="G13" i="16"/>
  <c r="E14" i="16"/>
  <c r="F14" i="16"/>
  <c r="G14" i="16"/>
  <c r="E15" i="16"/>
  <c r="F15" i="16"/>
  <c r="G15" i="16"/>
  <c r="E16" i="16"/>
  <c r="F16" i="16"/>
  <c r="G16" i="16"/>
  <c r="E18" i="16"/>
  <c r="F18" i="16"/>
  <c r="G18" i="16"/>
  <c r="E19" i="16"/>
  <c r="F19" i="16"/>
  <c r="G19" i="16"/>
  <c r="E20" i="16"/>
  <c r="F20" i="16"/>
  <c r="G20" i="16"/>
  <c r="E21" i="16"/>
  <c r="F21" i="16"/>
  <c r="G21" i="16"/>
  <c r="E22" i="16"/>
  <c r="F22" i="16"/>
  <c r="G22" i="16"/>
  <c r="E23" i="16"/>
  <c r="F23" i="16"/>
  <c r="G23" i="16"/>
  <c r="E24" i="16"/>
  <c r="F24" i="16"/>
  <c r="G24" i="16"/>
  <c r="E25" i="16"/>
  <c r="F25" i="16"/>
  <c r="G25" i="16"/>
  <c r="E26" i="16"/>
  <c r="F26" i="16"/>
  <c r="G26" i="16"/>
  <c r="E27" i="16"/>
  <c r="F27" i="16"/>
  <c r="G27" i="16"/>
  <c r="E28" i="16"/>
  <c r="F28" i="16"/>
  <c r="G28" i="16"/>
  <c r="E29" i="16"/>
  <c r="F29" i="16"/>
  <c r="G29" i="16"/>
  <c r="E30" i="16"/>
  <c r="F30" i="16"/>
  <c r="G30" i="16"/>
  <c r="E31" i="16"/>
  <c r="F31" i="16"/>
  <c r="G31" i="16"/>
  <c r="E32" i="16"/>
  <c r="F32" i="16"/>
  <c r="G32" i="16"/>
  <c r="E33" i="16"/>
  <c r="F33" i="16"/>
  <c r="G33" i="16"/>
  <c r="E34" i="16"/>
  <c r="F34" i="16"/>
  <c r="G34" i="16"/>
  <c r="E35" i="16"/>
  <c r="F35" i="16"/>
  <c r="G35" i="16"/>
  <c r="E36" i="16"/>
  <c r="F36" i="16"/>
  <c r="G36" i="16"/>
  <c r="G3" i="16"/>
  <c r="F3" i="16"/>
  <c r="E3" i="16"/>
  <c r="V3" i="16"/>
  <c r="V4" i="16"/>
  <c r="V5" i="16"/>
  <c r="V6" i="16"/>
  <c r="V7" i="16"/>
  <c r="V8" i="16"/>
  <c r="V9" i="16"/>
  <c r="V10" i="16"/>
  <c r="V11" i="16"/>
  <c r="V12" i="16"/>
  <c r="V13" i="16"/>
  <c r="V14" i="16"/>
  <c r="V15" i="16"/>
  <c r="V16" i="16"/>
  <c r="V19" i="16"/>
  <c r="V20" i="16"/>
  <c r="V21" i="16"/>
  <c r="V22" i="16"/>
  <c r="V23" i="16"/>
  <c r="V24" i="16"/>
  <c r="V25" i="16"/>
  <c r="V26" i="16"/>
  <c r="V27" i="16"/>
  <c r="V28" i="16"/>
  <c r="V29" i="16"/>
  <c r="V30" i="16"/>
  <c r="V31" i="16"/>
  <c r="V32" i="16"/>
  <c r="V33" i="16"/>
  <c r="V34" i="16"/>
  <c r="V35" i="16"/>
  <c r="V36" i="16"/>
  <c r="U3" i="16"/>
  <c r="U4" i="16"/>
  <c r="U5" i="16"/>
  <c r="U6" i="16"/>
  <c r="U7" i="16"/>
  <c r="U8" i="16"/>
  <c r="U9" i="16"/>
  <c r="U10" i="16"/>
  <c r="U11" i="16"/>
  <c r="U12" i="16"/>
  <c r="U13" i="16"/>
  <c r="U14" i="16"/>
  <c r="U15" i="16"/>
  <c r="U16" i="16"/>
  <c r="U19" i="16"/>
  <c r="U20" i="16"/>
  <c r="U21" i="16"/>
  <c r="U22" i="16"/>
  <c r="U23" i="16"/>
  <c r="U24" i="16"/>
  <c r="U25" i="16"/>
  <c r="U26" i="16"/>
  <c r="U27" i="16"/>
  <c r="U28" i="16"/>
  <c r="U29" i="16"/>
  <c r="U30" i="16"/>
  <c r="U31" i="16"/>
  <c r="U32" i="16"/>
  <c r="U33" i="16"/>
  <c r="U34" i="16"/>
  <c r="U35" i="16"/>
  <c r="U36" i="16"/>
  <c r="T3" i="16"/>
  <c r="T4" i="16"/>
  <c r="T5" i="16"/>
  <c r="T6" i="16"/>
  <c r="T7" i="16"/>
  <c r="T8" i="16"/>
  <c r="T9" i="16"/>
  <c r="T10" i="16"/>
  <c r="T11" i="16"/>
  <c r="T12" i="16"/>
  <c r="T13" i="16"/>
  <c r="T14" i="16"/>
  <c r="T15" i="16"/>
  <c r="T16" i="16"/>
  <c r="T19" i="16"/>
  <c r="T20" i="16"/>
  <c r="T21" i="16"/>
  <c r="T22" i="16"/>
  <c r="T23" i="16"/>
  <c r="T24" i="16"/>
  <c r="T25" i="16"/>
  <c r="T26" i="16"/>
  <c r="T27" i="16"/>
  <c r="T28" i="16"/>
  <c r="T29" i="16"/>
  <c r="T30" i="16"/>
  <c r="T31" i="16"/>
  <c r="T32" i="16"/>
  <c r="T33" i="16"/>
  <c r="T34" i="16"/>
  <c r="T35" i="16"/>
  <c r="T36" i="16"/>
  <c r="S3" i="16"/>
  <c r="S4" i="16"/>
  <c r="S5" i="16"/>
  <c r="S6" i="16"/>
  <c r="S7" i="16"/>
  <c r="S8" i="16"/>
  <c r="S9" i="16"/>
  <c r="S10" i="16"/>
  <c r="S11" i="16"/>
  <c r="S12" i="16"/>
  <c r="S13" i="16"/>
  <c r="S14" i="16"/>
  <c r="S15" i="16"/>
  <c r="S16" i="16"/>
  <c r="S19" i="16"/>
  <c r="S20" i="16"/>
  <c r="S21" i="16"/>
  <c r="S22" i="16"/>
  <c r="S23" i="16"/>
  <c r="S24" i="16"/>
  <c r="S25" i="16"/>
  <c r="S26" i="16"/>
  <c r="S27" i="16"/>
  <c r="S28" i="16"/>
  <c r="S29" i="16"/>
  <c r="S30" i="16"/>
  <c r="S31" i="16"/>
  <c r="S32" i="16"/>
  <c r="S33" i="16"/>
  <c r="S34" i="16"/>
  <c r="S35" i="16"/>
  <c r="S36" i="16"/>
  <c r="Q3" i="16"/>
  <c r="Q4" i="16"/>
  <c r="Q5" i="16"/>
  <c r="Q6" i="16"/>
  <c r="Q7" i="16"/>
  <c r="Q8" i="16"/>
  <c r="Q9" i="16"/>
  <c r="Q10" i="16"/>
  <c r="Q11" i="16"/>
  <c r="Q12" i="16"/>
  <c r="Q13" i="16"/>
  <c r="Q14" i="16"/>
  <c r="Q15" i="16"/>
  <c r="Q16" i="16"/>
  <c r="Q19" i="16"/>
  <c r="Q20" i="16"/>
  <c r="Q21" i="16"/>
  <c r="Q22" i="16"/>
  <c r="Q23" i="16"/>
  <c r="Q24" i="16"/>
  <c r="Q25" i="16"/>
  <c r="Q26" i="16"/>
  <c r="Q27" i="16"/>
  <c r="Q28" i="16"/>
  <c r="Q29" i="16"/>
  <c r="Q30" i="16"/>
  <c r="Q31" i="16"/>
  <c r="Q32" i="16"/>
  <c r="Q33" i="16"/>
  <c r="Q34" i="16"/>
  <c r="Q35" i="16"/>
  <c r="Q36" i="16"/>
  <c r="P3" i="16"/>
  <c r="P4" i="16"/>
  <c r="P5" i="16"/>
  <c r="P6" i="16"/>
  <c r="P7" i="16"/>
  <c r="P8" i="16"/>
  <c r="P9" i="16"/>
  <c r="P10" i="16"/>
  <c r="P11" i="16"/>
  <c r="P12" i="16"/>
  <c r="P13" i="16"/>
  <c r="P14" i="16"/>
  <c r="P15" i="16"/>
  <c r="P16" i="16"/>
  <c r="P19" i="16"/>
  <c r="P20" i="16"/>
  <c r="P21" i="16"/>
  <c r="P22" i="16"/>
  <c r="P23" i="16"/>
  <c r="P24" i="16"/>
  <c r="P25" i="16"/>
  <c r="P26" i="16"/>
  <c r="P27" i="16"/>
  <c r="P28" i="16"/>
  <c r="P29" i="16"/>
  <c r="P30" i="16"/>
  <c r="P31" i="16"/>
  <c r="P32" i="16"/>
  <c r="P33" i="16"/>
  <c r="P34" i="16"/>
  <c r="P35" i="16"/>
  <c r="P36" i="16"/>
  <c r="N3" i="16"/>
  <c r="N4" i="16"/>
  <c r="N5" i="16"/>
  <c r="N6" i="16"/>
  <c r="N7" i="16"/>
  <c r="N8" i="16"/>
  <c r="N9" i="16"/>
  <c r="N10" i="16"/>
  <c r="N11" i="16"/>
  <c r="N12" i="16"/>
  <c r="N13" i="16"/>
  <c r="N14" i="16"/>
  <c r="N15" i="16"/>
  <c r="N16" i="16"/>
  <c r="N19" i="16"/>
  <c r="N20" i="16"/>
  <c r="N21" i="16"/>
  <c r="N22" i="16"/>
  <c r="N23" i="16"/>
  <c r="N24" i="16"/>
  <c r="N25" i="16"/>
  <c r="N26" i="16"/>
  <c r="N27" i="16"/>
  <c r="N28" i="16"/>
  <c r="N29" i="16"/>
  <c r="N30" i="16"/>
  <c r="N31" i="16"/>
  <c r="N32" i="16"/>
  <c r="N33" i="16"/>
  <c r="N34" i="16"/>
  <c r="N35" i="16"/>
  <c r="N36" i="16"/>
  <c r="M3" i="16"/>
  <c r="M4" i="16"/>
  <c r="M5" i="16"/>
  <c r="M6" i="16"/>
  <c r="M7" i="16"/>
  <c r="M8" i="16"/>
  <c r="M9" i="16"/>
  <c r="M10" i="16"/>
  <c r="M11" i="16"/>
  <c r="M12" i="16"/>
  <c r="M13" i="16"/>
  <c r="M14" i="16"/>
  <c r="M15" i="16"/>
  <c r="M16" i="16"/>
  <c r="M19" i="16"/>
  <c r="M20" i="16"/>
  <c r="M21" i="16"/>
  <c r="M22" i="16"/>
  <c r="M23" i="16"/>
  <c r="M24" i="16"/>
  <c r="M25" i="16"/>
  <c r="M26" i="16"/>
  <c r="M27" i="16"/>
  <c r="M28" i="16"/>
  <c r="M29" i="16"/>
  <c r="M30" i="16"/>
  <c r="M31" i="16"/>
  <c r="M32" i="16"/>
  <c r="M33" i="16"/>
  <c r="M34" i="16"/>
  <c r="M35" i="16"/>
  <c r="M36" i="16"/>
  <c r="L3" i="16"/>
  <c r="L4" i="16"/>
  <c r="L5" i="16"/>
  <c r="L6" i="16"/>
  <c r="L7" i="16"/>
  <c r="L8" i="16"/>
  <c r="L9" i="16"/>
  <c r="L10" i="16"/>
  <c r="L11" i="16"/>
  <c r="L12" i="16"/>
  <c r="L13" i="16"/>
  <c r="L14" i="16"/>
  <c r="L15" i="16"/>
  <c r="L16" i="16"/>
  <c r="L19" i="16"/>
  <c r="L20" i="16"/>
  <c r="L21" i="16"/>
  <c r="L22" i="16"/>
  <c r="L23" i="16"/>
  <c r="L24" i="16"/>
  <c r="L25" i="16"/>
  <c r="L26" i="16"/>
  <c r="L27" i="16"/>
  <c r="L28" i="16"/>
  <c r="L29" i="16"/>
  <c r="L30" i="16"/>
  <c r="L31" i="16"/>
  <c r="L32" i="16"/>
  <c r="L33" i="16"/>
  <c r="L34" i="16"/>
  <c r="L35" i="16"/>
  <c r="L36" i="16"/>
  <c r="K3" i="16"/>
  <c r="K4" i="16"/>
  <c r="K5" i="16"/>
  <c r="K6" i="16"/>
  <c r="K7" i="16"/>
  <c r="K8" i="16"/>
  <c r="K9" i="16"/>
  <c r="K10" i="16"/>
  <c r="K11" i="16"/>
  <c r="K12" i="16"/>
  <c r="K13" i="16"/>
  <c r="K14" i="16"/>
  <c r="K15" i="16"/>
  <c r="K16" i="16"/>
  <c r="K19" i="16"/>
  <c r="K20" i="16"/>
  <c r="K21" i="16"/>
  <c r="K22" i="16"/>
  <c r="K23" i="16"/>
  <c r="K24" i="16"/>
  <c r="K25" i="16"/>
  <c r="K26" i="16"/>
  <c r="K27" i="16"/>
  <c r="K28" i="16"/>
  <c r="K29" i="16"/>
  <c r="K30" i="16"/>
  <c r="K31" i="16"/>
  <c r="K32" i="16"/>
  <c r="K33" i="16"/>
  <c r="K34" i="16"/>
  <c r="K35" i="16"/>
  <c r="K36" i="16"/>
  <c r="I16" i="16"/>
  <c r="I19" i="16"/>
  <c r="I20" i="16"/>
  <c r="I21" i="16"/>
  <c r="I22" i="16"/>
  <c r="I23" i="16"/>
  <c r="I24" i="16"/>
  <c r="I25" i="16"/>
  <c r="I26" i="16"/>
  <c r="I27" i="16"/>
  <c r="I28" i="16"/>
  <c r="I29" i="16"/>
  <c r="I30" i="16"/>
  <c r="I31" i="16"/>
  <c r="I32" i="16"/>
  <c r="I33" i="16"/>
  <c r="I34" i="16"/>
  <c r="I35" i="16"/>
  <c r="I36" i="16"/>
  <c r="I11" i="16"/>
  <c r="I12" i="16"/>
  <c r="I13" i="16"/>
  <c r="I14" i="16"/>
  <c r="I15" i="16"/>
  <c r="I3" i="16"/>
  <c r="I4" i="16"/>
  <c r="I5" i="16"/>
  <c r="I6" i="16"/>
  <c r="I7" i="16"/>
  <c r="I8" i="16"/>
  <c r="I9" i="16"/>
  <c r="I10" i="16"/>
  <c r="C41" i="14"/>
  <c r="C41" i="13"/>
  <c r="C41" i="12"/>
  <c r="P26" i="14" l="1"/>
  <c r="P41" i="14" s="1"/>
  <c r="W28" i="16" s="1"/>
  <c r="G26" i="14"/>
  <c r="D26" i="12"/>
  <c r="J9" i="16"/>
  <c r="K41" i="12"/>
  <c r="W10" i="16" s="1"/>
  <c r="Q26" i="14"/>
  <c r="X26" i="14"/>
  <c r="U26" i="14"/>
  <c r="N41" i="14"/>
  <c r="W26" i="16" s="1"/>
  <c r="J20" i="16"/>
  <c r="J23" i="16"/>
  <c r="F26" i="12"/>
  <c r="F41" i="12" s="1"/>
  <c r="W5" i="16" s="1"/>
  <c r="E26" i="13"/>
  <c r="E41" i="13" s="1"/>
  <c r="W12" i="16" s="1"/>
  <c r="L26" i="14"/>
  <c r="D26" i="14"/>
  <c r="D41" i="14" s="1"/>
  <c r="W16" i="16" s="1"/>
  <c r="X41" i="14"/>
  <c r="W36" i="16" s="1"/>
  <c r="H36" i="16"/>
  <c r="H12" i="16"/>
  <c r="T41" i="14"/>
  <c r="W32" i="16" s="1"/>
  <c r="H32" i="16"/>
  <c r="K41" i="14"/>
  <c r="W23" i="16" s="1"/>
  <c r="H23" i="16"/>
  <c r="H20" i="16"/>
  <c r="H41" i="14"/>
  <c r="W20" i="16" s="1"/>
  <c r="H4" i="16"/>
  <c r="E41" i="12"/>
  <c r="W4" i="16" s="1"/>
  <c r="H9" i="16"/>
  <c r="J41" i="12"/>
  <c r="W9" i="16" s="1"/>
  <c r="H15" i="16"/>
  <c r="H41" i="13"/>
  <c r="W15" i="16" s="1"/>
  <c r="H33" i="16"/>
  <c r="U41" i="14"/>
  <c r="W33" i="16" s="1"/>
  <c r="H24" i="16"/>
  <c r="L41" i="14"/>
  <c r="W24" i="16" s="1"/>
  <c r="G41" i="13"/>
  <c r="W14" i="16" s="1"/>
  <c r="H13" i="16"/>
  <c r="H34" i="16"/>
  <c r="O4" i="16"/>
  <c r="I26" i="12"/>
  <c r="J15" i="16"/>
  <c r="J28" i="16"/>
  <c r="J26" i="14"/>
  <c r="M26" i="14"/>
  <c r="G26" i="12"/>
  <c r="W26" i="14"/>
  <c r="H41" i="12"/>
  <c r="W7" i="16" s="1"/>
  <c r="J32" i="16"/>
  <c r="H27" i="16"/>
  <c r="S41" i="14"/>
  <c r="W31" i="16" s="1"/>
  <c r="R26" i="14"/>
  <c r="H5" i="16" l="1"/>
  <c r="H3" i="16"/>
  <c r="D41" i="12"/>
  <c r="W3" i="16" s="1"/>
  <c r="H28" i="16"/>
  <c r="H29" i="16"/>
  <c r="Q41" i="14"/>
  <c r="W29" i="16" s="1"/>
  <c r="H19" i="16"/>
  <c r="G41" i="14"/>
  <c r="W19" i="16" s="1"/>
  <c r="H16" i="16"/>
  <c r="H8" i="16"/>
  <c r="I41" i="12"/>
  <c r="W8" i="16" s="1"/>
  <c r="H22" i="16"/>
  <c r="J41" i="14"/>
  <c r="W22" i="16" s="1"/>
  <c r="W41" i="14"/>
  <c r="W35" i="16" s="1"/>
  <c r="H35" i="16"/>
  <c r="G41" i="12"/>
  <c r="W6" i="16" s="1"/>
  <c r="H6" i="16"/>
  <c r="M41" i="14"/>
  <c r="W25" i="16" s="1"/>
  <c r="H25" i="16"/>
  <c r="R41" i="14"/>
  <c r="W30" i="16" s="1"/>
  <c r="H30" i="16"/>
</calcChain>
</file>

<file path=xl/sharedStrings.xml><?xml version="1.0" encoding="utf-8"?>
<sst xmlns="http://schemas.openxmlformats.org/spreadsheetml/2006/main" count="825" uniqueCount="342">
  <si>
    <t>Base pay is the annual salary according to the government pay-scale.</t>
  </si>
  <si>
    <t xml:space="preserve">These are cash payments received by employees in addition to their base pay. "Other allowances" include housing allowances, elecricity and water allowances, expatriation allowances, home leave allowances, bonus payments if these are made to all employees regardless of their performance, payments for travel to their home town for annual leave, "hard living" allowances for staff posted to distant or dangerous areas, and any other similar type of payments in cash.  </t>
  </si>
  <si>
    <t>Secondary School Principal</t>
  </si>
  <si>
    <t>Secondary School Principals plan, direct, coordinate and evaluate the educational and administrative aspects of secondary schools.</t>
  </si>
  <si>
    <t>Medical doctors study, diagnose, treat and prevent illness, disease, injury, and other physical and mental impairments in humans through the application of the principles and procedures of modern medicine.</t>
  </si>
  <si>
    <t>Specialist doctors study, diagnose, treat and prevent illness, disease, injury, and other physical and mental impairments in humans. They specialize in certain disease categories, types of patient or methods of treatment and may conduct medical education and research in their chosen areas of specialization.</t>
  </si>
  <si>
    <t>Firefighters respond to calls to extinguish fires and to deal with other civil emergencies</t>
  </si>
  <si>
    <t>Firefighter</t>
  </si>
  <si>
    <t>Messengers carry and deliver messages, packages and other items within an establishment or between establishments. They deliver messages either on foot or using vehicles such as bicycles and motor scooters.</t>
  </si>
  <si>
    <t>Specialist doctor</t>
  </si>
  <si>
    <t>Government statistician</t>
  </si>
  <si>
    <t>Hospital nurses provide treatment, support and care services for people who are in need of nursing care due to the effects of ageing, injury, illness or other physical or mental impairment, or potential risks to health.</t>
  </si>
  <si>
    <t>Primary school teachers teach a range of subjects at the primary education level</t>
  </si>
  <si>
    <t>Human resources professional</t>
  </si>
  <si>
    <t>Human resources professionals work in “personnel” or “human resources” departments either in government ministries or in a department/ministry dedicated to recruitment and personnel management .</t>
  </si>
  <si>
    <t>Database administrator</t>
  </si>
  <si>
    <t>Government economists conduct research, monitor data, analyze information and prepare reports and plans to resolve economic and financial problems of government..</t>
  </si>
  <si>
    <t>Laboratory assistant</t>
  </si>
  <si>
    <t>Laboratory assistants perform technical tasks in hospital laboratories to help medical staff determine the causes of diseases and monitor the effectiveness of treatments..</t>
  </si>
  <si>
    <t>(a) Preparing materials and equipment for experiments, tests and analyses;</t>
  </si>
  <si>
    <t>(b) Collecting and preparing specimens such as plant, animal or human cells, and tissues or parts or organs for experiments and analyses;</t>
  </si>
  <si>
    <t>Medical records clerks maintain health records of patients.  They are responsible for the storage and retrieval of these records in government medical facilities and other health care facilities</t>
  </si>
  <si>
    <t>Computer operators maintain networks and other data communications systems.</t>
  </si>
  <si>
    <t>Accounting and bookkeeping clerks</t>
  </si>
  <si>
    <t>Accounting and bookkeeping clerks compute, classify, and record numerical data to keep financial records complete. They perform any combination of routine calculating, posting, and verifying duties to obtain primary financial data for use in maintaining records on receipts and expenditures.</t>
  </si>
  <si>
    <t>Payroll clerks</t>
  </si>
  <si>
    <t>Payroll clerks collect, verify and process payroll information and compute pay and benefit entitlements for government employees working in one or more government ministries.</t>
  </si>
  <si>
    <t>Building caretakers take care of schools, hospitals, university buildings and government offices and maintain them and associated grounds in a clean and orderly condition.</t>
  </si>
  <si>
    <t xml:space="preserve">Customs inspectors examine goods crossing international land, sea or air borders to determine if they are allowed to be imported or exported and to assess customs duties payable. </t>
  </si>
  <si>
    <t>Teachers' aides perform non-teaching duties to assist teaching staff, and provide care and supervision for children in schools and pre-schools</t>
  </si>
  <si>
    <t>Policeman or woman</t>
  </si>
  <si>
    <t>Policemen/women maintain law and order and enforce laws and regulations.</t>
  </si>
  <si>
    <t>(a) Maintaining law and order;</t>
  </si>
  <si>
    <t>(b) Protecting persons and property from hazards and unlawful acts;</t>
  </si>
  <si>
    <t>(c)  Arresting persons for contraventions of the law;</t>
  </si>
  <si>
    <t>(d) Directing traffic and assuming authority in the case of accidents.</t>
  </si>
  <si>
    <t>(e) Giving evidence in court</t>
  </si>
  <si>
    <t>Prison guard</t>
  </si>
  <si>
    <t>Prison guards watch over and maintain discipline among inmates of prisons, reformatories or penitentiaries</t>
  </si>
  <si>
    <t>Office cleaners perform various cleaning tasks in order to keep clean and tidy the interiors and fixtures of government offices</t>
  </si>
  <si>
    <t>Their main task is delivery of items as requested by employer but they may carry out other errands. They may keep records and obtain receipts for articles delivered.</t>
  </si>
  <si>
    <t>X</t>
  </si>
  <si>
    <t>(c) Assisting with and performing experiments and analyses</t>
  </si>
  <si>
    <t>Customs inspector</t>
  </si>
  <si>
    <t>Education</t>
  </si>
  <si>
    <t>Health</t>
  </si>
  <si>
    <t>Total remuneration</t>
  </si>
  <si>
    <t>Cash remuneration</t>
  </si>
  <si>
    <t>Base pay</t>
  </si>
  <si>
    <t>Reference Year</t>
  </si>
  <si>
    <t>Description</t>
  </si>
  <si>
    <t>Additional information</t>
  </si>
  <si>
    <t>Data processing manager</t>
  </si>
  <si>
    <t>Data processing managers plan, direct, and coordinate the acquisition, development, maintenance and use of computer and telecommunication systems.</t>
  </si>
  <si>
    <t>Government accountants plan, organize and administer accounting systems for government ministries, departments and other agencies.  They verify that the revenue and expenditure records maintained by government agencies are accurate and in compliance with current legislation.</t>
  </si>
  <si>
    <t>Database administrators develop, control, and maintain one or more databases in a government ministry or department</t>
  </si>
  <si>
    <t>Judge</t>
  </si>
  <si>
    <t>Judges preside over civil and criminal proceedings in courts of law.</t>
  </si>
  <si>
    <t>The judge will have qualifications in the practice of law at the tertiary level or higher and will be entitled to try both civil and criminal cases.</t>
  </si>
  <si>
    <t>Government economist</t>
  </si>
  <si>
    <t>Office supervisors</t>
  </si>
  <si>
    <t>Office supervisors supervise and co-ordinate the activities of clerical support workers.</t>
  </si>
  <si>
    <t>Tasks include coordinating, assigning and reviewing the work of clerks engaged in the following duties: word processing, record keeping and filing, operating telephones and switchboards; data entry, desktop publishing and similar activities</t>
  </si>
  <si>
    <t>Computer operator</t>
  </si>
  <si>
    <t>Building caretaker</t>
  </si>
  <si>
    <t>Other terms used for “building caretaker” are “concierge” and “janitor”.</t>
  </si>
  <si>
    <t>Driver (general duty)</t>
  </si>
  <si>
    <t>Drivers drive motor cars and vans to transport passengers, mail or goods. They maintain their vehicles in a clean and road-worthy condition.</t>
  </si>
  <si>
    <t>Tasks include  sweeping or vacuum-cleaning, washing and polishing floors, windows, furniture and other fixtures in government offices.</t>
  </si>
  <si>
    <t>Hospital manager</t>
  </si>
  <si>
    <t>Hospital managers formulate and review the policies and plan, direct, coordinate and evaluate the overall activities of government funded hospitals, clinics and similar establishments</t>
  </si>
  <si>
    <t>Hospital doctor</t>
  </si>
  <si>
    <t>Hospital nurse</t>
  </si>
  <si>
    <t>Auxiliary nurse</t>
  </si>
  <si>
    <t>(a) Preparing patients for examination or treatment;</t>
  </si>
  <si>
    <t>(b) Changing bed linen and helping patients with their toilet;</t>
  </si>
  <si>
    <t>(c) Providing hot water bottles and other comforts for patients;</t>
  </si>
  <si>
    <t>(d) Serving and collecting food trays and feeding patients needing help;</t>
  </si>
  <si>
    <t>Nursing auxiliaries may or may not have a recognized medical qualification.</t>
  </si>
  <si>
    <t>Medical records clerk</t>
  </si>
  <si>
    <t>University teacher</t>
  </si>
  <si>
    <t>Secondary school teacher</t>
  </si>
  <si>
    <t>Secondary education teachers teach one or more subjects at secondary education level, excluding subjects intended to prepare students for employment in specific occupational areas.</t>
  </si>
  <si>
    <t>Primary school teacher</t>
  </si>
  <si>
    <t>Teacher's aides</t>
  </si>
  <si>
    <t>Food and meals</t>
  </si>
  <si>
    <t>Item no.</t>
  </si>
  <si>
    <t>Information to be supplied on compensation of employees in selected occupations</t>
  </si>
  <si>
    <t>Example</t>
  </si>
  <si>
    <t>1</t>
  </si>
  <si>
    <t>2</t>
  </si>
  <si>
    <t>3</t>
  </si>
  <si>
    <t>4</t>
  </si>
  <si>
    <t>5</t>
  </si>
  <si>
    <t>6</t>
  </si>
  <si>
    <t>7</t>
  </si>
  <si>
    <t>8</t>
  </si>
  <si>
    <t>9</t>
  </si>
  <si>
    <t>10</t>
  </si>
  <si>
    <t>11</t>
  </si>
  <si>
    <t>12</t>
  </si>
  <si>
    <t>13</t>
  </si>
  <si>
    <t>14</t>
  </si>
  <si>
    <t>15</t>
  </si>
  <si>
    <t>16</t>
  </si>
  <si>
    <t>Allowances and other additions to pay:</t>
  </si>
  <si>
    <t xml:space="preserve">Employers' social security contributions: </t>
  </si>
  <si>
    <t>Other allowances</t>
  </si>
  <si>
    <t>In-kind remuneration:</t>
  </si>
  <si>
    <t xml:space="preserve">40,000 </t>
  </si>
  <si>
    <t xml:space="preserve">6,000 </t>
  </si>
  <si>
    <t xml:space="preserve">3,000 </t>
  </si>
  <si>
    <t xml:space="preserve">1,000 </t>
  </si>
  <si>
    <t>2,000</t>
  </si>
  <si>
    <t xml:space="preserve">   3,000</t>
  </si>
  <si>
    <t xml:space="preserve">   3,000 </t>
  </si>
  <si>
    <t xml:space="preserve">   1,000 </t>
  </si>
  <si>
    <t xml:space="preserve">   1,400</t>
  </si>
  <si>
    <t xml:space="preserve">         61,400</t>
  </si>
  <si>
    <t>In-kind remuneration is the value goods and services provided to government employees free of charge. In some countries school teachers and hospital staff are provided with free or subsidised accommodation. Raw food and cooked meals may also be provided as well as free or subsidised transport by bus or train. In kind remuneration should be valued at the cost to the government of supplying these goods or services.</t>
  </si>
  <si>
    <t>I n t e r n a t i o n a l   C o m p a r i s o n    P r o g r a m</t>
  </si>
  <si>
    <t xml:space="preserve">Operational Material </t>
  </si>
  <si>
    <t>In many statistical offices there is a hierarchy of professional statistician grades such as statistician, principal statistician, senior statistician, etc.  Details of compensation should be provided for the grade that includes the largest number of statisticians</t>
  </si>
  <si>
    <t>Managing directors and chief executives</t>
  </si>
  <si>
    <t>Generalist medical practitioner</t>
  </si>
  <si>
    <t>Specialist medical practitioner</t>
  </si>
  <si>
    <t>Nursing professionals</t>
  </si>
  <si>
    <t>Medical and pathology laboratory technicians</t>
  </si>
  <si>
    <t>Nursing associate professionals</t>
  </si>
  <si>
    <t>Medical records and health information technicians</t>
  </si>
  <si>
    <t>Medical office administrative assistant</t>
  </si>
  <si>
    <t>Medical secretaries</t>
  </si>
  <si>
    <t>Education managers</t>
  </si>
  <si>
    <t>University and higher education teachers</t>
  </si>
  <si>
    <t>Primary education teachers</t>
  </si>
  <si>
    <t>Secondary education teachers</t>
  </si>
  <si>
    <t>Teacher's aide</t>
  </si>
  <si>
    <t>Information and communications technology service managers</t>
  </si>
  <si>
    <t>Mathematicians, actuaries and statisticians</t>
  </si>
  <si>
    <t>Government accountant</t>
  </si>
  <si>
    <t>Accountants</t>
  </si>
  <si>
    <t>Personnel and careers professionals</t>
  </si>
  <si>
    <t>Database designers and administrators</t>
  </si>
  <si>
    <t>Economist</t>
  </si>
  <si>
    <t>Office supervisor</t>
  </si>
  <si>
    <t>Customs and border inspectors</t>
  </si>
  <si>
    <t>Information and communications technology operations technicians</t>
  </si>
  <si>
    <t>Secretaries (general)</t>
  </si>
  <si>
    <t>Accounting and bookkeeping clerk</t>
  </si>
  <si>
    <t>Payroll clerk</t>
  </si>
  <si>
    <t>Building caretakers</t>
  </si>
  <si>
    <t>Police officers</t>
  </si>
  <si>
    <t>Prison guards</t>
  </si>
  <si>
    <t>Car, taxi and van drivers</t>
  </si>
  <si>
    <t>Office cleaner</t>
  </si>
  <si>
    <t>Cleaners and helpers in offices, hotels and other establishments</t>
  </si>
  <si>
    <t>Messenger</t>
  </si>
  <si>
    <t xml:space="preserve"> Messengers</t>
  </si>
  <si>
    <t>Office administrative assistant (not  medical)</t>
  </si>
  <si>
    <t>ISCO Code</t>
  </si>
  <si>
    <t>ISCO  Item Name</t>
  </si>
  <si>
    <t>ICP Code</t>
  </si>
  <si>
    <t>ICP Item Name</t>
  </si>
  <si>
    <t>BH Name</t>
  </si>
  <si>
    <t>BH Code</t>
  </si>
  <si>
    <t>Item Code</t>
  </si>
  <si>
    <t>Item Name</t>
  </si>
  <si>
    <t>ISCO code</t>
  </si>
  <si>
    <t>ISCO job title</t>
  </si>
  <si>
    <t>Unit of measurement</t>
  </si>
  <si>
    <t>Year</t>
  </si>
  <si>
    <t>Number of units</t>
  </si>
  <si>
    <t>Type</t>
  </si>
  <si>
    <t>Annual gross remuneration, including in-kind remuneration</t>
  </si>
  <si>
    <t>Employer</t>
  </si>
  <si>
    <t>Government</t>
  </si>
  <si>
    <t>Auxiliary nurses assist medical, nursing and midwifery professionals in their duties.</t>
  </si>
  <si>
    <t>Example tasks (a)</t>
  </si>
  <si>
    <t>(a)  Planning, directing and coordinating the general functioning of a hospital, clinic or similar establishment;</t>
  </si>
  <si>
    <t>(a) Conducting physical examinations of patients and interviewing them and their families  to determine their health status ;</t>
  </si>
  <si>
    <t>(a)  Providing nursing care for patients according to the practice and standards of modern nursing;</t>
  </si>
  <si>
    <t>(a) Entering relevant information on new patients;</t>
  </si>
  <si>
    <t>(a)  Scheduling and confirming medical appointments and communicating messages for medical staff and patients;</t>
  </si>
  <si>
    <t>Example tasks (b)</t>
  </si>
  <si>
    <t>(b)  Reviewing the operations and results of the facility, and reporting to boards of directors and governing bodies.</t>
  </si>
  <si>
    <t>(b) Ordering diagnostic tests and analyzing findings; (c) prescribing and administering curative treatment</t>
  </si>
  <si>
    <t>(b)  Coordinating the care of patients in consultation with other health professionals and members of health teams.</t>
  </si>
  <si>
    <t>(b) Maintaining records of the treatment received and of the outcomes of such  treatments</t>
  </si>
  <si>
    <t>(b)  Compiling, recording and reviewing medical charts, reports, documents and correspondence;</t>
  </si>
  <si>
    <t>Example tasks (c)</t>
  </si>
  <si>
    <t>(c)  Interviewing patients to confirm their medical history, personal identification, civil status and next of kin</t>
  </si>
  <si>
    <t>Example tasks (d)</t>
  </si>
  <si>
    <t>Example tasks (e)</t>
  </si>
  <si>
    <t xml:space="preserve">Examples of specialist doctors are: pediatrician; dermatologist; gynecologist; orthopedic specialist; rheumatologist; cancer specialist; ear, nose and throat specialist; cardiologist; gerontologist; ophthalmologist; and urologist </t>
  </si>
  <si>
    <t>Hospital nurses will have had formal training of at least one year and will have a nationally-recognized nursing qualification. The level and length of the training depends on the standards applied in each country.</t>
  </si>
  <si>
    <t>Remuneration includes</t>
  </si>
  <si>
    <t>(1) Base pay; (2) Allowances and other additions to pay (housing, transportation, food and meals, other allowances); Employers' social security contributions (actual contributions, imputed contributions); (3) In-kind remuneration (housing, transportation, food and meals, other in-kind remuneration)</t>
  </si>
  <si>
    <t>Exclude</t>
  </si>
  <si>
    <t>Medical secretaries who perform tasks in support of a specific manager/doctor; medical receptionist</t>
  </si>
  <si>
    <t>Specify</t>
  </si>
  <si>
    <t>Number of regular (official) work hours per week; actual hours worked per week; days of annual leave per year; work-days per week; public holidays per year</t>
  </si>
  <si>
    <t>University and higher education teachers prepare and deliver lectures and conduct tutorials in one or more subjects within a prescribed course of study at a university or other higher educational institution.  They conduct research, and prepare scholarly papers for publication in peer reviewed journals</t>
  </si>
  <si>
    <t>(a)  Determining educational programs based on frameworks established by education authorities and governing bodies;</t>
  </si>
  <si>
    <t>(a) Designing and modifying curricula and preparing courses of study in accordance with requirements;</t>
  </si>
  <si>
    <t>(a)  Preparing daily and longer term lesson plans in accordance with curriculum guidelines;</t>
  </si>
  <si>
    <t>(a)  Demonstrating, supervising and participating in activities that enhance the physical, social, emotional and intellectual development of children in schools and preschools;</t>
  </si>
  <si>
    <t>(b)  Implementing systems and procedures to monitor school performance and student enrolments;</t>
  </si>
  <si>
    <t>(b) Preparing and delivering lectures and conducting tutorials, seminars and laboratory experiments;</t>
  </si>
  <si>
    <t>(b)  Instructing children individually and in groups, using various teaching methods and materials (e.g. computers, books, games)</t>
  </si>
  <si>
    <t>(b)  Instructing pupils individually and in groups, using various teaching methods and materials;</t>
  </si>
  <si>
    <t>(b)  Preparing indoor and outdoor areas for learning and recreational activities</t>
  </si>
  <si>
    <t xml:space="preserve"> (c)  Directing administrative aspects of secondary schools including teacher assignments, setting school rules for conduct and discipline and management of auxiliary staff.</t>
  </si>
  <si>
    <t>(c) Stimulating discussion and setting and marking papers for students</t>
  </si>
  <si>
    <t>c) Setting and marking course-work and homework and assessing  each pupil’s performance.</t>
  </si>
  <si>
    <t>“Principals” are also referred to as “Head Masters”, “Head Mistresses”, and “Head Teachers”.</t>
  </si>
  <si>
    <t xml:space="preserve">Government statisticians collect, edit, tabulate, and publish economic, demographic and social statistics. Government statisticians will have a professional, tertiary-level qualification in statistics or in a related field such as mathematics or demography.
</t>
  </si>
  <si>
    <t>(a) Consulting with users, management, vendors, and technicians to assess computing needs and system requirements and specifying technology to meet those needs;</t>
  </si>
  <si>
    <t>(a) Designing statistical samples, questionnaires and survey procedures;</t>
  </si>
  <si>
    <t>(a)  Developing financial plans and investment strategies for government agencies;</t>
  </si>
  <si>
    <t>(a) Developing standards for recruitment to various “job families” such as secretarial, technical and professional occupations;</t>
  </si>
  <si>
    <t>(a) Selecting the variables to be included in the data base in consultation with users;</t>
  </si>
  <si>
    <t>(a) Determining the guilt or innocence of defendants either alone or in consultation with other judges and with or without the advice of a jury.</t>
  </si>
  <si>
    <t>(a) Monitoring and reporting on recent economic trends;</t>
  </si>
  <si>
    <t>(a) Examining goods entering or leaving the country  by land sea or air to determine if they lay be legitimately be imported or exported;</t>
  </si>
  <si>
    <t>(a)  Operating, maintaining and troubleshooting network systems;</t>
  </si>
  <si>
    <t>(a)  Checking, formatting and transcribing correspondence, minutes and reports from dictation, electronic documents or written using word processing equipment;</t>
  </si>
  <si>
    <t>(a)  Checking figures, postings, and documents for correct entry, mathematical accuracy, and proper codes;</t>
  </si>
  <si>
    <t>(a)  Maintaining records of employee attendance, leave and overtime to calculate pay and benefit entitlements, using manual or computerized systems;</t>
  </si>
  <si>
    <t>(a)  Supervising the work of cleaning, housekeeping and building maintenance staff and contractors;</t>
  </si>
  <si>
    <t>(a)  Responding to fire alarms and other calls for assistance, such as automobile and industrial accidents, bomb threats and other emergencies;</t>
  </si>
  <si>
    <t>(a) Searching arriving prisoners, putting their valuables in safekeeping, escorting prisoners to cells and locking them in;</t>
  </si>
  <si>
    <t>(a)  Driving delivery vans or passenger cars;</t>
  </si>
  <si>
    <t>(b)  Formulating and directing information and communication technology (ICT) policy within a government ministry or department</t>
  </si>
  <si>
    <t>(b) Editing, checking, processing and tabulating statistics so that they can be released to the general public in printed or electronic publications.</t>
  </si>
  <si>
    <t>(b)  Advising government officials on financial legislation;</t>
  </si>
  <si>
    <t>(b) Advising on pay scales and terms of employment for different occupations;</t>
  </si>
  <si>
    <t>(b) Drawing up rules for  updating, editing and quality control of the database;</t>
  </si>
  <si>
    <t>(b) Deciding on the appropriate penalty in the event of a guilty verdict;</t>
  </si>
  <si>
    <t>(b) Analyzing the economic impact of government legislation;</t>
  </si>
  <si>
    <t>(b) Assess the customs duties that should b paid on goods imported or exported.</t>
  </si>
  <si>
    <t>(b)  Operating and maintaining data communications systems other than networks;</t>
  </si>
  <si>
    <t>(b) Establishing and maintaining filing systems to classify documents according to subject or chronological order;</t>
  </si>
  <si>
    <t>(b)  Operating computers programmed with accounting software to record, store, and analyze information;</t>
  </si>
  <si>
    <t>(b)  Preparing and verifying statements of earnings for employees, indicating gross and net income.</t>
  </si>
  <si>
    <t>(b)  Participating in cleaning, simple repairs and maintenance of building interiors;</t>
  </si>
  <si>
    <t>(b)  Controlling and extinguishing fires using manual and power equipment and fire-fighting chemicals;</t>
  </si>
  <si>
    <t>(b) Making periodic inspection tours of cells</t>
  </si>
  <si>
    <t>(b)   Maintaining their vehicles in a clean and road-worthy condition;</t>
  </si>
  <si>
    <t>(c) Secondary processing of statistics to generate statistical indicators such as GDP, price indices, and leading economic indicators.</t>
  </si>
  <si>
    <t>(c) Preparing or supervising the preparation of quarterly or annual income and expenditure statements for  government departments and ministries.</t>
  </si>
  <si>
    <t>(c) Ensuring that recruitment practices are in line with government regulations regarding gender, ethnicity, physical disabilities, etc.</t>
  </si>
  <si>
    <t>(c) Preparing analytical reports on recent trends, correlations  and forecasts from the database.</t>
  </si>
  <si>
    <t>(c) Hearing appeals against verdicts passed by other judges.</t>
  </si>
  <si>
    <t>(c) Forecasting government revenues and expenditures;</t>
  </si>
  <si>
    <t>(c)  Assisting users with network and data communications problems.</t>
  </si>
  <si>
    <t>(c) Distributing incoming mail to intended recipients and  screen requests for meetings with senior staff.</t>
  </si>
  <si>
    <t>(c)  Classifying and recording receipts and expenditures and other relevant financial transactions.</t>
  </si>
  <si>
    <t>(c)  Tending furnaces and boilers;</t>
  </si>
  <si>
    <t>(c)  Preventing or limiting the spread of dangerous substances in case of fires or accidents;</t>
  </si>
  <si>
    <t>(c) Supervising prisoners at work, meals, or during walks and patrolling prison areas to prevent escape.</t>
  </si>
  <si>
    <t>(c)  Assisting passengers with handling of luggage.</t>
  </si>
  <si>
    <t>(d) Preparing development plans for particular industries or the nation as a whole.</t>
  </si>
  <si>
    <t>(d) Providing “help desk” services.</t>
  </si>
  <si>
    <t>(d)  Providing services such as accepting deliveries or providing requested information to callers.</t>
  </si>
  <si>
    <t>(d)  Informing the public about fire prevention</t>
  </si>
  <si>
    <t>Government accountants will have a recognized qualification in accountancy which is usually acquired at a tertiary or post-tertiary education level.</t>
  </si>
  <si>
    <t xml:space="preserve">The government economist for which compensation details are required should be working in a ministry of finance/economy. </t>
  </si>
  <si>
    <t>Examples of the occupations classified here include constable, patrolman/patrolwoman, police officer, river or harbor policeman/woman</t>
  </si>
  <si>
    <t>Administrative and executive secretaries who perform tasks in support of a specific manager.</t>
  </si>
  <si>
    <t>Office administrative assistant (not  medical) use word-processing equipment to transcribe correspondence and other documents, check and format documents prepared by other staff, deal with incoming and outgoing mail, and screen requests for meetings with senior staff.</t>
  </si>
  <si>
    <t>Medical office administrative assistant, using specialized knowledge of medical terminology and health care delivery procedures, assist health professionals and other workers by performing a variety of communication, documentation, administrative and  internal coordination functions</t>
  </si>
  <si>
    <t>DATA ENTRY</t>
  </si>
  <si>
    <t>Housing</t>
  </si>
  <si>
    <t>Transportation</t>
  </si>
  <si>
    <t>Actual contributions</t>
  </si>
  <si>
    <t>Imputed contributions</t>
  </si>
  <si>
    <t>Other in-kind remuneration</t>
  </si>
  <si>
    <t>4-7</t>
  </si>
  <si>
    <t>9-10</t>
  </si>
  <si>
    <t>12-15</t>
  </si>
  <si>
    <t>0</t>
  </si>
  <si>
    <t>346B1050-EFF0-44d8-9CDD-22F31349D947-DATA_VALD_AVG_AVERAGES</t>
  </si>
  <si>
    <t>Health Services (Compensation of Employees)</t>
  </si>
  <si>
    <t>Education Services (Compensation of Employees)</t>
  </si>
  <si>
    <t>Collective Services (Compensation of Employees)</t>
  </si>
  <si>
    <t>Occupation Code</t>
  </si>
  <si>
    <t>Occupation Name</t>
  </si>
  <si>
    <t>Country Code</t>
  </si>
  <si>
    <t>Base Pay</t>
  </si>
  <si>
    <t>Employers' social security contributions:</t>
  </si>
  <si>
    <t>In-kind remuneration (IKR):</t>
  </si>
  <si>
    <t>IKR- Housing</t>
  </si>
  <si>
    <t>Tansportation</t>
  </si>
  <si>
    <t>IKR-Food and meals</t>
  </si>
  <si>
    <t>IKR-Other In-kind remuneration</t>
  </si>
  <si>
    <t>Country Name</t>
  </si>
  <si>
    <t>GOVERNMENT COMPENSATION
Survey Form</t>
  </si>
  <si>
    <t>Currency</t>
  </si>
  <si>
    <t xml:space="preserve"> Currency</t>
  </si>
  <si>
    <t>0. Cover Page</t>
  </si>
  <si>
    <t>1. Index</t>
  </si>
  <si>
    <t>2. Instructions</t>
  </si>
  <si>
    <t>3. Country Data</t>
  </si>
  <si>
    <t>Occupation List by Function</t>
  </si>
  <si>
    <t>In most countries, government employees are affiliated to some kind of social security scheme that provides retirement pensions, health insurance, etc.  The government may make regular payments into a social security fund for its employees and in this case enter the amount paid each year in line 9.  In many countries, governments provide social security benefits to their employees but do not make payments into a social security fund.  In this case enter an "imputed" contribution in line 10.  This should be calculated in the same way as imputed sociual security cointributions are calculated for your national accounts.</t>
  </si>
  <si>
    <t>Explanatory Notes</t>
  </si>
  <si>
    <t>4.1 SPD &amp; DCF - Health</t>
  </si>
  <si>
    <t>4.2 SPD &amp; DCF- Education</t>
  </si>
  <si>
    <t>4.3 SPD &amp; DCF - Collective</t>
  </si>
  <si>
    <t>5. Occupation list by function</t>
  </si>
  <si>
    <t>6. Database</t>
  </si>
  <si>
    <t>Go To Index</t>
  </si>
  <si>
    <t>General Instructions</t>
  </si>
  <si>
    <r>
      <t xml:space="preserve">Number of </t>
    </r>
    <r>
      <rPr>
        <u/>
        <sz val="11"/>
        <rFont val="Calibri"/>
        <family val="2"/>
        <scheme val="minor"/>
      </rPr>
      <t xml:space="preserve">regular (official) </t>
    </r>
    <r>
      <rPr>
        <sz val="11"/>
        <rFont val="Calibri"/>
        <family val="2"/>
        <scheme val="minor"/>
      </rPr>
      <t xml:space="preserve">work hours per week </t>
    </r>
  </si>
  <si>
    <t>Number of days of annual leave per year</t>
  </si>
  <si>
    <t xml:space="preserve">Number of work-days per week </t>
  </si>
  <si>
    <t>Number of public holidays per year</t>
  </si>
  <si>
    <r>
      <t xml:space="preserve">36 </t>
    </r>
    <r>
      <rPr>
        <b/>
        <sz val="11"/>
        <rFont val="Calibri"/>
        <family val="2"/>
      </rPr>
      <t>(hours)</t>
    </r>
  </si>
  <si>
    <r>
      <t xml:space="preserve">100 </t>
    </r>
    <r>
      <rPr>
        <b/>
        <sz val="11"/>
        <color indexed="8"/>
        <rFont val="Calibri"/>
        <family val="2"/>
      </rPr>
      <t>(days per year)</t>
    </r>
  </si>
  <si>
    <t xml:space="preserve">Number of regular (official) work hours per week </t>
  </si>
  <si>
    <t>17</t>
  </si>
  <si>
    <t>36 hours</t>
  </si>
  <si>
    <t>19</t>
  </si>
  <si>
    <t xml:space="preserve">5 days </t>
  </si>
  <si>
    <t>20</t>
  </si>
  <si>
    <t>20 days / year</t>
  </si>
  <si>
    <t>100 days / year</t>
  </si>
  <si>
    <t>18</t>
  </si>
  <si>
    <t>Report here the number of hours per week that the employee is expected to work, number of days of annual leave per year, number of work-days per week, and number of public holidays per year, according to government regulations.</t>
  </si>
  <si>
    <t>17-20</t>
  </si>
  <si>
    <r>
      <t xml:space="preserve">20 </t>
    </r>
    <r>
      <rPr>
        <b/>
        <sz val="11"/>
        <rFont val="Calibri"/>
        <family val="2"/>
      </rPr>
      <t>(days per year)</t>
    </r>
  </si>
  <si>
    <r>
      <t xml:space="preserve">5 </t>
    </r>
    <r>
      <rPr>
        <b/>
        <sz val="11"/>
        <color indexed="8"/>
        <rFont val="Calibri"/>
        <family val="2"/>
      </rPr>
      <t xml:space="preserve">(days) </t>
    </r>
  </si>
  <si>
    <r>
      <t>Structured Product Descriptions and Data Collection Form</t>
    </r>
    <r>
      <rPr>
        <i/>
        <sz val="11"/>
        <color theme="1"/>
        <rFont val="Calibri"/>
        <family val="2"/>
        <scheme val="minor"/>
      </rPr>
      <t xml:space="preserve"> ("SPD &amp; DCF")</t>
    </r>
    <r>
      <rPr>
        <sz val="11"/>
        <color theme="1"/>
        <rFont val="Calibri"/>
        <family val="2"/>
        <scheme val="minor"/>
      </rPr>
      <t xml:space="preserve"> tabs for the 3 government compensation basic headings (</t>
    </r>
    <r>
      <rPr>
        <i/>
        <sz val="11"/>
        <color theme="1"/>
        <rFont val="Calibri"/>
        <family val="2"/>
        <scheme val="minor"/>
      </rPr>
      <t>3.1: Health Services, 3.2: Education Services, and 3.3: Collective Services</t>
    </r>
    <r>
      <rPr>
        <sz val="11"/>
        <color theme="1"/>
        <rFont val="Calibri"/>
        <family val="2"/>
        <scheme val="minor"/>
      </rPr>
      <t xml:space="preserve">) provide Structured Product Descriptions (SPDs) of each occupation whose remuneration to be reported, together with the section for your data collection. They work as printable survey forms so that data collectors can utilize them on the field, as well as with computer.
(1) Provide Country Name, Country Code, Currency, and Reference Year in the tab “3. Country Data” 
(2) Read carefully the SPDs to identify the occupation in request.
(3) Read carefully the Explanatory Notes (below in this tab) for data collection.
(4) Enter remuneration data into the data entry section (below the SPDs of each occupation) in the "SPD &amp; DCF" tabs.
(5) Data will be automatically stored in the tab “6. Database” 
This file is designed for a single observation for each occupation. Please create copies to collect multiple observations. When the data are reported to Regional Coordinating Agency, national average remunerations need to be reported. Please refer to the ICP Operational Guidelines for details.  </t>
    </r>
    <r>
      <rPr>
        <b/>
        <sz val="11"/>
        <color theme="1"/>
        <rFont val="Calibri"/>
        <family val="2"/>
        <scheme val="minor"/>
      </rPr>
      <t xml:space="preserve">
</t>
    </r>
  </si>
  <si>
    <t>Senior government official</t>
  </si>
  <si>
    <t>Senior government officials</t>
  </si>
  <si>
    <t>Annual total remuneration (gross), including in-kind remuneration</t>
  </si>
  <si>
    <t>The senior government official referred to here is a permanent civil servant who is one level below a Minister and may be described as “permanent secretary”, “deputy minister”, “director general”, etc.  This senior government official reports directly to the Minister.</t>
  </si>
  <si>
    <t>Tasks are advising ministers on policy matters and exercising overall management of a ministry or department of state.</t>
  </si>
  <si>
    <t>These senior government officials may be working in any central or federal government ministry or department such as ministries of finance, agriculture, trade, industry, commerce, foreign affairs, transport, tourism, health, education, foreign affairs, etc.</t>
  </si>
  <si>
    <t>ISO Country Code (three-letter)</t>
  </si>
  <si>
    <r>
      <t>INDEX</t>
    </r>
    <r>
      <rPr>
        <sz val="16"/>
        <color theme="0"/>
        <rFont val="Calibri"/>
        <family val="2"/>
        <scheme val="minor"/>
      </rPr>
      <t xml:space="preserve"> (Click the link below to access the sheet)</t>
    </r>
  </si>
  <si>
    <t>Collective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</si>
</sst>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font>
      <sz val="11"/>
      <color theme="1"/>
      <name val="Calibri"/>
      <family val="2"/>
      <scheme val="minor"/>
    </font>
    <font>
      <b/>
      <u/>
      <sz val="11"/>
      <name val="Calibri"/>
      <family val="2"/>
    </font>
    <font>
      <sz val="11"/>
      <color indexed="8"/>
      <name val="Calibri"/>
      <family val="2"/>
    </font>
    <font>
      <sz val="11"/>
      <color indexed="8"/>
      <name val="Calibri"/>
      <family val="2"/>
      <charset val="128"/>
    </font>
    <font>
      <b/>
      <sz val="11"/>
      <color indexed="8"/>
      <name val="Calibri"/>
      <family val="2"/>
    </font>
    <font>
      <b/>
      <u/>
      <sz val="11"/>
      <color indexed="8"/>
      <name val="Calibri"/>
      <family val="2"/>
    </font>
    <font>
      <sz val="11"/>
      <color theme="1"/>
      <name val="Calibri"/>
      <family val="2"/>
      <charset val="128"/>
      <scheme val="minor"/>
    </font>
    <font>
      <u/>
      <sz val="10"/>
      <color theme="10"/>
      <name val="Arial"/>
      <family val="2"/>
    </font>
    <font>
      <sz val="11"/>
      <name val="Arial Narrow"/>
      <family val="2"/>
    </font>
    <font>
      <b/>
      <sz val="11"/>
      <name val="Arial Narrow"/>
      <family val="2"/>
    </font>
    <font>
      <sz val="10"/>
      <name val="Calibri"/>
      <family val="2"/>
    </font>
    <font>
      <b/>
      <sz val="11"/>
      <color theme="1"/>
      <name val="Calibri"/>
      <family val="2"/>
      <scheme val="minor"/>
    </font>
    <font>
      <b/>
      <sz val="16"/>
      <color theme="0"/>
      <name val="Calibri"/>
      <family val="2"/>
      <scheme val="minor"/>
    </font>
    <font>
      <i/>
      <sz val="11"/>
      <color theme="1"/>
      <name val="Calibri"/>
      <family val="2"/>
      <scheme val="minor"/>
    </font>
    <font>
      <sz val="11"/>
      <color theme="1"/>
      <name val="Calibri"/>
      <family val="2"/>
      <scheme val="minor"/>
    </font>
    <font>
      <sz val="11"/>
      <color theme="1"/>
      <name val="Arial Narrow"/>
      <family val="2"/>
    </font>
    <font>
      <sz val="20"/>
      <name val="Arial Narrow"/>
      <family val="2"/>
    </font>
    <font>
      <b/>
      <sz val="26"/>
      <name val="Arial Narrow"/>
      <family val="2"/>
    </font>
    <font>
      <b/>
      <i/>
      <sz val="20"/>
      <name val="Arial Narrow"/>
      <family val="2"/>
    </font>
    <font>
      <b/>
      <sz val="16"/>
      <color theme="1"/>
      <name val="Calibri"/>
      <family val="2"/>
      <scheme val="minor"/>
    </font>
    <font>
      <b/>
      <sz val="14"/>
      <color theme="0"/>
      <name val="Calibri"/>
      <family val="2"/>
      <scheme val="minor"/>
    </font>
    <font>
      <sz val="14"/>
      <name val="Arial Narrow"/>
      <family val="2"/>
    </font>
    <font>
      <sz val="16"/>
      <color theme="1"/>
      <name val="Calibri"/>
      <family val="2"/>
      <scheme val="minor"/>
    </font>
    <font>
      <b/>
      <sz val="14"/>
      <color indexed="8"/>
      <name val="Arial Narrow"/>
      <family val="2"/>
    </font>
    <font>
      <b/>
      <sz val="11"/>
      <color theme="0"/>
      <name val="Arial Narrow"/>
      <family val="2"/>
    </font>
    <font>
      <sz val="11"/>
      <color indexed="8"/>
      <name val="Arial Narrow"/>
      <family val="2"/>
    </font>
    <font>
      <b/>
      <sz val="11"/>
      <color indexed="8"/>
      <name val="Arial Narrow"/>
      <family val="2"/>
    </font>
    <font>
      <u/>
      <sz val="11"/>
      <color theme="10"/>
      <name val="Calibri"/>
      <family val="2"/>
    </font>
    <font>
      <sz val="16"/>
      <name val="Calibri"/>
      <family val="2"/>
      <scheme val="minor"/>
    </font>
    <font>
      <sz val="20"/>
      <name val="Calibri"/>
      <family val="2"/>
      <scheme val="minor"/>
    </font>
    <font>
      <sz val="11"/>
      <name val="Calibri"/>
      <family val="2"/>
      <scheme val="minor"/>
    </font>
    <font>
      <u/>
      <sz val="11"/>
      <name val="Calibri"/>
      <family val="2"/>
    </font>
    <font>
      <u/>
      <sz val="11"/>
      <name val="Calibri"/>
      <family val="2"/>
      <scheme val="minor"/>
    </font>
    <font>
      <sz val="11"/>
      <name val="Calibri"/>
      <family val="2"/>
    </font>
    <font>
      <sz val="11"/>
      <color indexed="8"/>
      <name val="Calibri"/>
      <family val="2"/>
      <scheme val="minor"/>
    </font>
    <font>
      <b/>
      <sz val="11"/>
      <name val="Calibri"/>
      <family val="2"/>
    </font>
    <font>
      <sz val="18"/>
      <color theme="1"/>
      <name val="Arial Narrow"/>
      <family val="2"/>
    </font>
    <font>
      <b/>
      <sz val="20"/>
      <color theme="1"/>
      <name val="Arial Narrow"/>
      <family val="2"/>
    </font>
    <font>
      <sz val="16"/>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22"/>
        <bgColor indexed="64"/>
      </patternFill>
    </fill>
  </fills>
  <borders count="40">
    <border>
      <left/>
      <right/>
      <top/>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s>
  <cellStyleXfs count="4">
    <xf numFmtId="0" fontId="0" fillId="0" borderId="0"/>
    <xf numFmtId="0" fontId="6" fillId="0" borderId="0"/>
    <xf numFmtId="0" fontId="7" fillId="0" borderId="0" applyNumberFormat="0" applyFill="0" applyBorder="0" applyAlignment="0" applyProtection="0"/>
    <xf numFmtId="0" fontId="27" fillId="0" borderId="0" applyNumberFormat="0" applyFill="0" applyBorder="0" applyAlignment="0" applyProtection="0">
      <alignment vertical="top"/>
      <protection locked="0"/>
    </xf>
  </cellStyleXfs>
  <cellXfs count="180">
    <xf numFmtId="0" fontId="0" fillId="0" borderId="0" xfId="0"/>
    <xf numFmtId="0" fontId="4" fillId="0" borderId="3" xfId="1" applyFont="1" applyFill="1" applyBorder="1" applyAlignment="1">
      <alignment horizontal="left" vertical="top" wrapText="1" indent="3"/>
    </xf>
    <xf numFmtId="0" fontId="3" fillId="0" borderId="2" xfId="1" applyFont="1" applyFill="1" applyBorder="1" applyAlignment="1">
      <alignment horizontal="left" vertical="top" wrapText="1" indent="5"/>
    </xf>
    <xf numFmtId="0" fontId="0" fillId="2" borderId="0" xfId="0" applyFill="1"/>
    <xf numFmtId="0" fontId="4" fillId="3" borderId="2" xfId="1" applyFont="1" applyFill="1" applyBorder="1" applyAlignment="1">
      <alignment horizontal="left" vertical="top" wrapText="1" indent="3"/>
    </xf>
    <xf numFmtId="0" fontId="5" fillId="3" borderId="2" xfId="1" applyFont="1" applyFill="1" applyBorder="1" applyAlignment="1">
      <alignment horizontal="left" vertical="top" wrapText="1" indent="2"/>
    </xf>
    <xf numFmtId="0" fontId="0" fillId="0" borderId="0" xfId="0" applyAlignment="1">
      <alignment vertical="center"/>
    </xf>
    <xf numFmtId="0" fontId="15" fillId="2" borderId="0" xfId="0" applyFont="1" applyFill="1"/>
    <xf numFmtId="0" fontId="15" fillId="3" borderId="0" xfId="0" applyFont="1" applyFill="1"/>
    <xf numFmtId="0" fontId="15" fillId="2" borderId="1" xfId="0" applyFont="1" applyFill="1" applyBorder="1"/>
    <xf numFmtId="0" fontId="15" fillId="3" borderId="0" xfId="0" applyFont="1" applyFill="1" applyAlignment="1">
      <alignment wrapText="1"/>
    </xf>
    <xf numFmtId="49" fontId="6" fillId="2" borderId="0" xfId="1" applyNumberFormat="1" applyFill="1" applyAlignment="1">
      <alignment horizontal="center"/>
    </xf>
    <xf numFmtId="49" fontId="6" fillId="2" borderId="0" xfId="1" applyNumberFormat="1" applyFill="1"/>
    <xf numFmtId="49" fontId="6" fillId="2" borderId="0" xfId="1" applyNumberFormat="1" applyFill="1" applyAlignment="1">
      <alignment wrapText="1"/>
    </xf>
    <xf numFmtId="49" fontId="6" fillId="2" borderId="0" xfId="1" applyNumberFormat="1" applyFill="1" applyBorder="1"/>
    <xf numFmtId="0" fontId="10" fillId="2" borderId="0" xfId="0" applyFont="1" applyFill="1" applyBorder="1" applyAlignment="1" applyProtection="1">
      <alignment horizontal="left" vertical="center" wrapText="1"/>
      <protection hidden="1"/>
    </xf>
    <xf numFmtId="0" fontId="19" fillId="3" borderId="16" xfId="0" applyFont="1" applyFill="1" applyBorder="1" applyAlignment="1" applyProtection="1">
      <alignment horizontal="left" indent="1"/>
    </xf>
    <xf numFmtId="0" fontId="19" fillId="3" borderId="17" xfId="0" applyFont="1" applyFill="1" applyBorder="1" applyAlignment="1" applyProtection="1">
      <alignment horizontal="left" indent="1"/>
    </xf>
    <xf numFmtId="0" fontId="19" fillId="3" borderId="10" xfId="0" applyFont="1" applyFill="1" applyBorder="1" applyAlignment="1" applyProtection="1">
      <alignment horizontal="left" indent="1"/>
    </xf>
    <xf numFmtId="0" fontId="22" fillId="0" borderId="7" xfId="0" applyFont="1" applyBorder="1" applyAlignment="1">
      <alignment vertical="center"/>
    </xf>
    <xf numFmtId="0" fontId="22" fillId="0" borderId="9" xfId="0" applyFont="1" applyBorder="1" applyAlignment="1">
      <alignment vertical="center"/>
    </xf>
    <xf numFmtId="0" fontId="22" fillId="0" borderId="12" xfId="0" applyFont="1" applyBorder="1" applyAlignment="1">
      <alignment vertical="center"/>
    </xf>
    <xf numFmtId="0" fontId="9" fillId="4" borderId="13"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49" fontId="9" fillId="4" borderId="8" xfId="0" applyNumberFormat="1" applyFont="1" applyFill="1" applyBorder="1" applyAlignment="1" applyProtection="1">
      <alignment horizontal="left" vertical="center" wrapText="1"/>
    </xf>
    <xf numFmtId="49" fontId="9" fillId="4" borderId="4" xfId="0" applyNumberFormat="1" applyFont="1" applyFill="1" applyBorder="1" applyAlignment="1" applyProtection="1">
      <alignment horizontal="left" vertical="center" wrapText="1"/>
    </xf>
    <xf numFmtId="0" fontId="8" fillId="2" borderId="0" xfId="0" applyNumberFormat="1" applyFont="1" applyFill="1" applyBorder="1" applyAlignment="1" applyProtection="1">
      <alignment horizontal="left" vertical="center" wrapText="1"/>
    </xf>
    <xf numFmtId="49" fontId="9" fillId="4" borderId="8" xfId="0" applyNumberFormat="1" applyFont="1" applyFill="1" applyBorder="1" applyAlignment="1" applyProtection="1">
      <alignment vertical="center" wrapText="1"/>
    </xf>
    <xf numFmtId="49" fontId="9" fillId="4" borderId="4" xfId="0" applyNumberFormat="1" applyFont="1" applyFill="1" applyBorder="1" applyAlignment="1" applyProtection="1">
      <alignment vertical="center" wrapText="1"/>
    </xf>
    <xf numFmtId="49" fontId="9" fillId="4" borderId="10" xfId="0" applyNumberFormat="1" applyFont="1" applyFill="1" applyBorder="1" applyAlignment="1" applyProtection="1">
      <alignment horizontal="left" vertical="center" wrapText="1"/>
    </xf>
    <xf numFmtId="49" fontId="9" fillId="4" borderId="11" xfId="0" applyNumberFormat="1" applyFont="1" applyFill="1" applyBorder="1" applyAlignment="1" applyProtection="1">
      <alignment horizontal="left" vertical="center" wrapText="1"/>
    </xf>
    <xf numFmtId="49" fontId="9" fillId="2" borderId="0" xfId="0" applyNumberFormat="1" applyFont="1" applyFill="1" applyBorder="1" applyAlignment="1" applyProtection="1">
      <alignment horizontal="left" vertical="center" wrapText="1"/>
    </xf>
    <xf numFmtId="0" fontId="21" fillId="2" borderId="0" xfId="0" applyFont="1" applyFill="1" applyBorder="1" applyAlignment="1" applyProtection="1">
      <alignment horizontal="left" vertical="center"/>
    </xf>
    <xf numFmtId="0" fontId="5" fillId="4" borderId="8" xfId="1" applyFont="1" applyFill="1" applyBorder="1" applyAlignment="1" applyProtection="1">
      <alignment horizontal="left" vertical="top" wrapText="1" indent="2"/>
    </xf>
    <xf numFmtId="3" fontId="5" fillId="4" borderId="4" xfId="1" applyNumberFormat="1" applyFont="1" applyFill="1" applyBorder="1" applyAlignment="1" applyProtection="1">
      <alignment horizontal="left" vertical="top" wrapText="1" indent="2"/>
    </xf>
    <xf numFmtId="0" fontId="4" fillId="0" borderId="8" xfId="1" applyFont="1" applyFill="1" applyBorder="1" applyAlignment="1" applyProtection="1">
      <alignment horizontal="left" vertical="top" wrapText="1" indent="3"/>
    </xf>
    <xf numFmtId="3" fontId="4" fillId="0" borderId="4" xfId="1" applyNumberFormat="1" applyFont="1" applyFill="1" applyBorder="1" applyAlignment="1" applyProtection="1">
      <alignment horizontal="right" vertical="center" wrapText="1"/>
    </xf>
    <xf numFmtId="0" fontId="4" fillId="4" borderId="8" xfId="1" applyFont="1" applyFill="1" applyBorder="1" applyAlignment="1" applyProtection="1">
      <alignment horizontal="left" vertical="top" indent="3"/>
    </xf>
    <xf numFmtId="3" fontId="4" fillId="4" borderId="4" xfId="1" applyNumberFormat="1" applyFont="1" applyFill="1" applyBorder="1" applyAlignment="1" applyProtection="1">
      <alignment horizontal="right" vertical="center" wrapText="1"/>
    </xf>
    <xf numFmtId="0" fontId="2" fillId="0" borderId="8" xfId="1" applyFont="1" applyFill="1" applyBorder="1" applyAlignment="1" applyProtection="1">
      <alignment horizontal="left" vertical="top" wrapText="1" indent="6"/>
    </xf>
    <xf numFmtId="3" fontId="2" fillId="0" borderId="4" xfId="1" applyNumberFormat="1" applyFont="1" applyFill="1" applyBorder="1" applyAlignment="1" applyProtection="1">
      <alignment horizontal="right" vertical="center" wrapText="1"/>
    </xf>
    <xf numFmtId="0" fontId="5" fillId="4" borderId="8" xfId="1" applyFont="1" applyFill="1" applyBorder="1" applyAlignment="1" applyProtection="1">
      <alignment horizontal="left" vertical="top" indent="2"/>
    </xf>
    <xf numFmtId="3" fontId="5" fillId="4" borderId="4" xfId="1" applyNumberFormat="1" applyFont="1" applyFill="1" applyBorder="1" applyAlignment="1" applyProtection="1">
      <alignment horizontal="right" vertical="center" wrapText="1"/>
    </xf>
    <xf numFmtId="49" fontId="2" fillId="0" borderId="8" xfId="1" applyNumberFormat="1" applyFont="1" applyFill="1" applyBorder="1" applyAlignment="1" applyProtection="1">
      <alignment horizontal="left" wrapText="1" indent="6"/>
    </xf>
    <xf numFmtId="0" fontId="4" fillId="0" borderId="8" xfId="1" applyFont="1" applyFill="1" applyBorder="1" applyAlignment="1" applyProtection="1">
      <alignment horizontal="left" vertical="top" indent="3"/>
    </xf>
    <xf numFmtId="0" fontId="2" fillId="0" borderId="8" xfId="1" applyFont="1" applyFill="1" applyBorder="1" applyAlignment="1" applyProtection="1">
      <alignment horizontal="left" vertical="top" indent="6"/>
    </xf>
    <xf numFmtId="3" fontId="2" fillId="4" borderId="4" xfId="1" applyNumberFormat="1" applyFont="1" applyFill="1" applyBorder="1" applyAlignment="1" applyProtection="1">
      <alignment horizontal="right" vertical="center" wrapText="1"/>
    </xf>
    <xf numFmtId="49" fontId="2" fillId="0" borderId="8" xfId="1" applyNumberFormat="1" applyFont="1" applyFill="1" applyBorder="1" applyAlignment="1" applyProtection="1">
      <alignment horizontal="left" indent="6"/>
    </xf>
    <xf numFmtId="0" fontId="5" fillId="5" borderId="10" xfId="1" applyFont="1" applyFill="1" applyBorder="1" applyAlignment="1" applyProtection="1">
      <alignment horizontal="left" vertical="top" indent="1"/>
    </xf>
    <xf numFmtId="3" fontId="5" fillId="5" borderId="11" xfId="1" applyNumberFormat="1" applyFont="1" applyFill="1" applyBorder="1" applyAlignment="1" applyProtection="1">
      <alignment horizontal="right" vertical="center" wrapText="1"/>
    </xf>
    <xf numFmtId="0" fontId="8" fillId="0" borderId="15" xfId="0" applyFont="1" applyBorder="1" applyAlignment="1" applyProtection="1">
      <alignment horizontal="left" vertical="top" wrapText="1"/>
    </xf>
    <xf numFmtId="0" fontId="8" fillId="2" borderId="0" xfId="0" applyNumberFormat="1" applyFont="1" applyFill="1" applyBorder="1" applyAlignment="1" applyProtection="1">
      <alignment horizontal="left" vertical="top" wrapText="1"/>
    </xf>
    <xf numFmtId="1" fontId="9" fillId="4" borderId="13" xfId="0" applyNumberFormat="1" applyFont="1" applyFill="1" applyBorder="1" applyAlignment="1" applyProtection="1">
      <alignment horizontal="left" vertical="center" wrapText="1"/>
    </xf>
    <xf numFmtId="0" fontId="9" fillId="4" borderId="15" xfId="0" applyNumberFormat="1" applyFont="1" applyFill="1" applyBorder="1" applyAlignment="1" applyProtection="1">
      <alignment horizontal="left" vertical="center" wrapText="1"/>
    </xf>
    <xf numFmtId="0" fontId="8" fillId="0" borderId="15" xfId="0" applyNumberFormat="1" applyFont="1" applyFill="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14" xfId="0" applyNumberFormat="1" applyFont="1" applyFill="1" applyBorder="1" applyAlignment="1" applyProtection="1">
      <alignment horizontal="left" vertical="center" wrapText="1"/>
    </xf>
    <xf numFmtId="1" fontId="20" fillId="6" borderId="13" xfId="0" applyNumberFormat="1" applyFont="1" applyFill="1" applyBorder="1" applyAlignment="1" applyProtection="1">
      <alignment horizontal="center" vertical="center" wrapText="1"/>
    </xf>
    <xf numFmtId="0" fontId="20" fillId="6" borderId="15" xfId="0" applyNumberFormat="1" applyFont="1" applyFill="1" applyBorder="1" applyAlignment="1" applyProtection="1">
      <alignment horizontal="center" vertical="center" wrapText="1"/>
    </xf>
    <xf numFmtId="164" fontId="8" fillId="4" borderId="15" xfId="0" applyNumberFormat="1" applyFont="1" applyFill="1" applyBorder="1" applyAlignment="1" applyProtection="1">
      <alignment horizontal="right" wrapText="1"/>
    </xf>
    <xf numFmtId="164" fontId="9" fillId="0" borderId="15" xfId="0" applyNumberFormat="1" applyFont="1" applyFill="1" applyBorder="1" applyAlignment="1" applyProtection="1">
      <alignment horizontal="right" wrapText="1"/>
    </xf>
    <xf numFmtId="164" fontId="8" fillId="0" borderId="15" xfId="0" applyNumberFormat="1" applyFont="1" applyFill="1" applyBorder="1" applyAlignment="1" applyProtection="1">
      <alignment horizontal="right" wrapText="1"/>
    </xf>
    <xf numFmtId="164" fontId="1" fillId="5" borderId="14" xfId="1" applyNumberFormat="1" applyFont="1" applyFill="1" applyBorder="1" applyAlignment="1" applyProtection="1">
      <alignment horizontal="right" vertical="center" wrapText="1"/>
    </xf>
    <xf numFmtId="1" fontId="20" fillId="6"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left" vertical="top" wrapText="1"/>
    </xf>
    <xf numFmtId="0" fontId="8" fillId="0" borderId="14" xfId="0" applyNumberFormat="1" applyFont="1" applyFill="1" applyBorder="1" applyAlignment="1" applyProtection="1">
      <alignment horizontal="left" vertical="top" wrapText="1"/>
    </xf>
    <xf numFmtId="0" fontId="26" fillId="2" borderId="0" xfId="0" applyFont="1" applyFill="1" applyBorder="1" applyAlignment="1">
      <alignment horizontal="right" vertical="top" wrapText="1"/>
    </xf>
    <xf numFmtId="0" fontId="12" fillId="6" borderId="18" xfId="0" applyNumberFormat="1" applyFont="1" applyFill="1" applyBorder="1" applyAlignment="1" applyProtection="1">
      <alignment horizontal="center" vertical="center" wrapText="1"/>
      <protection locked="0"/>
    </xf>
    <xf numFmtId="0" fontId="30" fillId="2" borderId="0" xfId="0" applyFont="1" applyFill="1" applyBorder="1" applyAlignment="1">
      <alignment wrapText="1"/>
    </xf>
    <xf numFmtId="0" fontId="24" fillId="5" borderId="4" xfId="0" applyFont="1" applyFill="1" applyBorder="1" applyAlignment="1">
      <alignment vertical="top" wrapText="1"/>
    </xf>
    <xf numFmtId="0" fontId="24" fillId="5" borderId="4"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0" borderId="1" xfId="0" applyFont="1" applyFill="1" applyBorder="1" applyAlignment="1">
      <alignment horizontal="center" vertical="top" wrapText="1"/>
    </xf>
    <xf numFmtId="0" fontId="26" fillId="0" borderId="20" xfId="0" applyFont="1" applyFill="1" applyBorder="1" applyAlignment="1">
      <alignment horizontal="center" vertical="top" wrapText="1"/>
    </xf>
    <xf numFmtId="0" fontId="23" fillId="3" borderId="5" xfId="0" applyFont="1" applyFill="1" applyBorder="1" applyAlignment="1">
      <alignment vertical="top"/>
    </xf>
    <xf numFmtId="0" fontId="23" fillId="3" borderId="6" xfId="0" applyFont="1" applyFill="1" applyBorder="1" applyAlignment="1">
      <alignment vertical="top"/>
    </xf>
    <xf numFmtId="0" fontId="23" fillId="3" borderId="6" xfId="0" applyFont="1" applyFill="1" applyBorder="1" applyAlignment="1">
      <alignment horizontal="center" vertical="top"/>
    </xf>
    <xf numFmtId="0" fontId="23" fillId="3" borderId="7" xfId="0" applyFont="1" applyFill="1" applyBorder="1" applyAlignment="1">
      <alignment horizontal="center" vertical="top"/>
    </xf>
    <xf numFmtId="0" fontId="24" fillId="5" borderId="8" xfId="0" applyFont="1" applyFill="1" applyBorder="1" applyAlignment="1">
      <alignment vertical="top" wrapText="1"/>
    </xf>
    <xf numFmtId="0" fontId="24" fillId="5" borderId="9" xfId="0" applyFont="1" applyFill="1" applyBorder="1" applyAlignment="1">
      <alignment horizontal="center" vertical="top" wrapText="1"/>
    </xf>
    <xf numFmtId="0" fontId="12" fillId="6" borderId="21" xfId="0" applyNumberFormat="1" applyFont="1" applyFill="1" applyBorder="1" applyAlignment="1" applyProtection="1">
      <alignment horizontal="center" vertical="center" wrapText="1"/>
      <protection locked="0"/>
    </xf>
    <xf numFmtId="0" fontId="12" fillId="6" borderId="22" xfId="0" applyNumberFormat="1" applyFont="1" applyFill="1" applyBorder="1" applyAlignment="1" applyProtection="1">
      <alignment horizontal="left" vertical="top" wrapText="1"/>
      <protection locked="0"/>
    </xf>
    <xf numFmtId="0" fontId="12" fillId="6" borderId="23" xfId="0" applyNumberFormat="1" applyFont="1" applyFill="1" applyBorder="1" applyAlignment="1" applyProtection="1">
      <alignment horizontal="center" vertical="center" wrapText="1"/>
      <protection locked="0"/>
    </xf>
    <xf numFmtId="0" fontId="5" fillId="3" borderId="3" xfId="1" applyFont="1" applyFill="1" applyBorder="1" applyAlignment="1">
      <alignment horizontal="left" vertical="top" wrapText="1" indent="2"/>
    </xf>
    <xf numFmtId="0" fontId="12" fillId="6" borderId="22" xfId="0" applyNumberFormat="1" applyFont="1" applyFill="1" applyBorder="1" applyAlignment="1" applyProtection="1">
      <alignment horizontal="left" vertical="center" wrapText="1"/>
      <protection locked="0"/>
    </xf>
    <xf numFmtId="49" fontId="4" fillId="0" borderId="19" xfId="1" applyNumberFormat="1" applyFont="1" applyFill="1" applyBorder="1" applyAlignment="1">
      <alignment horizontal="center"/>
    </xf>
    <xf numFmtId="49" fontId="4" fillId="0" borderId="1" xfId="1" applyNumberFormat="1" applyFont="1" applyFill="1" applyBorder="1"/>
    <xf numFmtId="49" fontId="4" fillId="0" borderId="20" xfId="1" applyNumberFormat="1" applyFont="1" applyFill="1" applyBorder="1"/>
    <xf numFmtId="49" fontId="3" fillId="3" borderId="24" xfId="1" applyNumberFormat="1" applyFont="1" applyFill="1" applyBorder="1" applyAlignment="1">
      <alignment horizontal="center"/>
    </xf>
    <xf numFmtId="49" fontId="2" fillId="3" borderId="25" xfId="1" applyNumberFormat="1" applyFont="1" applyFill="1" applyBorder="1" applyAlignment="1">
      <alignment horizontal="left" indent="1"/>
    </xf>
    <xf numFmtId="49" fontId="3" fillId="0" borderId="24" xfId="1" applyNumberFormat="1" applyFont="1" applyFill="1" applyBorder="1" applyAlignment="1">
      <alignment horizontal="center"/>
    </xf>
    <xf numFmtId="49" fontId="2" fillId="0" borderId="25" xfId="1" applyNumberFormat="1" applyFont="1" applyFill="1" applyBorder="1" applyAlignment="1">
      <alignment horizontal="left" indent="2"/>
    </xf>
    <xf numFmtId="49" fontId="3" fillId="3" borderId="15" xfId="1" applyNumberFormat="1" applyFont="1" applyFill="1" applyBorder="1" applyAlignment="1">
      <alignment horizontal="center"/>
    </xf>
    <xf numFmtId="49" fontId="2" fillId="3" borderId="26" xfId="1" applyNumberFormat="1" applyFont="1" applyFill="1" applyBorder="1" applyAlignment="1">
      <alignment horizontal="left" indent="2"/>
    </xf>
    <xf numFmtId="49" fontId="3" fillId="0" borderId="15" xfId="1" applyNumberFormat="1" applyFont="1" applyFill="1" applyBorder="1" applyAlignment="1">
      <alignment horizontal="center"/>
    </xf>
    <xf numFmtId="49" fontId="2" fillId="0" borderId="26" xfId="1" applyNumberFormat="1" applyFont="1" applyFill="1" applyBorder="1" applyAlignment="1">
      <alignment horizontal="left" indent="3"/>
    </xf>
    <xf numFmtId="49" fontId="3" fillId="3" borderId="15" xfId="1" applyNumberFormat="1" applyFont="1" applyFill="1" applyBorder="1" applyAlignment="1">
      <alignment horizontal="center" vertical="top"/>
    </xf>
    <xf numFmtId="49" fontId="3" fillId="0" borderId="15" xfId="1" applyNumberFormat="1" applyFont="1" applyFill="1" applyBorder="1" applyAlignment="1">
      <alignment horizontal="center" vertical="top"/>
    </xf>
    <xf numFmtId="49" fontId="2" fillId="0" borderId="26" xfId="1" applyNumberFormat="1" applyFont="1" applyFill="1" applyBorder="1" applyAlignment="1">
      <alignment horizontal="left" indent="6"/>
    </xf>
    <xf numFmtId="49" fontId="2" fillId="0" borderId="26" xfId="1" applyNumberFormat="1" applyFont="1" applyFill="1" applyBorder="1" applyAlignment="1">
      <alignment horizontal="left" indent="2"/>
    </xf>
    <xf numFmtId="49" fontId="2" fillId="3" borderId="26" xfId="1" applyNumberFormat="1" applyFont="1" applyFill="1" applyBorder="1" applyAlignment="1">
      <alignment horizontal="left" indent="1"/>
    </xf>
    <xf numFmtId="49" fontId="3" fillId="3" borderId="14" xfId="1" applyNumberFormat="1" applyFont="1" applyFill="1" applyBorder="1" applyAlignment="1">
      <alignment horizontal="center"/>
    </xf>
    <xf numFmtId="0" fontId="5" fillId="3" borderId="27" xfId="1" applyFont="1" applyFill="1" applyBorder="1" applyAlignment="1">
      <alignment horizontal="left" vertical="top" wrapText="1" indent="1"/>
    </xf>
    <xf numFmtId="49" fontId="2" fillId="3" borderId="28" xfId="1" applyNumberFormat="1" applyFont="1" applyFill="1" applyBorder="1"/>
    <xf numFmtId="49" fontId="6" fillId="3" borderId="29" xfId="1" applyNumberFormat="1" applyFill="1" applyBorder="1" applyAlignment="1">
      <alignment horizontal="center"/>
    </xf>
    <xf numFmtId="49" fontId="6" fillId="3" borderId="30" xfId="1" applyNumberFormat="1" applyFill="1" applyBorder="1"/>
    <xf numFmtId="49" fontId="3" fillId="0" borderId="29" xfId="1" applyNumberFormat="1" applyFont="1" applyFill="1" applyBorder="1" applyAlignment="1">
      <alignment horizontal="left" vertical="top"/>
    </xf>
    <xf numFmtId="49" fontId="3" fillId="0" borderId="19" xfId="1" applyNumberFormat="1" applyFont="1" applyFill="1" applyBorder="1" applyAlignment="1">
      <alignment horizontal="left" vertical="top"/>
    </xf>
    <xf numFmtId="49" fontId="6" fillId="3" borderId="0" xfId="1" applyNumberFormat="1" applyFill="1" applyBorder="1"/>
    <xf numFmtId="0" fontId="0" fillId="0" borderId="0" xfId="0" applyFill="1" applyBorder="1" applyAlignment="1">
      <alignment horizontal="left" vertical="top" wrapText="1"/>
    </xf>
    <xf numFmtId="0" fontId="0" fillId="0" borderId="0" xfId="0" applyNumberFormat="1" applyFill="1" applyBorder="1" applyAlignment="1">
      <alignment horizontal="left" vertical="top" wrapText="1"/>
    </xf>
    <xf numFmtId="49" fontId="3" fillId="2" borderId="21" xfId="1" applyNumberFormat="1" applyFont="1" applyFill="1" applyBorder="1" applyAlignment="1">
      <alignment horizontal="center"/>
    </xf>
    <xf numFmtId="49" fontId="4" fillId="2" borderId="22" xfId="1" applyNumberFormat="1" applyFont="1" applyFill="1" applyBorder="1"/>
    <xf numFmtId="49" fontId="6" fillId="2" borderId="23" xfId="1" applyNumberFormat="1" applyFill="1" applyBorder="1"/>
    <xf numFmtId="49" fontId="6" fillId="2" borderId="30" xfId="1" applyNumberFormat="1" applyFill="1" applyBorder="1"/>
    <xf numFmtId="0" fontId="0" fillId="0" borderId="1" xfId="0" applyNumberFormat="1" applyFill="1" applyBorder="1" applyAlignment="1">
      <alignment horizontal="left" vertical="top" wrapText="1"/>
    </xf>
    <xf numFmtId="49" fontId="6" fillId="2" borderId="20" xfId="1" applyNumberFormat="1" applyFill="1" applyBorder="1"/>
    <xf numFmtId="49" fontId="27" fillId="2" borderId="0" xfId="3" applyNumberFormat="1" applyFill="1" applyAlignment="1" applyProtection="1">
      <alignment horizontal="left" vertical="top"/>
    </xf>
    <xf numFmtId="49" fontId="11" fillId="7" borderId="4" xfId="0" applyNumberFormat="1" applyFont="1" applyFill="1" applyBorder="1" applyProtection="1"/>
    <xf numFmtId="49" fontId="0" fillId="0" borderId="4" xfId="0" applyNumberFormat="1" applyBorder="1" applyProtection="1"/>
    <xf numFmtId="0" fontId="0" fillId="0" borderId="4" xfId="0" applyBorder="1" applyProtection="1"/>
    <xf numFmtId="164" fontId="0" fillId="0" borderId="4" xfId="0" applyNumberFormat="1" applyFill="1" applyBorder="1"/>
    <xf numFmtId="164" fontId="0" fillId="0" borderId="4" xfId="0" applyNumberFormat="1" applyFill="1" applyBorder="1" applyProtection="1"/>
    <xf numFmtId="164" fontId="0" fillId="0" borderId="4" xfId="0" applyNumberFormat="1" applyFill="1" applyBorder="1" applyAlignment="1">
      <alignment vertical="center"/>
    </xf>
    <xf numFmtId="49" fontId="33" fillId="0" borderId="31" xfId="1" applyNumberFormat="1" applyFont="1" applyFill="1" applyBorder="1" applyAlignment="1">
      <alignment horizontal="center"/>
    </xf>
    <xf numFmtId="49" fontId="2" fillId="0" borderId="31" xfId="1" applyNumberFormat="1" applyFont="1" applyFill="1" applyBorder="1" applyAlignment="1">
      <alignment horizontal="center"/>
    </xf>
    <xf numFmtId="0" fontId="8" fillId="2" borderId="0" xfId="0" applyNumberFormat="1" applyFont="1" applyFill="1" applyBorder="1" applyAlignment="1" applyProtection="1">
      <alignment horizontal="left" vertical="center" wrapText="1"/>
      <protection locked="0"/>
    </xf>
    <xf numFmtId="0" fontId="8" fillId="2" borderId="0" xfId="0" applyFont="1" applyFill="1" applyAlignment="1">
      <alignment horizontal="left" vertical="center"/>
    </xf>
    <xf numFmtId="0" fontId="1" fillId="5" borderId="32" xfId="1" applyFont="1" applyFill="1" applyBorder="1" applyAlignment="1" applyProtection="1">
      <alignment horizontal="left" vertical="top" wrapText="1" indent="1"/>
    </xf>
    <xf numFmtId="3" fontId="1" fillId="5" borderId="33" xfId="1" applyNumberFormat="1" applyFont="1" applyFill="1" applyBorder="1" applyAlignment="1" applyProtection="1">
      <alignment horizontal="right" vertical="center" wrapText="1"/>
    </xf>
    <xf numFmtId="164" fontId="1" fillId="5" borderId="34" xfId="1" applyNumberFormat="1" applyFont="1" applyFill="1" applyBorder="1" applyAlignment="1" applyProtection="1">
      <alignment horizontal="right" vertical="center" wrapText="1"/>
    </xf>
    <xf numFmtId="49" fontId="30" fillId="0" borderId="16" xfId="1" applyNumberFormat="1" applyFont="1" applyFill="1" applyBorder="1" applyAlignment="1">
      <alignment wrapText="1"/>
    </xf>
    <xf numFmtId="49" fontId="33" fillId="0" borderId="35" xfId="1" applyNumberFormat="1" applyFont="1" applyFill="1" applyBorder="1" applyAlignment="1">
      <alignment horizontal="center"/>
    </xf>
    <xf numFmtId="49" fontId="30" fillId="0" borderId="17" xfId="1" applyNumberFormat="1" applyFont="1" applyFill="1" applyBorder="1" applyAlignment="1">
      <alignment wrapText="1"/>
    </xf>
    <xf numFmtId="49" fontId="34" fillId="0" borderId="17" xfId="1" applyNumberFormat="1" applyFont="1" applyFill="1" applyBorder="1" applyAlignment="1">
      <alignment horizontal="left" vertical="top" wrapText="1"/>
    </xf>
    <xf numFmtId="49" fontId="34" fillId="0" borderId="36" xfId="1" applyNumberFormat="1" applyFont="1" applyFill="1" applyBorder="1" applyAlignment="1">
      <alignment wrapText="1"/>
    </xf>
    <xf numFmtId="49" fontId="2" fillId="0" borderId="37" xfId="1" applyNumberFormat="1" applyFont="1" applyFill="1" applyBorder="1" applyAlignment="1">
      <alignment horizontal="center"/>
    </xf>
    <xf numFmtId="3" fontId="8" fillId="0" borderId="13" xfId="0" applyNumberFormat="1" applyFont="1" applyFill="1" applyBorder="1" applyAlignment="1" applyProtection="1">
      <alignment horizontal="right" wrapText="1"/>
      <protection locked="0"/>
    </xf>
    <xf numFmtId="3" fontId="8" fillId="0" borderId="15" xfId="0" applyNumberFormat="1" applyFont="1" applyFill="1" applyBorder="1" applyAlignment="1" applyProtection="1">
      <alignment horizontal="right" wrapText="1"/>
      <protection locked="0"/>
    </xf>
    <xf numFmtId="3" fontId="8" fillId="0" borderId="14" xfId="0" applyNumberFormat="1" applyFont="1" applyFill="1" applyBorder="1" applyAlignment="1" applyProtection="1">
      <alignment horizontal="right" wrapText="1"/>
      <protection locked="0"/>
    </xf>
    <xf numFmtId="0" fontId="3" fillId="0" borderId="2" xfId="1" applyFont="1" applyFill="1" applyBorder="1" applyAlignment="1">
      <alignment horizontal="left" vertical="top" wrapText="1"/>
    </xf>
    <xf numFmtId="0" fontId="9" fillId="4" borderId="13" xfId="0" applyNumberFormat="1" applyFont="1" applyFill="1" applyBorder="1" applyAlignment="1" applyProtection="1">
      <alignment horizontal="left" vertical="center" wrapText="1"/>
    </xf>
    <xf numFmtId="0" fontId="2" fillId="0" borderId="2" xfId="1" applyFont="1" applyFill="1" applyBorder="1" applyAlignment="1">
      <alignment horizontal="left" vertical="top" wrapText="1" indent="5"/>
    </xf>
    <xf numFmtId="49" fontId="3" fillId="0" borderId="2" xfId="1" applyNumberFormat="1" applyFont="1" applyFill="1" applyBorder="1" applyAlignment="1">
      <alignment horizontal="left" indent="5"/>
    </xf>
    <xf numFmtId="0" fontId="18" fillId="2" borderId="0" xfId="0" applyFont="1" applyFill="1" applyAlignment="1"/>
    <xf numFmtId="0" fontId="31" fillId="0" borderId="15" xfId="3" quotePrefix="1" applyFont="1" applyFill="1" applyBorder="1" applyAlignment="1" applyProtection="1">
      <alignment horizontal="left" vertical="center" indent="1"/>
    </xf>
    <xf numFmtId="0" fontId="27" fillId="0" borderId="15" xfId="3" quotePrefix="1" applyFill="1" applyBorder="1" applyAlignment="1" applyProtection="1">
      <alignment horizontal="left" vertical="center" indent="1"/>
    </xf>
    <xf numFmtId="0" fontId="27" fillId="0" borderId="14" xfId="3" quotePrefix="1" applyFill="1" applyBorder="1" applyAlignment="1" applyProtection="1">
      <alignment horizontal="left" vertical="center" indent="1"/>
    </xf>
    <xf numFmtId="0" fontId="28" fillId="2" borderId="0" xfId="0" applyFont="1" applyFill="1" applyBorder="1" applyAlignment="1">
      <alignment horizontal="left" vertical="center" wrapText="1" indent="1"/>
    </xf>
    <xf numFmtId="0" fontId="29" fillId="2" borderId="0" xfId="0" applyFont="1" applyFill="1" applyBorder="1" applyAlignment="1">
      <alignment horizontal="left" vertical="center" wrapText="1" indent="1"/>
    </xf>
    <xf numFmtId="0" fontId="25" fillId="0" borderId="17" xfId="0" applyFont="1" applyFill="1" applyBorder="1" applyAlignment="1">
      <alignment horizontal="left" vertical="top" wrapText="1"/>
    </xf>
    <xf numFmtId="0" fontId="25" fillId="0" borderId="38" xfId="0" applyFont="1" applyFill="1" applyBorder="1" applyAlignment="1">
      <alignment vertical="top" wrapText="1"/>
    </xf>
    <xf numFmtId="0" fontId="25" fillId="0" borderId="38" xfId="0" applyFont="1" applyFill="1" applyBorder="1" applyAlignment="1">
      <alignment horizontal="left" vertical="top" wrapText="1"/>
    </xf>
    <xf numFmtId="0" fontId="25" fillId="0" borderId="38" xfId="0" applyFont="1" applyFill="1" applyBorder="1" applyAlignment="1">
      <alignment horizontal="center" vertical="top" wrapText="1"/>
    </xf>
    <xf numFmtId="0" fontId="25" fillId="0" borderId="26" xfId="0" applyFont="1" applyFill="1" applyBorder="1" applyAlignment="1">
      <alignment horizontal="center" vertical="top" wrapText="1"/>
    </xf>
    <xf numFmtId="0" fontId="25" fillId="0" borderId="36" xfId="0" applyFont="1" applyFill="1" applyBorder="1" applyAlignment="1">
      <alignment horizontal="left" vertical="top" wrapText="1"/>
    </xf>
    <xf numFmtId="0" fontId="25" fillId="0" borderId="39" xfId="0" applyFont="1" applyFill="1" applyBorder="1" applyAlignment="1">
      <alignment vertical="top" wrapText="1"/>
    </xf>
    <xf numFmtId="0" fontId="25" fillId="0" borderId="39" xfId="0" applyFont="1" applyFill="1" applyBorder="1" applyAlignment="1">
      <alignment horizontal="left" vertical="top" wrapText="1"/>
    </xf>
    <xf numFmtId="0" fontId="25" fillId="0" borderId="39" xfId="0" applyFont="1" applyFill="1" applyBorder="1" applyAlignment="1">
      <alignment horizontal="center" vertical="top" wrapText="1"/>
    </xf>
    <xf numFmtId="0" fontId="25" fillId="0" borderId="28" xfId="0" applyFont="1" applyFill="1" applyBorder="1" applyAlignment="1">
      <alignment horizontal="center" vertical="top" wrapText="1"/>
    </xf>
    <xf numFmtId="0" fontId="27" fillId="2" borderId="0" xfId="3" applyFill="1" applyBorder="1" applyAlignment="1" applyProtection="1">
      <alignment vertical="top"/>
    </xf>
    <xf numFmtId="0" fontId="16" fillId="2" borderId="0" xfId="0" applyFont="1" applyFill="1" applyAlignment="1">
      <alignment horizontal="center"/>
    </xf>
    <xf numFmtId="0" fontId="36" fillId="2" borderId="0" xfId="0" applyFont="1" applyFill="1" applyAlignment="1">
      <alignment horizontal="center"/>
    </xf>
    <xf numFmtId="0" fontId="17" fillId="2" borderId="0" xfId="0" applyFont="1" applyFill="1" applyAlignment="1">
      <alignment horizontal="center" vertical="center" wrapText="1"/>
    </xf>
    <xf numFmtId="0" fontId="37" fillId="2" borderId="0" xfId="0" applyFont="1" applyFill="1" applyAlignment="1">
      <alignment horizontal="center"/>
    </xf>
    <xf numFmtId="0" fontId="18" fillId="2" borderId="0" xfId="0" applyFont="1" applyFill="1" applyAlignment="1">
      <alignment horizontal="center"/>
    </xf>
    <xf numFmtId="49" fontId="0" fillId="0" borderId="19" xfId="1" applyNumberFormat="1" applyFont="1" applyFill="1" applyBorder="1" applyAlignment="1">
      <alignment horizontal="left" vertical="top" wrapText="1"/>
    </xf>
    <xf numFmtId="49" fontId="14" fillId="0" borderId="1" xfId="1" applyNumberFormat="1" applyFont="1" applyFill="1" applyBorder="1" applyAlignment="1">
      <alignment horizontal="left" vertical="top" wrapText="1"/>
    </xf>
    <xf numFmtId="49" fontId="14" fillId="0" borderId="20" xfId="1" applyNumberFormat="1" applyFont="1" applyFill="1" applyBorder="1" applyAlignment="1">
      <alignment horizontal="left" vertical="top" wrapText="1"/>
    </xf>
    <xf numFmtId="49" fontId="12" fillId="6" borderId="5" xfId="0" applyNumberFormat="1" applyFont="1" applyFill="1" applyBorder="1" applyAlignment="1" applyProtection="1">
      <alignment horizontal="center" vertical="center" wrapText="1"/>
    </xf>
    <xf numFmtId="49" fontId="12" fillId="6" borderId="8" xfId="0" applyNumberFormat="1" applyFont="1" applyFill="1" applyBorder="1" applyAlignment="1" applyProtection="1">
      <alignment horizontal="center" vertical="center" wrapText="1"/>
    </xf>
    <xf numFmtId="49" fontId="20" fillId="6" borderId="6" xfId="0" applyNumberFormat="1" applyFont="1" applyFill="1" applyBorder="1" applyAlignment="1" applyProtection="1">
      <alignment horizontal="center" vertical="center" wrapText="1"/>
    </xf>
    <xf numFmtId="49" fontId="20" fillId="6" borderId="4" xfId="0" applyNumberFormat="1" applyFont="1" applyFill="1" applyBorder="1" applyAlignment="1" applyProtection="1">
      <alignment horizontal="center" vertical="center" wrapText="1"/>
    </xf>
    <xf numFmtId="0" fontId="26" fillId="2" borderId="0" xfId="0" applyFont="1" applyFill="1" applyBorder="1" applyAlignment="1">
      <alignment horizontal="right" vertical="top" wrapText="1"/>
    </xf>
  </cellXfs>
  <cellStyles count="4">
    <cellStyle name="Hyperlink" xfId="3" builtinId="8"/>
    <cellStyle name="Hyperlink 2" xfId="2"/>
    <cellStyle name="Normal" xfId="0" builtinId="0"/>
    <cellStyle name="Normal 2"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5"/>
  <sheetViews>
    <sheetView tabSelected="1" zoomScale="70" zoomScaleNormal="70" workbookViewId="0"/>
  </sheetViews>
  <sheetFormatPr defaultColWidth="9.140625" defaultRowHeight="16.5"/>
  <cols>
    <col min="1" max="1" width="2.140625" style="8" customWidth="1"/>
    <col min="2" max="16384" width="9.140625" style="8"/>
  </cols>
  <sheetData>
    <row r="1" spans="2:15">
      <c r="B1" s="7"/>
      <c r="C1" s="7"/>
      <c r="D1" s="7"/>
      <c r="E1" s="7"/>
      <c r="F1" s="7"/>
      <c r="G1" s="7"/>
      <c r="H1" s="7"/>
      <c r="I1" s="7"/>
      <c r="J1" s="7"/>
      <c r="K1" s="7"/>
    </row>
    <row r="2" spans="2:15" ht="25.5">
      <c r="B2" s="167" t="s">
        <v>120</v>
      </c>
      <c r="C2" s="167"/>
      <c r="D2" s="167"/>
      <c r="E2" s="167"/>
      <c r="F2" s="167"/>
      <c r="G2" s="167"/>
      <c r="H2" s="167"/>
      <c r="I2" s="167"/>
      <c r="J2" s="167"/>
      <c r="K2" s="167"/>
    </row>
    <row r="3" spans="2:15">
      <c r="B3" s="9"/>
      <c r="C3" s="9"/>
      <c r="D3" s="9"/>
      <c r="E3" s="9"/>
      <c r="F3" s="9"/>
      <c r="G3" s="9"/>
      <c r="H3" s="9"/>
      <c r="I3" s="9"/>
      <c r="J3" s="9"/>
      <c r="K3" s="9"/>
    </row>
    <row r="4" spans="2:15">
      <c r="B4" s="7"/>
      <c r="C4" s="7"/>
      <c r="D4" s="7"/>
      <c r="E4" s="7"/>
      <c r="F4" s="7"/>
      <c r="G4" s="7"/>
      <c r="H4" s="7"/>
      <c r="I4" s="7"/>
      <c r="J4" s="7"/>
      <c r="K4" s="7"/>
    </row>
    <row r="5" spans="2:15">
      <c r="B5" s="7"/>
      <c r="C5" s="7"/>
      <c r="D5" s="7"/>
      <c r="E5" s="7"/>
      <c r="F5" s="7"/>
      <c r="G5" s="7"/>
      <c r="H5" s="7"/>
      <c r="I5" s="7"/>
      <c r="J5" s="7"/>
      <c r="K5" s="7"/>
    </row>
    <row r="6" spans="2:15">
      <c r="B6" s="7"/>
      <c r="C6" s="7"/>
      <c r="D6" s="7"/>
      <c r="E6" s="7"/>
      <c r="F6" s="7"/>
      <c r="G6" s="7"/>
      <c r="H6" s="7"/>
      <c r="I6" s="7"/>
      <c r="J6" s="7"/>
      <c r="K6" s="7"/>
    </row>
    <row r="7" spans="2:15">
      <c r="B7" s="7"/>
      <c r="C7" s="7"/>
      <c r="D7" s="7"/>
      <c r="E7" s="7"/>
      <c r="F7" s="7"/>
      <c r="G7" s="7"/>
      <c r="H7" s="7"/>
      <c r="I7" s="7"/>
      <c r="J7" s="7"/>
      <c r="K7" s="7"/>
    </row>
    <row r="8" spans="2:15">
      <c r="B8" s="7"/>
      <c r="C8" s="7"/>
      <c r="D8" s="7"/>
      <c r="E8" s="7"/>
      <c r="F8" s="7"/>
      <c r="G8" s="7"/>
      <c r="H8" s="7"/>
      <c r="I8" s="7"/>
      <c r="J8" s="7"/>
      <c r="K8" s="7"/>
    </row>
    <row r="9" spans="2:15">
      <c r="B9" s="7"/>
      <c r="C9" s="7"/>
      <c r="D9" s="7"/>
      <c r="E9" s="7"/>
      <c r="F9" s="7"/>
      <c r="G9" s="7"/>
      <c r="H9" s="7"/>
      <c r="I9" s="7"/>
      <c r="J9" s="7"/>
      <c r="K9" s="7"/>
    </row>
    <row r="10" spans="2:15">
      <c r="B10" s="7"/>
      <c r="C10" s="7"/>
      <c r="D10" s="7"/>
      <c r="E10" s="7"/>
      <c r="F10" s="7"/>
      <c r="G10" s="7"/>
      <c r="H10" s="7"/>
      <c r="I10" s="7"/>
      <c r="J10" s="7"/>
      <c r="K10" s="7"/>
    </row>
    <row r="11" spans="2:15">
      <c r="B11" s="7"/>
      <c r="C11" s="7"/>
      <c r="D11" s="7"/>
      <c r="E11" s="7"/>
      <c r="F11" s="7"/>
      <c r="G11" s="7"/>
      <c r="H11" s="7"/>
      <c r="I11" s="7"/>
      <c r="J11" s="7"/>
      <c r="K11" s="7"/>
    </row>
    <row r="12" spans="2:15">
      <c r="B12" s="7"/>
      <c r="C12" s="7"/>
      <c r="D12" s="7"/>
      <c r="E12" s="7"/>
      <c r="F12" s="7"/>
      <c r="G12" s="7"/>
      <c r="H12" s="7"/>
      <c r="I12" s="7"/>
      <c r="J12" s="7"/>
      <c r="K12" s="7"/>
    </row>
    <row r="13" spans="2:15">
      <c r="B13" s="7"/>
      <c r="C13" s="7"/>
      <c r="D13" s="7"/>
      <c r="E13" s="7"/>
      <c r="F13" s="7"/>
      <c r="G13" s="7"/>
      <c r="H13" s="7"/>
      <c r="I13" s="7"/>
      <c r="J13" s="7"/>
      <c r="K13" s="7"/>
    </row>
    <row r="14" spans="2:15">
      <c r="B14" s="7"/>
      <c r="C14" s="7"/>
      <c r="D14" s="7"/>
      <c r="E14" s="7"/>
      <c r="F14" s="7"/>
      <c r="G14" s="7"/>
      <c r="H14" s="7"/>
      <c r="I14" s="7"/>
      <c r="J14" s="7"/>
      <c r="K14" s="7"/>
      <c r="O14" s="10"/>
    </row>
    <row r="15" spans="2:15">
      <c r="B15" s="7"/>
      <c r="C15" s="7"/>
      <c r="D15" s="7"/>
      <c r="E15" s="7"/>
      <c r="F15" s="7"/>
      <c r="G15" s="7"/>
      <c r="H15" s="7"/>
      <c r="I15" s="7"/>
      <c r="J15" s="7"/>
      <c r="K15" s="7"/>
    </row>
    <row r="16" spans="2:15" ht="23.25">
      <c r="B16" s="7"/>
      <c r="C16" s="7"/>
      <c r="D16" s="7"/>
      <c r="E16" s="7"/>
      <c r="F16" s="168"/>
      <c r="G16" s="168"/>
      <c r="H16" s="7"/>
      <c r="I16" s="7"/>
      <c r="J16" s="7"/>
      <c r="K16" s="7"/>
    </row>
    <row r="17" spans="2:11">
      <c r="B17" s="7"/>
      <c r="C17" s="7"/>
      <c r="D17" s="7"/>
      <c r="E17" s="7"/>
      <c r="F17" s="7"/>
      <c r="G17" s="7"/>
      <c r="H17" s="7"/>
      <c r="I17" s="7"/>
      <c r="J17" s="7"/>
      <c r="K17" s="7"/>
    </row>
    <row r="18" spans="2:11">
      <c r="B18" s="7"/>
      <c r="C18" s="7"/>
      <c r="D18" s="7"/>
      <c r="E18" s="7"/>
      <c r="F18" s="7"/>
      <c r="G18" s="7"/>
      <c r="H18" s="7"/>
      <c r="I18" s="7"/>
      <c r="J18" s="7"/>
      <c r="K18" s="7"/>
    </row>
    <row r="19" spans="2:11">
      <c r="B19" s="7"/>
      <c r="C19" s="7"/>
      <c r="D19" s="7"/>
      <c r="E19" s="7"/>
      <c r="F19" s="7"/>
      <c r="G19" s="7"/>
      <c r="H19" s="7"/>
      <c r="I19" s="7"/>
      <c r="J19" s="7"/>
      <c r="K19" s="7"/>
    </row>
    <row r="20" spans="2:11" ht="100.5" customHeight="1">
      <c r="B20" s="169" t="s">
        <v>296</v>
      </c>
      <c r="C20" s="169"/>
      <c r="D20" s="169"/>
      <c r="E20" s="169"/>
      <c r="F20" s="169"/>
      <c r="G20" s="169"/>
      <c r="H20" s="169"/>
      <c r="I20" s="169"/>
      <c r="J20" s="169"/>
      <c r="K20" s="169"/>
    </row>
    <row r="21" spans="2:11">
      <c r="B21" s="7"/>
      <c r="C21" s="7"/>
      <c r="D21" s="7"/>
      <c r="E21" s="7"/>
      <c r="F21" s="7"/>
      <c r="G21" s="7"/>
      <c r="H21" s="7"/>
      <c r="I21" s="7"/>
      <c r="J21" s="7"/>
      <c r="K21" s="7"/>
    </row>
    <row r="22" spans="2:11">
      <c r="B22" s="7"/>
      <c r="C22" s="7"/>
      <c r="D22" s="7"/>
      <c r="E22" s="7"/>
      <c r="F22" s="7"/>
      <c r="G22" s="7"/>
      <c r="H22" s="7"/>
      <c r="I22" s="7"/>
      <c r="J22" s="7"/>
      <c r="K22" s="7"/>
    </row>
    <row r="23" spans="2:11">
      <c r="B23" s="7"/>
      <c r="C23" s="7"/>
      <c r="D23" s="7"/>
      <c r="E23" s="7"/>
      <c r="F23" s="7"/>
      <c r="G23" s="7"/>
      <c r="H23" s="7"/>
      <c r="I23" s="7"/>
      <c r="J23" s="7"/>
      <c r="K23" s="7"/>
    </row>
    <row r="24" spans="2:11">
      <c r="B24" s="7"/>
      <c r="C24" s="7"/>
      <c r="D24" s="7"/>
      <c r="E24" s="7"/>
      <c r="F24" s="7"/>
      <c r="G24" s="7"/>
      <c r="H24" s="7"/>
      <c r="I24" s="7"/>
      <c r="J24" s="7"/>
      <c r="K24" s="7"/>
    </row>
    <row r="25" spans="2:11" ht="25.5">
      <c r="B25" s="170" t="str">
        <f>'3. Country Data'!C2&amp;" "</f>
        <v xml:space="preserve"> </v>
      </c>
      <c r="C25" s="170"/>
      <c r="D25" s="170"/>
      <c r="E25" s="170"/>
      <c r="F25" s="170"/>
      <c r="G25" s="170"/>
      <c r="H25" s="170"/>
      <c r="I25" s="170"/>
      <c r="J25" s="170"/>
      <c r="K25" s="170"/>
    </row>
    <row r="26" spans="2:11">
      <c r="B26" s="7"/>
      <c r="C26" s="7"/>
      <c r="D26" s="7"/>
      <c r="E26" s="7"/>
      <c r="F26" s="7"/>
      <c r="G26" s="7"/>
      <c r="H26" s="7"/>
      <c r="I26" s="7"/>
      <c r="J26" s="7"/>
      <c r="K26" s="7"/>
    </row>
    <row r="27" spans="2:11">
      <c r="B27" s="7"/>
      <c r="C27" s="7"/>
      <c r="D27" s="7"/>
      <c r="E27" s="7"/>
      <c r="F27" s="7"/>
      <c r="G27" s="7"/>
      <c r="H27" s="7"/>
      <c r="I27" s="7"/>
      <c r="J27" s="7"/>
      <c r="K27" s="7"/>
    </row>
    <row r="28" spans="2:11">
      <c r="B28" s="7"/>
      <c r="C28" s="7"/>
      <c r="D28" s="7"/>
      <c r="E28" s="7"/>
      <c r="F28" s="7"/>
      <c r="G28" s="7"/>
      <c r="H28" s="7"/>
      <c r="I28" s="7"/>
      <c r="J28" s="7"/>
      <c r="K28" s="7"/>
    </row>
    <row r="29" spans="2:11">
      <c r="B29" s="7"/>
      <c r="C29" s="7"/>
      <c r="D29" s="7"/>
      <c r="E29" s="7"/>
      <c r="F29" s="7"/>
      <c r="G29" s="7"/>
      <c r="H29" s="7"/>
      <c r="I29" s="7"/>
      <c r="J29" s="7"/>
      <c r="K29" s="7"/>
    </row>
    <row r="30" spans="2:11">
      <c r="B30" s="7"/>
      <c r="C30" s="7"/>
      <c r="D30" s="7"/>
      <c r="E30" s="7"/>
      <c r="F30" s="7"/>
      <c r="G30" s="7"/>
      <c r="H30" s="7"/>
      <c r="I30" s="7"/>
      <c r="J30" s="7"/>
      <c r="K30" s="7"/>
    </row>
    <row r="31" spans="2:11">
      <c r="B31" s="7"/>
      <c r="C31" s="7"/>
      <c r="D31" s="7"/>
      <c r="E31" s="7"/>
      <c r="F31" s="7"/>
      <c r="G31" s="7"/>
      <c r="H31" s="7"/>
      <c r="I31" s="7"/>
      <c r="J31" s="7"/>
      <c r="K31" s="7"/>
    </row>
    <row r="32" spans="2:11">
      <c r="B32" s="7"/>
      <c r="C32" s="7"/>
      <c r="D32" s="7"/>
      <c r="E32" s="7"/>
      <c r="F32" s="7"/>
      <c r="G32" s="7"/>
      <c r="H32" s="7"/>
      <c r="I32" s="7"/>
      <c r="J32" s="7"/>
      <c r="K32" s="7"/>
    </row>
    <row r="33" spans="2:11">
      <c r="B33" s="7"/>
      <c r="C33" s="7"/>
      <c r="D33" s="7"/>
      <c r="E33" s="7"/>
      <c r="F33" s="7"/>
      <c r="G33" s="7"/>
      <c r="H33" s="7"/>
      <c r="I33" s="7"/>
      <c r="J33" s="7"/>
      <c r="K33" s="7"/>
    </row>
    <row r="34" spans="2:11">
      <c r="B34" s="7"/>
      <c r="C34" s="7"/>
      <c r="D34" s="7"/>
      <c r="E34" s="7"/>
      <c r="F34" s="7"/>
      <c r="G34" s="7"/>
      <c r="H34" s="7"/>
      <c r="I34" s="7"/>
      <c r="J34" s="7"/>
      <c r="K34" s="7"/>
    </row>
    <row r="35" spans="2:11">
      <c r="B35" s="7"/>
      <c r="C35" s="7"/>
      <c r="D35" s="7"/>
      <c r="E35" s="7"/>
      <c r="F35" s="7"/>
      <c r="G35" s="7"/>
      <c r="H35" s="7"/>
      <c r="I35" s="7"/>
      <c r="J35" s="7"/>
      <c r="K35" s="7"/>
    </row>
    <row r="36" spans="2:11">
      <c r="B36" s="7"/>
      <c r="C36" s="7"/>
      <c r="D36" s="7"/>
      <c r="E36" s="7"/>
      <c r="F36" s="7"/>
      <c r="G36" s="7"/>
      <c r="H36" s="7"/>
      <c r="I36" s="7"/>
      <c r="J36" s="7"/>
      <c r="K36" s="7"/>
    </row>
    <row r="37" spans="2:11">
      <c r="B37" s="7"/>
      <c r="C37" s="7"/>
      <c r="D37" s="7"/>
      <c r="E37" s="7"/>
      <c r="F37" s="7"/>
      <c r="G37" s="7"/>
      <c r="H37" s="7"/>
      <c r="I37" s="7"/>
      <c r="J37" s="7"/>
      <c r="K37" s="7"/>
    </row>
    <row r="38" spans="2:11" ht="25.5">
      <c r="B38" s="171" t="s">
        <v>121</v>
      </c>
      <c r="C38" s="171"/>
      <c r="D38" s="171"/>
      <c r="E38" s="171"/>
      <c r="F38" s="171"/>
      <c r="G38" s="171"/>
      <c r="H38" s="171"/>
      <c r="I38" s="171"/>
      <c r="J38" s="171"/>
      <c r="K38" s="171"/>
    </row>
    <row r="39" spans="2:11" ht="16.5" customHeight="1">
      <c r="B39" s="150"/>
      <c r="C39" s="150"/>
      <c r="D39" s="150"/>
      <c r="E39" s="150"/>
      <c r="F39" s="150"/>
      <c r="G39" s="150"/>
      <c r="H39" s="150"/>
      <c r="I39" s="150"/>
      <c r="J39" s="150"/>
      <c r="K39" s="150"/>
    </row>
    <row r="40" spans="2:11">
      <c r="B40" s="7"/>
      <c r="C40" s="7"/>
      <c r="D40" s="7"/>
      <c r="E40" s="7"/>
      <c r="F40" s="7"/>
      <c r="G40" s="7"/>
      <c r="H40" s="7"/>
      <c r="I40" s="7"/>
      <c r="J40" s="7"/>
      <c r="K40" s="7"/>
    </row>
    <row r="41" spans="2:11">
      <c r="B41" s="7"/>
      <c r="C41" s="7"/>
      <c r="D41" s="7"/>
      <c r="E41" s="7"/>
      <c r="F41" s="7"/>
      <c r="G41" s="7"/>
      <c r="H41" s="7"/>
      <c r="I41" s="7"/>
      <c r="J41" s="7"/>
      <c r="K41" s="7"/>
    </row>
    <row r="44" spans="2:11" ht="12.75" customHeight="1"/>
    <row r="45" spans="2:11" ht="12.75" customHeight="1"/>
  </sheetData>
  <sheetProtection password="CC96" sheet="1" objects="1" scenarios="1"/>
  <mergeCells count="5">
    <mergeCell ref="B2:K2"/>
    <mergeCell ref="F16:G16"/>
    <mergeCell ref="B20:K20"/>
    <mergeCell ref="B25:K25"/>
    <mergeCell ref="B38:K38"/>
  </mergeCells>
  <printOptions horizontalCentered="1" verticalCentered="1"/>
  <pageMargins left="0.7" right="0.7"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8"/>
  <sheetViews>
    <sheetView zoomScaleNormal="100" workbookViewId="0"/>
  </sheetViews>
  <sheetFormatPr defaultColWidth="9.140625" defaultRowHeight="15"/>
  <cols>
    <col min="1" max="1" width="2.7109375" style="3" customWidth="1"/>
    <col min="2" max="2" width="68.5703125" style="74" customWidth="1"/>
    <col min="3" max="16384" width="9.140625" style="3"/>
  </cols>
  <sheetData>
    <row r="2" spans="2:2" ht="21">
      <c r="B2" s="73" t="s">
        <v>340</v>
      </c>
    </row>
    <row r="3" spans="2:2" ht="26.25" customHeight="1">
      <c r="B3" s="151" t="s">
        <v>299</v>
      </c>
    </row>
    <row r="4" spans="2:2" ht="26.25" customHeight="1">
      <c r="B4" s="152" t="s">
        <v>300</v>
      </c>
    </row>
    <row r="5" spans="2:2" ht="26.25" customHeight="1">
      <c r="B5" s="152" t="s">
        <v>301</v>
      </c>
    </row>
    <row r="6" spans="2:2" ht="26.25" customHeight="1">
      <c r="B6" s="152" t="s">
        <v>302</v>
      </c>
    </row>
    <row r="7" spans="2:2" ht="26.25" customHeight="1">
      <c r="B7" s="152" t="s">
        <v>306</v>
      </c>
    </row>
    <row r="8" spans="2:2" ht="26.25" customHeight="1">
      <c r="B8" s="152" t="s">
        <v>307</v>
      </c>
    </row>
    <row r="9" spans="2:2" ht="26.25" customHeight="1">
      <c r="B9" s="152" t="s">
        <v>308</v>
      </c>
    </row>
    <row r="10" spans="2:2" ht="26.25" customHeight="1">
      <c r="B10" s="152" t="s">
        <v>309</v>
      </c>
    </row>
    <row r="11" spans="2:2" ht="26.25" customHeight="1">
      <c r="B11" s="153" t="s">
        <v>310</v>
      </c>
    </row>
    <row r="12" spans="2:2" ht="15" customHeight="1">
      <c r="B12" s="154"/>
    </row>
    <row r="13" spans="2:2" ht="15" customHeight="1">
      <c r="B13" s="155"/>
    </row>
    <row r="14" spans="2:2" ht="15" customHeight="1">
      <c r="B14" s="155"/>
    </row>
    <row r="15" spans="2:2" ht="15" customHeight="1"/>
    <row r="16" spans="2:2" ht="15" customHeight="1"/>
    <row r="17" ht="15" customHeight="1"/>
    <row r="18" ht="15" customHeight="1"/>
  </sheetData>
  <sheetProtection password="CC96" sheet="1" objects="1" scenarios="1"/>
  <hyperlinks>
    <hyperlink ref="B3" location="'0. Cover Page'!A1" display="0. Cover Page"/>
    <hyperlink ref="B4" location="'1. Index'!A1" display="1. Index"/>
    <hyperlink ref="B5" location="'2. Instructions'!A1" display="2. Instructions"/>
    <hyperlink ref="B6" location="'3. Country Data'!A1" display="3. Country Data"/>
    <hyperlink ref="B7" location="'4.1 SPD &amp; DCF - Health'!A1" display="4.1 SPD &amp; DCF - Health"/>
    <hyperlink ref="B8" location="'4.2 SPD &amp; DCF- Education'!A1" display="4.2 SPD &amp; DCF- Education"/>
    <hyperlink ref="B9" location="'4.3 SPD &amp; DCF - Collective'!A1" display="4.3 SPD &amp; DCF - Collective"/>
    <hyperlink ref="B10" location="'5. Occupation list by function'!A1" display="5. Occupation list by function"/>
    <hyperlink ref="B11" location="'6. Database'!A1" display="6. Database"/>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zoomScaleNormal="100" workbookViewId="0"/>
  </sheetViews>
  <sheetFormatPr defaultColWidth="9.140625" defaultRowHeight="15"/>
  <cols>
    <col min="1" max="1" width="2.42578125" style="12" customWidth="1"/>
    <col min="2" max="2" width="8.85546875" style="11" customWidth="1"/>
    <col min="3" max="3" width="74.85546875" style="12" customWidth="1"/>
    <col min="4" max="4" width="28.42578125" style="12" customWidth="1"/>
    <col min="5" max="5" width="2.85546875" style="12" customWidth="1"/>
    <col min="6" max="8" width="9.140625" style="12" customWidth="1"/>
    <col min="9" max="16384" width="9.140625" style="12"/>
  </cols>
  <sheetData>
    <row r="1" spans="1:4" ht="15.75" customHeight="1">
      <c r="B1" s="123" t="s">
        <v>311</v>
      </c>
    </row>
    <row r="2" spans="1:4" ht="21">
      <c r="B2" s="86"/>
      <c r="C2" s="87" t="s">
        <v>312</v>
      </c>
      <c r="D2" s="88"/>
    </row>
    <row r="3" spans="1:4" s="13" customFormat="1" ht="203.45" customHeight="1">
      <c r="B3" s="172" t="s">
        <v>332</v>
      </c>
      <c r="C3" s="173"/>
      <c r="D3" s="174"/>
    </row>
    <row r="5" spans="1:4" ht="21">
      <c r="B5" s="86"/>
      <c r="C5" s="90" t="s">
        <v>305</v>
      </c>
      <c r="D5" s="88"/>
    </row>
    <row r="6" spans="1:4">
      <c r="B6" s="91" t="s">
        <v>86</v>
      </c>
      <c r="C6" s="92" t="s">
        <v>87</v>
      </c>
      <c r="D6" s="93" t="s">
        <v>88</v>
      </c>
    </row>
    <row r="7" spans="1:4">
      <c r="A7" s="14"/>
      <c r="B7" s="94" t="s">
        <v>89</v>
      </c>
      <c r="C7" s="89" t="s">
        <v>47</v>
      </c>
      <c r="D7" s="95"/>
    </row>
    <row r="8" spans="1:4">
      <c r="B8" s="96" t="s">
        <v>90</v>
      </c>
      <c r="C8" s="1" t="s">
        <v>48</v>
      </c>
      <c r="D8" s="97" t="s">
        <v>109</v>
      </c>
    </row>
    <row r="9" spans="1:4">
      <c r="B9" s="98" t="s">
        <v>91</v>
      </c>
      <c r="C9" s="4" t="s">
        <v>105</v>
      </c>
      <c r="D9" s="99"/>
    </row>
    <row r="10" spans="1:4">
      <c r="A10" s="14"/>
      <c r="B10" s="100" t="s">
        <v>92</v>
      </c>
      <c r="C10" s="2" t="s">
        <v>272</v>
      </c>
      <c r="D10" s="101" t="s">
        <v>110</v>
      </c>
    </row>
    <row r="11" spans="1:4">
      <c r="B11" s="100" t="s">
        <v>93</v>
      </c>
      <c r="C11" s="2" t="s">
        <v>273</v>
      </c>
      <c r="D11" s="101" t="s">
        <v>111</v>
      </c>
    </row>
    <row r="12" spans="1:4">
      <c r="B12" s="100" t="s">
        <v>94</v>
      </c>
      <c r="C12" s="2" t="s">
        <v>85</v>
      </c>
      <c r="D12" s="101" t="s">
        <v>112</v>
      </c>
    </row>
    <row r="13" spans="1:4">
      <c r="A13" s="14"/>
      <c r="B13" s="100" t="s">
        <v>95</v>
      </c>
      <c r="C13" s="2" t="s">
        <v>107</v>
      </c>
      <c r="D13" s="101" t="s">
        <v>113</v>
      </c>
    </row>
    <row r="14" spans="1:4">
      <c r="B14" s="102" t="s">
        <v>96</v>
      </c>
      <c r="C14" s="4" t="s">
        <v>106</v>
      </c>
      <c r="D14" s="99"/>
    </row>
    <row r="15" spans="1:4">
      <c r="B15" s="103" t="s">
        <v>97</v>
      </c>
      <c r="C15" s="148" t="s">
        <v>274</v>
      </c>
      <c r="D15" s="104" t="s">
        <v>280</v>
      </c>
    </row>
    <row r="16" spans="1:4">
      <c r="A16" s="14"/>
      <c r="B16" s="103" t="s">
        <v>98</v>
      </c>
      <c r="C16" s="148" t="s">
        <v>275</v>
      </c>
      <c r="D16" s="105" t="s">
        <v>114</v>
      </c>
    </row>
    <row r="17" spans="1:4">
      <c r="B17" s="98" t="s">
        <v>99</v>
      </c>
      <c r="C17" s="5" t="s">
        <v>108</v>
      </c>
      <c r="D17" s="106"/>
    </row>
    <row r="18" spans="1:4">
      <c r="B18" s="100" t="s">
        <v>100</v>
      </c>
      <c r="C18" s="2" t="s">
        <v>272</v>
      </c>
      <c r="D18" s="105" t="s">
        <v>115</v>
      </c>
    </row>
    <row r="19" spans="1:4">
      <c r="A19" s="14"/>
      <c r="B19" s="100" t="s">
        <v>101</v>
      </c>
      <c r="C19" s="2" t="s">
        <v>273</v>
      </c>
      <c r="D19" s="105" t="s">
        <v>116</v>
      </c>
    </row>
    <row r="20" spans="1:4">
      <c r="B20" s="100" t="s">
        <v>102</v>
      </c>
      <c r="C20" s="2" t="s">
        <v>85</v>
      </c>
      <c r="D20" s="105" t="s">
        <v>117</v>
      </c>
    </row>
    <row r="21" spans="1:4">
      <c r="B21" s="100" t="s">
        <v>103</v>
      </c>
      <c r="C21" s="149" t="s">
        <v>276</v>
      </c>
      <c r="D21" s="105" t="s">
        <v>116</v>
      </c>
    </row>
    <row r="22" spans="1:4">
      <c r="A22" s="14"/>
      <c r="B22" s="107" t="s">
        <v>104</v>
      </c>
      <c r="C22" s="108" t="s">
        <v>46</v>
      </c>
      <c r="D22" s="109" t="s">
        <v>118</v>
      </c>
    </row>
    <row r="23" spans="1:4">
      <c r="A23" s="14"/>
      <c r="B23" s="100" t="s">
        <v>320</v>
      </c>
      <c r="C23" s="146" t="s">
        <v>319</v>
      </c>
      <c r="D23" s="105" t="s">
        <v>321</v>
      </c>
    </row>
    <row r="24" spans="1:4">
      <c r="A24" s="14"/>
      <c r="B24" s="100" t="s">
        <v>327</v>
      </c>
      <c r="C24" s="146" t="s">
        <v>314</v>
      </c>
      <c r="D24" s="105" t="s">
        <v>325</v>
      </c>
    </row>
    <row r="25" spans="1:4">
      <c r="A25" s="14"/>
      <c r="B25" s="100" t="s">
        <v>322</v>
      </c>
      <c r="C25" s="146" t="s">
        <v>315</v>
      </c>
      <c r="D25" s="105" t="s">
        <v>323</v>
      </c>
    </row>
    <row r="26" spans="1:4">
      <c r="A26" s="14"/>
      <c r="B26" s="100" t="s">
        <v>324</v>
      </c>
      <c r="C26" s="146" t="s">
        <v>316</v>
      </c>
      <c r="D26" s="105" t="s">
        <v>326</v>
      </c>
    </row>
    <row r="27" spans="1:4">
      <c r="B27" s="117"/>
      <c r="C27" s="118"/>
      <c r="D27" s="119"/>
    </row>
    <row r="28" spans="1:4" ht="3.75" customHeight="1">
      <c r="B28" s="110"/>
      <c r="C28" s="114"/>
      <c r="D28" s="111"/>
    </row>
    <row r="29" spans="1:4">
      <c r="B29" s="112" t="s">
        <v>90</v>
      </c>
      <c r="C29" s="115" t="s">
        <v>0</v>
      </c>
      <c r="D29" s="120"/>
    </row>
    <row r="30" spans="1:4" ht="3.75" customHeight="1">
      <c r="B30" s="110"/>
      <c r="C30" s="114"/>
      <c r="D30" s="111"/>
    </row>
    <row r="31" spans="1:4" ht="93.75" customHeight="1">
      <c r="B31" s="112" t="s">
        <v>277</v>
      </c>
      <c r="C31" s="116" t="s">
        <v>1</v>
      </c>
      <c r="D31" s="120"/>
    </row>
    <row r="32" spans="1:4" ht="3.75" customHeight="1">
      <c r="B32" s="110"/>
      <c r="C32" s="114"/>
      <c r="D32" s="111"/>
    </row>
    <row r="33" spans="2:4" ht="123" customHeight="1">
      <c r="B33" s="112" t="s">
        <v>278</v>
      </c>
      <c r="C33" s="116" t="s">
        <v>304</v>
      </c>
      <c r="D33" s="120"/>
    </row>
    <row r="34" spans="2:4" ht="3.75" customHeight="1">
      <c r="B34" s="110"/>
      <c r="C34" s="114"/>
      <c r="D34" s="111"/>
    </row>
    <row r="35" spans="2:4" ht="90.75" customHeight="1">
      <c r="B35" s="112" t="s">
        <v>279</v>
      </c>
      <c r="C35" s="116" t="s">
        <v>119</v>
      </c>
      <c r="D35" s="120"/>
    </row>
    <row r="36" spans="2:4" ht="3.75" customHeight="1">
      <c r="B36" s="110"/>
      <c r="C36" s="114"/>
      <c r="D36" s="111"/>
    </row>
    <row r="37" spans="2:4" ht="54.75" customHeight="1">
      <c r="B37" s="113" t="s">
        <v>329</v>
      </c>
      <c r="C37" s="121" t="s">
        <v>328</v>
      </c>
      <c r="D37" s="122"/>
    </row>
  </sheetData>
  <sheetProtection password="CC96" sheet="1" objects="1" scenarios="1"/>
  <mergeCells count="1">
    <mergeCell ref="B3:D3"/>
  </mergeCells>
  <phoneticPr fontId="0" type="noConversion"/>
  <hyperlinks>
    <hyperlink ref="B1" location="'1. Index'!A1" display="Go To Index"/>
  </hyperlinks>
  <pageMargins left="0.7" right="0.7" top="0.25" bottom="0.25" header="0.3" footer="0.3"/>
  <pageSetup scale="7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
  <sheetViews>
    <sheetView zoomScaleNormal="100" workbookViewId="0"/>
  </sheetViews>
  <sheetFormatPr defaultColWidth="9.140625" defaultRowHeight="15"/>
  <cols>
    <col min="1" max="1" width="4.7109375" style="3" customWidth="1"/>
    <col min="2" max="2" width="42.5703125" style="3" bestFit="1" customWidth="1"/>
    <col min="3" max="3" width="58.5703125" style="3" customWidth="1"/>
    <col min="4" max="4" width="8.5703125" style="3" customWidth="1"/>
    <col min="5" max="16384" width="9.140625" style="3"/>
  </cols>
  <sheetData>
    <row r="1" spans="2:3">
      <c r="B1" s="123" t="s">
        <v>311</v>
      </c>
    </row>
    <row r="2" spans="2:3" ht="21">
      <c r="B2" s="16" t="s">
        <v>295</v>
      </c>
      <c r="C2" s="19"/>
    </row>
    <row r="3" spans="2:3" ht="21">
      <c r="B3" s="17" t="s">
        <v>339</v>
      </c>
      <c r="C3" s="20"/>
    </row>
    <row r="4" spans="2:3" ht="21">
      <c r="B4" s="17" t="s">
        <v>297</v>
      </c>
      <c r="C4" s="20"/>
    </row>
    <row r="5" spans="2:3" ht="21">
      <c r="B5" s="18" t="s">
        <v>49</v>
      </c>
      <c r="C5" s="21"/>
    </row>
  </sheetData>
  <sheetProtection password="CC96" sheet="1" objects="1" scenarios="1"/>
  <protectedRanges>
    <protectedRange sqref="C2:C5" name="Range1"/>
  </protectedRanges>
  <hyperlinks>
    <hyperlink ref="B1" location="'1. Index'!A1" display="Go To Index"/>
  </hyperlinks>
  <pageMargins left="0.7" right="0.7" top="0.75" bottom="0.75" header="0.3" footer="0.3"/>
  <pageSetup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0"/>
  <sheetViews>
    <sheetView zoomScaleNormal="100" zoomScaleSheetLayoutView="40" zoomScalePageLayoutView="95" workbookViewId="0"/>
  </sheetViews>
  <sheetFormatPr defaultColWidth="8.85546875" defaultRowHeight="16.5"/>
  <cols>
    <col min="1" max="1" width="2.7109375" style="25" customWidth="1"/>
    <col min="2" max="2" width="29.28515625" style="25" customWidth="1"/>
    <col min="3" max="3" width="18.42578125" style="25" customWidth="1"/>
    <col min="4" max="11" width="65.42578125" style="24" customWidth="1"/>
    <col min="12" max="12" width="9.42578125" style="25" customWidth="1"/>
    <col min="13" max="16384" width="8.85546875" style="25"/>
  </cols>
  <sheetData>
    <row r="1" spans="2:26">
      <c r="B1" s="123" t="s">
        <v>311</v>
      </c>
    </row>
    <row r="2" spans="2:26">
      <c r="B2" s="22" t="s">
        <v>163</v>
      </c>
      <c r="C2" s="23" t="s">
        <v>282</v>
      </c>
    </row>
    <row r="3" spans="2:26">
      <c r="B3" s="26" t="s">
        <v>164</v>
      </c>
      <c r="C3" s="27">
        <v>1302211</v>
      </c>
      <c r="D3" s="25"/>
      <c r="E3" s="25"/>
      <c r="F3" s="25"/>
      <c r="G3" s="25"/>
      <c r="H3" s="25"/>
      <c r="I3" s="25"/>
      <c r="J3" s="25"/>
      <c r="K3" s="25"/>
    </row>
    <row r="4" spans="2:26" ht="13.9" customHeight="1"/>
    <row r="5" spans="2:26">
      <c r="B5" s="28" t="s">
        <v>165</v>
      </c>
      <c r="C5" s="29"/>
      <c r="D5" s="147">
        <v>1302211010</v>
      </c>
      <c r="E5" s="147">
        <v>1302211020</v>
      </c>
      <c r="F5" s="147">
        <v>1302211030</v>
      </c>
      <c r="G5" s="147">
        <v>1302211040</v>
      </c>
      <c r="H5" s="147">
        <v>1302211050</v>
      </c>
      <c r="I5" s="147">
        <v>1302211060</v>
      </c>
      <c r="J5" s="147">
        <v>1302211070</v>
      </c>
      <c r="K5" s="147">
        <v>1302211080</v>
      </c>
    </row>
    <row r="6" spans="2:26">
      <c r="B6" s="30" t="s">
        <v>166</v>
      </c>
      <c r="C6" s="31"/>
      <c r="D6" s="59" t="s">
        <v>69</v>
      </c>
      <c r="E6" s="59" t="s">
        <v>71</v>
      </c>
      <c r="F6" s="59" t="s">
        <v>9</v>
      </c>
      <c r="G6" s="59" t="s">
        <v>72</v>
      </c>
      <c r="H6" s="59" t="s">
        <v>17</v>
      </c>
      <c r="I6" s="59" t="s">
        <v>73</v>
      </c>
      <c r="J6" s="59" t="s">
        <v>79</v>
      </c>
      <c r="K6" s="59" t="s">
        <v>130</v>
      </c>
    </row>
    <row r="7" spans="2:26">
      <c r="B7" s="30" t="s">
        <v>167</v>
      </c>
      <c r="C7" s="31"/>
      <c r="D7" s="60">
        <v>1120</v>
      </c>
      <c r="E7" s="60">
        <v>2211</v>
      </c>
      <c r="F7" s="60">
        <v>2212</v>
      </c>
      <c r="G7" s="60">
        <v>2221</v>
      </c>
      <c r="H7" s="60">
        <v>3212</v>
      </c>
      <c r="I7" s="60">
        <v>3221</v>
      </c>
      <c r="J7" s="60">
        <v>3252</v>
      </c>
      <c r="K7" s="60">
        <v>3344</v>
      </c>
    </row>
    <row r="8" spans="2:26">
      <c r="B8" s="30" t="s">
        <v>168</v>
      </c>
      <c r="C8" s="31"/>
      <c r="D8" s="60" t="s">
        <v>123</v>
      </c>
      <c r="E8" s="60" t="s">
        <v>124</v>
      </c>
      <c r="F8" s="60" t="s">
        <v>125</v>
      </c>
      <c r="G8" s="60" t="s">
        <v>126</v>
      </c>
      <c r="H8" s="60" t="s">
        <v>127</v>
      </c>
      <c r="I8" s="60" t="s">
        <v>128</v>
      </c>
      <c r="J8" s="60" t="s">
        <v>129</v>
      </c>
      <c r="K8" s="60" t="s">
        <v>131</v>
      </c>
    </row>
    <row r="9" spans="2:26">
      <c r="B9" s="30" t="s">
        <v>171</v>
      </c>
      <c r="C9" s="31"/>
      <c r="D9" s="60">
        <v>1</v>
      </c>
      <c r="E9" s="60">
        <v>1</v>
      </c>
      <c r="F9" s="60">
        <v>1</v>
      </c>
      <c r="G9" s="60">
        <v>1</v>
      </c>
      <c r="H9" s="60">
        <v>1</v>
      </c>
      <c r="I9" s="60">
        <v>1</v>
      </c>
      <c r="J9" s="60">
        <v>1</v>
      </c>
      <c r="K9" s="60">
        <v>1</v>
      </c>
    </row>
    <row r="10" spans="2:26">
      <c r="B10" s="30" t="s">
        <v>169</v>
      </c>
      <c r="C10" s="31"/>
      <c r="D10" s="60" t="s">
        <v>170</v>
      </c>
      <c r="E10" s="60" t="s">
        <v>170</v>
      </c>
      <c r="F10" s="60" t="s">
        <v>170</v>
      </c>
      <c r="G10" s="60" t="s">
        <v>170</v>
      </c>
      <c r="H10" s="60" t="s">
        <v>170</v>
      </c>
      <c r="I10" s="60" t="s">
        <v>170</v>
      </c>
      <c r="J10" s="60" t="s">
        <v>170</v>
      </c>
      <c r="K10" s="60" t="s">
        <v>170</v>
      </c>
    </row>
    <row r="11" spans="2:26">
      <c r="B11" s="30" t="s">
        <v>172</v>
      </c>
      <c r="C11" s="31"/>
      <c r="D11" s="60" t="s">
        <v>173</v>
      </c>
      <c r="E11" s="60" t="s">
        <v>173</v>
      </c>
      <c r="F11" s="60" t="s">
        <v>173</v>
      </c>
      <c r="G11" s="60" t="s">
        <v>173</v>
      </c>
      <c r="H11" s="60" t="s">
        <v>173</v>
      </c>
      <c r="I11" s="60" t="s">
        <v>173</v>
      </c>
      <c r="J11" s="60" t="s">
        <v>173</v>
      </c>
      <c r="K11" s="60" t="s">
        <v>173</v>
      </c>
    </row>
    <row r="12" spans="2:26">
      <c r="B12" s="30" t="s">
        <v>174</v>
      </c>
      <c r="C12" s="31"/>
      <c r="D12" s="60" t="s">
        <v>175</v>
      </c>
      <c r="E12" s="60" t="s">
        <v>175</v>
      </c>
      <c r="F12" s="60" t="s">
        <v>175</v>
      </c>
      <c r="G12" s="60" t="s">
        <v>175</v>
      </c>
      <c r="H12" s="60" t="s">
        <v>175</v>
      </c>
      <c r="I12" s="60" t="s">
        <v>175</v>
      </c>
      <c r="J12" s="60" t="s">
        <v>175</v>
      </c>
      <c r="K12" s="60" t="s">
        <v>175</v>
      </c>
      <c r="L12" s="32"/>
      <c r="M12" s="32"/>
      <c r="N12" s="32"/>
      <c r="O12" s="32"/>
      <c r="P12" s="32"/>
      <c r="Q12" s="32"/>
      <c r="R12" s="32"/>
      <c r="S12" s="32"/>
      <c r="T12" s="32"/>
      <c r="U12" s="32"/>
      <c r="V12" s="32"/>
      <c r="W12" s="32"/>
      <c r="X12" s="32"/>
      <c r="Y12" s="32"/>
      <c r="Z12" s="32"/>
    </row>
    <row r="13" spans="2:26" ht="66">
      <c r="B13" s="30" t="s">
        <v>50</v>
      </c>
      <c r="C13" s="31"/>
      <c r="D13" s="61" t="s">
        <v>70</v>
      </c>
      <c r="E13" s="61" t="s">
        <v>4</v>
      </c>
      <c r="F13" s="61" t="s">
        <v>5</v>
      </c>
      <c r="G13" s="61" t="s">
        <v>11</v>
      </c>
      <c r="H13" s="61" t="s">
        <v>18</v>
      </c>
      <c r="I13" s="61" t="s">
        <v>176</v>
      </c>
      <c r="J13" s="61" t="s">
        <v>21</v>
      </c>
      <c r="K13" s="61" t="s">
        <v>270</v>
      </c>
    </row>
    <row r="14" spans="2:26" ht="33">
      <c r="B14" s="33" t="s">
        <v>177</v>
      </c>
      <c r="C14" s="34"/>
      <c r="D14" s="60" t="s">
        <v>178</v>
      </c>
      <c r="E14" s="60" t="s">
        <v>179</v>
      </c>
      <c r="F14" s="60" t="s">
        <v>179</v>
      </c>
      <c r="G14" s="60" t="s">
        <v>180</v>
      </c>
      <c r="H14" s="60" t="s">
        <v>19</v>
      </c>
      <c r="I14" s="60" t="s">
        <v>74</v>
      </c>
      <c r="J14" s="60" t="s">
        <v>181</v>
      </c>
      <c r="K14" s="60" t="s">
        <v>182</v>
      </c>
    </row>
    <row r="15" spans="2:26" ht="33">
      <c r="B15" s="33" t="s">
        <v>183</v>
      </c>
      <c r="C15" s="34"/>
      <c r="D15" s="60" t="s">
        <v>184</v>
      </c>
      <c r="E15" s="60" t="s">
        <v>185</v>
      </c>
      <c r="F15" s="60" t="s">
        <v>185</v>
      </c>
      <c r="G15" s="60" t="s">
        <v>186</v>
      </c>
      <c r="H15" s="60" t="s">
        <v>20</v>
      </c>
      <c r="I15" s="60" t="s">
        <v>75</v>
      </c>
      <c r="J15" s="60" t="s">
        <v>187</v>
      </c>
      <c r="K15" s="60" t="s">
        <v>188</v>
      </c>
    </row>
    <row r="16" spans="2:26" ht="33">
      <c r="B16" s="33" t="s">
        <v>189</v>
      </c>
      <c r="C16" s="34"/>
      <c r="D16" s="60"/>
      <c r="E16" s="60"/>
      <c r="F16" s="60"/>
      <c r="G16" s="60"/>
      <c r="H16" s="60" t="s">
        <v>42</v>
      </c>
      <c r="I16" s="60" t="s">
        <v>76</v>
      </c>
      <c r="J16" s="60"/>
      <c r="K16" s="60" t="s">
        <v>190</v>
      </c>
    </row>
    <row r="17" spans="2:26">
      <c r="B17" s="33" t="s">
        <v>191</v>
      </c>
      <c r="C17" s="34"/>
      <c r="D17" s="60"/>
      <c r="E17" s="60"/>
      <c r="F17" s="60"/>
      <c r="G17" s="60"/>
      <c r="H17" s="60"/>
      <c r="I17" s="60" t="s">
        <v>77</v>
      </c>
      <c r="J17" s="60"/>
      <c r="K17" s="60"/>
    </row>
    <row r="18" spans="2:26">
      <c r="B18" s="33" t="s">
        <v>192</v>
      </c>
      <c r="C18" s="34"/>
      <c r="D18" s="60"/>
      <c r="E18" s="60"/>
      <c r="F18" s="60"/>
      <c r="G18" s="60"/>
      <c r="H18" s="60"/>
      <c r="I18" s="60"/>
      <c r="J18" s="60"/>
      <c r="K18" s="60"/>
    </row>
    <row r="19" spans="2:26" ht="64.5" customHeight="1">
      <c r="B19" s="30" t="s">
        <v>51</v>
      </c>
      <c r="C19" s="31"/>
      <c r="D19" s="61"/>
      <c r="E19" s="61"/>
      <c r="F19" s="61" t="s">
        <v>193</v>
      </c>
      <c r="G19" s="61" t="s">
        <v>194</v>
      </c>
      <c r="H19" s="61"/>
      <c r="I19" s="61" t="s">
        <v>78</v>
      </c>
      <c r="J19" s="61"/>
      <c r="K19" s="61"/>
    </row>
    <row r="20" spans="2:26" ht="66">
      <c r="B20" s="30" t="s">
        <v>195</v>
      </c>
      <c r="C20" s="31"/>
      <c r="D20" s="61" t="s">
        <v>196</v>
      </c>
      <c r="E20" s="61" t="s">
        <v>196</v>
      </c>
      <c r="F20" s="61" t="s">
        <v>196</v>
      </c>
      <c r="G20" s="61" t="s">
        <v>196</v>
      </c>
      <c r="H20" s="61" t="s">
        <v>196</v>
      </c>
      <c r="I20" s="61" t="s">
        <v>196</v>
      </c>
      <c r="J20" s="61" t="s">
        <v>196</v>
      </c>
      <c r="K20" s="61" t="s">
        <v>196</v>
      </c>
    </row>
    <row r="21" spans="2:26" ht="33">
      <c r="B21" s="30" t="s">
        <v>197</v>
      </c>
      <c r="C21" s="31"/>
      <c r="D21" s="61"/>
      <c r="E21" s="61"/>
      <c r="F21" s="61"/>
      <c r="G21" s="61"/>
      <c r="H21" s="61"/>
      <c r="I21" s="61"/>
      <c r="J21" s="61"/>
      <c r="K21" s="61" t="s">
        <v>198</v>
      </c>
    </row>
    <row r="22" spans="2:26" ht="33">
      <c r="B22" s="35" t="s">
        <v>199</v>
      </c>
      <c r="C22" s="36"/>
      <c r="D22" s="62" t="s">
        <v>200</v>
      </c>
      <c r="E22" s="62" t="s">
        <v>200</v>
      </c>
      <c r="F22" s="62" t="s">
        <v>200</v>
      </c>
      <c r="G22" s="62" t="s">
        <v>200</v>
      </c>
      <c r="H22" s="62" t="s">
        <v>200</v>
      </c>
      <c r="I22" s="62" t="s">
        <v>200</v>
      </c>
      <c r="J22" s="62" t="s">
        <v>200</v>
      </c>
      <c r="K22" s="62" t="s">
        <v>200</v>
      </c>
    </row>
    <row r="23" spans="2:26" ht="13.9" customHeight="1">
      <c r="B23" s="37"/>
      <c r="C23" s="37"/>
      <c r="D23" s="32"/>
      <c r="E23" s="32"/>
      <c r="F23" s="32"/>
      <c r="G23" s="32"/>
      <c r="H23" s="32"/>
      <c r="I23" s="32"/>
      <c r="J23" s="32"/>
      <c r="K23" s="32"/>
    </row>
    <row r="24" spans="2:26" s="38" customFormat="1" ht="21" customHeight="1">
      <c r="B24" s="175" t="s">
        <v>271</v>
      </c>
      <c r="C24" s="177" t="s">
        <v>88</v>
      </c>
      <c r="D24" s="63">
        <v>1302211010</v>
      </c>
      <c r="E24" s="63">
        <v>1302211020</v>
      </c>
      <c r="F24" s="63">
        <v>1302211030</v>
      </c>
      <c r="G24" s="63">
        <v>1302211040</v>
      </c>
      <c r="H24" s="63">
        <v>1302211050</v>
      </c>
      <c r="I24" s="63">
        <v>1302211060</v>
      </c>
      <c r="J24" s="63">
        <v>1302211070</v>
      </c>
      <c r="K24" s="63">
        <v>1302211080</v>
      </c>
    </row>
    <row r="25" spans="2:26" s="38" customFormat="1" ht="18.75">
      <c r="B25" s="176"/>
      <c r="C25" s="178"/>
      <c r="D25" s="64" t="s">
        <v>69</v>
      </c>
      <c r="E25" s="64" t="s">
        <v>71</v>
      </c>
      <c r="F25" s="64" t="s">
        <v>9</v>
      </c>
      <c r="G25" s="64" t="s">
        <v>72</v>
      </c>
      <c r="H25" s="64" t="s">
        <v>17</v>
      </c>
      <c r="I25" s="64" t="s">
        <v>73</v>
      </c>
      <c r="J25" s="64" t="s">
        <v>79</v>
      </c>
      <c r="K25" s="64" t="s">
        <v>130</v>
      </c>
    </row>
    <row r="26" spans="2:26">
      <c r="B26" s="39" t="s">
        <v>47</v>
      </c>
      <c r="C26" s="40"/>
      <c r="D26" s="65">
        <f>D27+D28+D33</f>
        <v>0</v>
      </c>
      <c r="E26" s="65">
        <f t="shared" ref="E26:K26" si="0">E27+E28+E33</f>
        <v>0</v>
      </c>
      <c r="F26" s="65">
        <f t="shared" si="0"/>
        <v>0</v>
      </c>
      <c r="G26" s="65">
        <f t="shared" si="0"/>
        <v>0</v>
      </c>
      <c r="H26" s="65">
        <f t="shared" si="0"/>
        <v>0</v>
      </c>
      <c r="I26" s="65">
        <f t="shared" si="0"/>
        <v>0</v>
      </c>
      <c r="J26" s="65">
        <f t="shared" si="0"/>
        <v>0</v>
      </c>
      <c r="K26" s="65">
        <f t="shared" si="0"/>
        <v>0</v>
      </c>
      <c r="L26" s="32"/>
      <c r="M26" s="32"/>
      <c r="N26" s="32"/>
      <c r="O26" s="32"/>
      <c r="P26" s="32"/>
      <c r="Q26" s="32"/>
      <c r="R26" s="32"/>
      <c r="S26" s="32"/>
      <c r="T26" s="32"/>
      <c r="U26" s="32"/>
      <c r="V26" s="32"/>
      <c r="W26" s="32"/>
      <c r="X26" s="32"/>
      <c r="Y26" s="32"/>
      <c r="Z26" s="32"/>
    </row>
    <row r="27" spans="2:26">
      <c r="B27" s="41" t="s">
        <v>48</v>
      </c>
      <c r="C27" s="42">
        <v>40000</v>
      </c>
      <c r="D27" s="66"/>
      <c r="E27" s="66"/>
      <c r="F27" s="66"/>
      <c r="G27" s="66"/>
      <c r="H27" s="66"/>
      <c r="I27" s="66"/>
      <c r="J27" s="66"/>
      <c r="K27" s="66"/>
      <c r="L27" s="32"/>
      <c r="M27" s="32"/>
      <c r="N27" s="32"/>
      <c r="O27" s="32"/>
      <c r="P27" s="32"/>
      <c r="Q27" s="32"/>
      <c r="R27" s="32"/>
      <c r="S27" s="32"/>
      <c r="T27" s="32"/>
      <c r="U27" s="32"/>
      <c r="V27" s="32"/>
      <c r="W27" s="32"/>
      <c r="X27" s="32"/>
      <c r="Y27" s="32"/>
      <c r="Z27" s="32"/>
    </row>
    <row r="28" spans="2:26">
      <c r="B28" s="43" t="s">
        <v>105</v>
      </c>
      <c r="C28" s="44"/>
      <c r="D28" s="65">
        <f>SUM(D29:D32)</f>
        <v>0</v>
      </c>
      <c r="E28" s="65">
        <f t="shared" ref="E28:K28" si="1">SUM(E29:E32)</f>
        <v>0</v>
      </c>
      <c r="F28" s="65">
        <f t="shared" si="1"/>
        <v>0</v>
      </c>
      <c r="G28" s="65">
        <f t="shared" si="1"/>
        <v>0</v>
      </c>
      <c r="H28" s="65">
        <f t="shared" si="1"/>
        <v>0</v>
      </c>
      <c r="I28" s="65">
        <f t="shared" si="1"/>
        <v>0</v>
      </c>
      <c r="J28" s="65">
        <f t="shared" si="1"/>
        <v>0</v>
      </c>
      <c r="K28" s="65">
        <f t="shared" si="1"/>
        <v>0</v>
      </c>
      <c r="L28" s="32"/>
      <c r="M28" s="32"/>
      <c r="N28" s="32"/>
      <c r="O28" s="32"/>
      <c r="P28" s="32"/>
      <c r="Q28" s="32"/>
      <c r="R28" s="32"/>
      <c r="S28" s="32"/>
      <c r="T28" s="32"/>
      <c r="U28" s="32"/>
      <c r="V28" s="32"/>
      <c r="W28" s="32"/>
      <c r="X28" s="32"/>
      <c r="Y28" s="32"/>
      <c r="Z28" s="32"/>
    </row>
    <row r="29" spans="2:26">
      <c r="B29" s="45" t="s">
        <v>272</v>
      </c>
      <c r="C29" s="46">
        <v>6000</v>
      </c>
      <c r="D29" s="67"/>
      <c r="E29" s="67"/>
      <c r="F29" s="67"/>
      <c r="G29" s="67"/>
      <c r="H29" s="67"/>
      <c r="I29" s="67"/>
      <c r="J29" s="67"/>
      <c r="K29" s="67"/>
      <c r="L29" s="32"/>
      <c r="M29" s="32"/>
      <c r="N29" s="32"/>
      <c r="O29" s="32"/>
      <c r="P29" s="32"/>
      <c r="Q29" s="32"/>
      <c r="R29" s="32"/>
      <c r="S29" s="32"/>
      <c r="T29" s="32"/>
      <c r="U29" s="32"/>
      <c r="V29" s="32"/>
      <c r="W29" s="32"/>
      <c r="X29" s="32"/>
      <c r="Y29" s="32"/>
      <c r="Z29" s="32"/>
    </row>
    <row r="30" spans="2:26">
      <c r="B30" s="45" t="s">
        <v>273</v>
      </c>
      <c r="C30" s="46">
        <v>3000</v>
      </c>
      <c r="D30" s="67"/>
      <c r="E30" s="67"/>
      <c r="F30" s="67"/>
      <c r="G30" s="67"/>
      <c r="H30" s="67"/>
      <c r="I30" s="67"/>
      <c r="J30" s="67"/>
      <c r="K30" s="67"/>
      <c r="L30" s="32"/>
      <c r="M30" s="32"/>
      <c r="N30" s="32"/>
      <c r="O30" s="32"/>
      <c r="P30" s="32"/>
      <c r="Q30" s="32"/>
      <c r="R30" s="32"/>
      <c r="S30" s="32"/>
      <c r="T30" s="32"/>
      <c r="U30" s="32"/>
      <c r="V30" s="32"/>
      <c r="W30" s="32"/>
      <c r="X30" s="32"/>
      <c r="Y30" s="32"/>
      <c r="Z30" s="32"/>
    </row>
    <row r="31" spans="2:26">
      <c r="B31" s="45" t="s">
        <v>85</v>
      </c>
      <c r="C31" s="46">
        <v>1000</v>
      </c>
      <c r="D31" s="67"/>
      <c r="E31" s="67"/>
      <c r="F31" s="67"/>
      <c r="G31" s="67"/>
      <c r="H31" s="67"/>
      <c r="I31" s="67"/>
      <c r="J31" s="67"/>
      <c r="K31" s="67"/>
      <c r="L31" s="32"/>
      <c r="M31" s="32"/>
      <c r="N31" s="32"/>
      <c r="O31" s="32"/>
      <c r="P31" s="32"/>
      <c r="Q31" s="32"/>
      <c r="R31" s="32"/>
      <c r="S31" s="32"/>
      <c r="T31" s="32"/>
      <c r="U31" s="32"/>
      <c r="V31" s="32"/>
      <c r="W31" s="32"/>
      <c r="X31" s="32"/>
      <c r="Y31" s="32"/>
      <c r="Z31" s="32"/>
    </row>
    <row r="32" spans="2:26">
      <c r="B32" s="45" t="s">
        <v>107</v>
      </c>
      <c r="C32" s="46">
        <v>2000</v>
      </c>
      <c r="D32" s="67"/>
      <c r="E32" s="67"/>
      <c r="F32" s="67"/>
      <c r="G32" s="67"/>
      <c r="H32" s="67"/>
      <c r="I32" s="67"/>
      <c r="J32" s="67"/>
      <c r="K32" s="67"/>
      <c r="L32" s="32"/>
      <c r="M32" s="32"/>
      <c r="N32" s="32"/>
      <c r="O32" s="32"/>
      <c r="P32" s="32"/>
      <c r="Q32" s="32"/>
      <c r="R32" s="32"/>
      <c r="S32" s="32"/>
      <c r="T32" s="32"/>
      <c r="U32" s="32"/>
      <c r="V32" s="32"/>
      <c r="W32" s="32"/>
      <c r="X32" s="32"/>
      <c r="Y32" s="32"/>
      <c r="Z32" s="32"/>
    </row>
    <row r="33" spans="2:26">
      <c r="B33" s="43" t="s">
        <v>106</v>
      </c>
      <c r="C33" s="44"/>
      <c r="D33" s="65">
        <f>SUM(D34:D35)</f>
        <v>0</v>
      </c>
      <c r="E33" s="65">
        <f t="shared" ref="E33:K33" si="2">SUM(E34:E35)</f>
        <v>0</v>
      </c>
      <c r="F33" s="65">
        <f t="shared" si="2"/>
        <v>0</v>
      </c>
      <c r="G33" s="65">
        <f t="shared" si="2"/>
        <v>0</v>
      </c>
      <c r="H33" s="65">
        <f t="shared" si="2"/>
        <v>0</v>
      </c>
      <c r="I33" s="65">
        <f t="shared" si="2"/>
        <v>0</v>
      </c>
      <c r="J33" s="65">
        <f t="shared" si="2"/>
        <v>0</v>
      </c>
      <c r="K33" s="65">
        <f t="shared" si="2"/>
        <v>0</v>
      </c>
      <c r="L33" s="32"/>
      <c r="M33" s="32"/>
      <c r="N33" s="32"/>
      <c r="O33" s="32"/>
      <c r="P33" s="32"/>
      <c r="Q33" s="32"/>
      <c r="R33" s="32"/>
      <c r="S33" s="32"/>
      <c r="T33" s="32"/>
      <c r="U33" s="32"/>
      <c r="V33" s="32"/>
      <c r="W33" s="32"/>
      <c r="X33" s="32"/>
      <c r="Y33" s="32"/>
      <c r="Z33" s="32"/>
    </row>
    <row r="34" spans="2:26">
      <c r="B34" s="45" t="s">
        <v>274</v>
      </c>
      <c r="C34" s="46">
        <v>0</v>
      </c>
      <c r="D34" s="67"/>
      <c r="E34" s="67"/>
      <c r="F34" s="67"/>
      <c r="G34" s="67"/>
      <c r="H34" s="67"/>
      <c r="I34" s="67"/>
      <c r="J34" s="67"/>
      <c r="K34" s="67"/>
      <c r="L34" s="32"/>
      <c r="M34" s="32"/>
      <c r="N34" s="32"/>
      <c r="O34" s="32"/>
      <c r="P34" s="32"/>
      <c r="Q34" s="32"/>
      <c r="R34" s="32"/>
      <c r="S34" s="32"/>
      <c r="T34" s="32"/>
      <c r="U34" s="32"/>
      <c r="V34" s="32"/>
      <c r="W34" s="32"/>
      <c r="X34" s="32"/>
      <c r="Y34" s="32"/>
      <c r="Z34" s="32"/>
    </row>
    <row r="35" spans="2:26">
      <c r="B35" s="45" t="s">
        <v>275</v>
      </c>
      <c r="C35" s="46">
        <v>3000</v>
      </c>
      <c r="D35" s="67"/>
      <c r="E35" s="67"/>
      <c r="F35" s="67"/>
      <c r="G35" s="67"/>
      <c r="H35" s="67"/>
      <c r="I35" s="67"/>
      <c r="J35" s="67"/>
      <c r="K35" s="67"/>
      <c r="L35" s="32"/>
      <c r="M35" s="32"/>
      <c r="N35" s="32"/>
      <c r="O35" s="32"/>
      <c r="P35" s="32"/>
      <c r="Q35" s="32"/>
      <c r="R35" s="32"/>
      <c r="S35" s="32"/>
      <c r="T35" s="32"/>
      <c r="U35" s="32"/>
      <c r="V35" s="32"/>
      <c r="W35" s="32"/>
      <c r="X35" s="32"/>
      <c r="Y35" s="32"/>
      <c r="Z35" s="32"/>
    </row>
    <row r="36" spans="2:26">
      <c r="B36" s="47" t="s">
        <v>108</v>
      </c>
      <c r="C36" s="48"/>
      <c r="D36" s="65">
        <f>SUM(D37:D40)</f>
        <v>0</v>
      </c>
      <c r="E36" s="65">
        <f t="shared" ref="E36:K36" si="3">SUM(E37:E40)</f>
        <v>0</v>
      </c>
      <c r="F36" s="65">
        <f t="shared" si="3"/>
        <v>0</v>
      </c>
      <c r="G36" s="65">
        <f t="shared" si="3"/>
        <v>0</v>
      </c>
      <c r="H36" s="65">
        <f t="shared" si="3"/>
        <v>0</v>
      </c>
      <c r="I36" s="65">
        <f t="shared" si="3"/>
        <v>0</v>
      </c>
      <c r="J36" s="65">
        <f t="shared" si="3"/>
        <v>0</v>
      </c>
      <c r="K36" s="65">
        <f t="shared" si="3"/>
        <v>0</v>
      </c>
      <c r="L36" s="32"/>
      <c r="M36" s="32"/>
      <c r="N36" s="32"/>
      <c r="O36" s="32"/>
      <c r="P36" s="32"/>
      <c r="Q36" s="32"/>
      <c r="R36" s="32"/>
      <c r="S36" s="32"/>
      <c r="T36" s="32"/>
      <c r="U36" s="32"/>
      <c r="V36" s="32"/>
      <c r="W36" s="32"/>
      <c r="X36" s="32"/>
      <c r="Y36" s="32"/>
      <c r="Z36" s="32"/>
    </row>
    <row r="37" spans="2:26">
      <c r="B37" s="45" t="s">
        <v>272</v>
      </c>
      <c r="C37" s="46">
        <v>3000</v>
      </c>
      <c r="D37" s="67"/>
      <c r="E37" s="67"/>
      <c r="F37" s="67"/>
      <c r="G37" s="67"/>
      <c r="H37" s="67"/>
      <c r="I37" s="67"/>
      <c r="J37" s="67"/>
      <c r="K37" s="67"/>
      <c r="L37" s="32"/>
      <c r="M37" s="32"/>
      <c r="N37" s="32"/>
      <c r="O37" s="32"/>
      <c r="P37" s="32"/>
      <c r="Q37" s="32"/>
      <c r="R37" s="32"/>
      <c r="S37" s="32"/>
      <c r="T37" s="32"/>
      <c r="U37" s="32"/>
      <c r="V37" s="32"/>
      <c r="W37" s="32"/>
      <c r="X37" s="32"/>
      <c r="Y37" s="32"/>
      <c r="Z37" s="32"/>
    </row>
    <row r="38" spans="2:26">
      <c r="B38" s="45" t="s">
        <v>273</v>
      </c>
      <c r="C38" s="46">
        <v>1000</v>
      </c>
      <c r="D38" s="67"/>
      <c r="E38" s="67"/>
      <c r="F38" s="67"/>
      <c r="G38" s="67"/>
      <c r="H38" s="67"/>
      <c r="I38" s="67"/>
      <c r="J38" s="67"/>
      <c r="K38" s="67"/>
      <c r="L38" s="32"/>
      <c r="M38" s="32"/>
      <c r="N38" s="32"/>
      <c r="O38" s="32"/>
      <c r="P38" s="32"/>
      <c r="Q38" s="32"/>
      <c r="R38" s="32"/>
      <c r="S38" s="32"/>
      <c r="T38" s="32"/>
      <c r="U38" s="32"/>
      <c r="V38" s="32"/>
      <c r="W38" s="32"/>
      <c r="X38" s="32"/>
      <c r="Y38" s="32"/>
      <c r="Z38" s="32"/>
    </row>
    <row r="39" spans="2:26">
      <c r="B39" s="45" t="s">
        <v>85</v>
      </c>
      <c r="C39" s="46">
        <v>1400</v>
      </c>
      <c r="D39" s="67"/>
      <c r="E39" s="67"/>
      <c r="F39" s="67"/>
      <c r="G39" s="67"/>
      <c r="H39" s="67"/>
      <c r="I39" s="67"/>
      <c r="J39" s="67"/>
      <c r="K39" s="67"/>
      <c r="L39" s="32"/>
      <c r="M39" s="32"/>
      <c r="N39" s="32"/>
      <c r="O39" s="32"/>
      <c r="P39" s="32"/>
      <c r="Q39" s="32"/>
      <c r="R39" s="32"/>
      <c r="S39" s="32"/>
      <c r="T39" s="32"/>
      <c r="U39" s="32"/>
      <c r="V39" s="32"/>
      <c r="W39" s="32"/>
      <c r="X39" s="32"/>
      <c r="Y39" s="32"/>
      <c r="Z39" s="32"/>
    </row>
    <row r="40" spans="2:26" ht="30.75">
      <c r="B40" s="49" t="s">
        <v>276</v>
      </c>
      <c r="C40" s="46">
        <v>1000</v>
      </c>
      <c r="D40" s="67"/>
      <c r="E40" s="67"/>
      <c r="F40" s="67"/>
      <c r="G40" s="67"/>
      <c r="H40" s="67"/>
      <c r="I40" s="67"/>
      <c r="J40" s="67"/>
      <c r="K40" s="67"/>
      <c r="L40" s="32"/>
      <c r="M40" s="32"/>
      <c r="N40" s="32"/>
      <c r="O40" s="32"/>
      <c r="P40" s="32"/>
      <c r="Q40" s="32"/>
      <c r="R40" s="32"/>
      <c r="S40" s="32"/>
      <c r="T40" s="32"/>
      <c r="U40" s="32"/>
      <c r="V40" s="32"/>
      <c r="W40" s="32"/>
      <c r="X40" s="32"/>
      <c r="Y40" s="32"/>
      <c r="Z40" s="32"/>
    </row>
    <row r="41" spans="2:26">
      <c r="B41" s="134" t="s">
        <v>46</v>
      </c>
      <c r="C41" s="135">
        <f>SUM(C26:C40)</f>
        <v>61400</v>
      </c>
      <c r="D41" s="136">
        <f>D26+D36</f>
        <v>0</v>
      </c>
      <c r="E41" s="136">
        <f t="shared" ref="E41:K41" si="4">E26+E36</f>
        <v>0</v>
      </c>
      <c r="F41" s="136">
        <f t="shared" si="4"/>
        <v>0</v>
      </c>
      <c r="G41" s="136">
        <f t="shared" si="4"/>
        <v>0</v>
      </c>
      <c r="H41" s="136">
        <f t="shared" si="4"/>
        <v>0</v>
      </c>
      <c r="I41" s="136">
        <f t="shared" si="4"/>
        <v>0</v>
      </c>
      <c r="J41" s="136">
        <f t="shared" si="4"/>
        <v>0</v>
      </c>
      <c r="K41" s="136">
        <f t="shared" si="4"/>
        <v>0</v>
      </c>
      <c r="L41" s="32"/>
      <c r="M41" s="32"/>
      <c r="N41" s="32"/>
      <c r="O41" s="32"/>
      <c r="P41" s="32"/>
      <c r="Q41" s="32"/>
      <c r="R41" s="32"/>
      <c r="S41" s="32"/>
      <c r="T41" s="32"/>
      <c r="U41" s="32"/>
      <c r="V41" s="32"/>
      <c r="W41" s="32"/>
      <c r="X41" s="32"/>
      <c r="Y41" s="32"/>
      <c r="Z41" s="32"/>
    </row>
    <row r="42" spans="2:26" s="133" customFormat="1" ht="30.75">
      <c r="B42" s="137" t="s">
        <v>313</v>
      </c>
      <c r="C42" s="138" t="s">
        <v>317</v>
      </c>
      <c r="D42" s="143"/>
      <c r="E42" s="143"/>
      <c r="F42" s="143"/>
      <c r="G42" s="143"/>
      <c r="H42" s="143"/>
      <c r="I42" s="143"/>
      <c r="J42" s="143"/>
      <c r="K42" s="143"/>
      <c r="L42" s="132"/>
      <c r="M42" s="132"/>
      <c r="N42" s="132"/>
      <c r="O42" s="132"/>
      <c r="P42" s="132"/>
      <c r="Q42" s="132"/>
      <c r="R42" s="132"/>
      <c r="S42" s="132"/>
      <c r="T42" s="132"/>
      <c r="U42" s="132"/>
      <c r="V42" s="132"/>
      <c r="W42" s="132"/>
      <c r="X42" s="132"/>
      <c r="Y42" s="132"/>
      <c r="Z42" s="132"/>
    </row>
    <row r="43" spans="2:26" s="133" customFormat="1" ht="30.75">
      <c r="B43" s="139" t="s">
        <v>314</v>
      </c>
      <c r="C43" s="130" t="s">
        <v>330</v>
      </c>
      <c r="D43" s="144"/>
      <c r="E43" s="144"/>
      <c r="F43" s="144"/>
      <c r="G43" s="144"/>
      <c r="H43" s="144"/>
      <c r="I43" s="144"/>
      <c r="J43" s="144"/>
      <c r="K43" s="144"/>
      <c r="L43" s="132"/>
      <c r="M43" s="132"/>
      <c r="N43" s="132"/>
      <c r="O43" s="132"/>
      <c r="P43" s="132"/>
      <c r="Q43" s="132"/>
      <c r="R43" s="132"/>
      <c r="S43" s="132"/>
      <c r="T43" s="132"/>
      <c r="U43" s="132"/>
      <c r="V43" s="132"/>
      <c r="W43" s="132"/>
      <c r="X43" s="132"/>
      <c r="Y43" s="132"/>
      <c r="Z43" s="132"/>
    </row>
    <row r="44" spans="2:26" s="133" customFormat="1" ht="30">
      <c r="B44" s="140" t="s">
        <v>315</v>
      </c>
      <c r="C44" s="131" t="s">
        <v>331</v>
      </c>
      <c r="D44" s="144"/>
      <c r="E44" s="144"/>
      <c r="F44" s="144"/>
      <c r="G44" s="144"/>
      <c r="H44" s="144"/>
      <c r="I44" s="144"/>
      <c r="J44" s="144"/>
      <c r="K44" s="144"/>
      <c r="L44" s="132"/>
      <c r="M44" s="132"/>
      <c r="N44" s="132"/>
      <c r="O44" s="132"/>
      <c r="P44" s="132"/>
      <c r="Q44" s="132"/>
      <c r="R44" s="132"/>
      <c r="S44" s="132"/>
      <c r="T44" s="132"/>
      <c r="U44" s="132"/>
      <c r="V44" s="132"/>
      <c r="W44" s="132"/>
      <c r="X44" s="132"/>
      <c r="Y44" s="132"/>
      <c r="Z44" s="132"/>
    </row>
    <row r="45" spans="2:26" s="133" customFormat="1" ht="30.75">
      <c r="B45" s="141" t="s">
        <v>316</v>
      </c>
      <c r="C45" s="142" t="s">
        <v>318</v>
      </c>
      <c r="D45" s="145"/>
      <c r="E45" s="145"/>
      <c r="F45" s="145"/>
      <c r="G45" s="145"/>
      <c r="H45" s="145"/>
      <c r="I45" s="145"/>
      <c r="J45" s="145"/>
      <c r="K45" s="145"/>
      <c r="L45" s="132"/>
      <c r="M45" s="132"/>
      <c r="N45" s="132"/>
      <c r="O45" s="132"/>
      <c r="P45" s="132"/>
      <c r="Q45" s="132"/>
      <c r="R45" s="132"/>
      <c r="S45" s="132"/>
      <c r="T45" s="132"/>
      <c r="U45" s="132"/>
      <c r="V45" s="132"/>
      <c r="W45" s="132"/>
      <c r="X45" s="132"/>
      <c r="Y45" s="132"/>
      <c r="Z45" s="132"/>
    </row>
    <row r="46" spans="2:26">
      <c r="G46" s="15"/>
      <c r="K46" s="15"/>
    </row>
    <row r="47" spans="2:26">
      <c r="G47" s="15"/>
      <c r="K47" s="15"/>
    </row>
    <row r="48" spans="2:26">
      <c r="G48" s="15"/>
      <c r="K48" s="15"/>
    </row>
    <row r="49" spans="7:11">
      <c r="G49" s="15"/>
      <c r="K49" s="15"/>
    </row>
    <row r="50" spans="7:11">
      <c r="G50" s="15"/>
      <c r="K50" s="15"/>
    </row>
  </sheetData>
  <sheetProtection algorithmName="SHA-512" hashValue="Qvj25GdFCv2lXm1PBqPDTmkFV9O7ZTY436r4Ufa72RTXZK4+4J6L67BB3loIB9P2yC07SVOQ2EKXTjG+zshr0g==" saltValue="Q3VGDiSLoVXexlaFk6x7Qg==" spinCount="100000" sheet="1" objects="1" scenarios="1"/>
  <protectedRanges>
    <protectedRange sqref="D42:K45" name="Range2"/>
    <protectedRange sqref="D27:K27 D29:K32 D34:K35 D37:K40" name="Range1"/>
  </protectedRanges>
  <mergeCells count="2">
    <mergeCell ref="B24:B25"/>
    <mergeCell ref="C24:C25"/>
  </mergeCells>
  <hyperlinks>
    <hyperlink ref="B1" location="'1. Index'!A1" display="Go To Index"/>
  </hyperlinks>
  <pageMargins left="0.7" right="0.7" top="0.75" bottom="0.75" header="0.3" footer="0.3"/>
  <pageSetup scale="65" fitToWidth="2" orientation="portrait" r:id="rId1"/>
  <colBreaks count="1" manualBreakCount="1">
    <brk id="11" min="1" max="4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zoomScaleSheetLayoutView="70" zoomScalePageLayoutView="70" workbookViewId="0"/>
  </sheetViews>
  <sheetFormatPr defaultColWidth="8.85546875" defaultRowHeight="16.5"/>
  <cols>
    <col min="1" max="1" width="2.7109375" style="25" customWidth="1"/>
    <col min="2" max="2" width="29.28515625" style="25" customWidth="1"/>
    <col min="3" max="3" width="18.28515625" style="25" customWidth="1"/>
    <col min="4" max="8" width="65.42578125" style="25" customWidth="1"/>
    <col min="9" max="9" width="1.85546875" style="25" customWidth="1"/>
    <col min="10" max="25" width="8.85546875" style="25" customWidth="1"/>
    <col min="26" max="16384" width="8.85546875" style="25"/>
  </cols>
  <sheetData>
    <row r="1" spans="1:25">
      <c r="B1" s="123" t="s">
        <v>311</v>
      </c>
    </row>
    <row r="2" spans="1:25">
      <c r="B2" s="22" t="s">
        <v>163</v>
      </c>
      <c r="C2" s="23" t="s">
        <v>283</v>
      </c>
    </row>
    <row r="3" spans="1:25">
      <c r="B3" s="26" t="s">
        <v>164</v>
      </c>
      <c r="C3" s="23">
        <v>1304211</v>
      </c>
    </row>
    <row r="4" spans="1:25" ht="13.9" customHeight="1"/>
    <row r="5" spans="1:25" s="24" customFormat="1">
      <c r="A5" s="25"/>
      <c r="B5" s="28" t="s">
        <v>165</v>
      </c>
      <c r="C5" s="29"/>
      <c r="D5" s="147">
        <v>1304211010</v>
      </c>
      <c r="E5" s="147">
        <v>1304211020</v>
      </c>
      <c r="F5" s="147">
        <v>1304211030</v>
      </c>
      <c r="G5" s="147">
        <v>1304211040</v>
      </c>
      <c r="H5" s="147">
        <v>1304211050</v>
      </c>
    </row>
    <row r="6" spans="1:25" s="24" customFormat="1">
      <c r="A6" s="25"/>
      <c r="B6" s="30" t="s">
        <v>166</v>
      </c>
      <c r="C6" s="31"/>
      <c r="D6" s="59" t="s">
        <v>2</v>
      </c>
      <c r="E6" s="59" t="s">
        <v>80</v>
      </c>
      <c r="F6" s="59" t="s">
        <v>83</v>
      </c>
      <c r="G6" s="59" t="s">
        <v>81</v>
      </c>
      <c r="H6" s="59" t="s">
        <v>136</v>
      </c>
    </row>
    <row r="7" spans="1:25" s="24" customFormat="1">
      <c r="A7" s="25"/>
      <c r="B7" s="30" t="s">
        <v>167</v>
      </c>
      <c r="C7" s="31"/>
      <c r="D7" s="60">
        <v>1345</v>
      </c>
      <c r="E7" s="60">
        <v>2310</v>
      </c>
      <c r="F7" s="60">
        <v>2341</v>
      </c>
      <c r="G7" s="60">
        <v>2330</v>
      </c>
      <c r="H7" s="60">
        <v>5312</v>
      </c>
    </row>
    <row r="8" spans="1:25" s="24" customFormat="1">
      <c r="A8" s="25"/>
      <c r="B8" s="30" t="s">
        <v>168</v>
      </c>
      <c r="C8" s="31"/>
      <c r="D8" s="60" t="s">
        <v>132</v>
      </c>
      <c r="E8" s="60" t="s">
        <v>133</v>
      </c>
      <c r="F8" s="60" t="s">
        <v>134</v>
      </c>
      <c r="G8" s="60" t="s">
        <v>135</v>
      </c>
      <c r="H8" s="60" t="s">
        <v>84</v>
      </c>
    </row>
    <row r="9" spans="1:25" s="24" customFormat="1">
      <c r="A9" s="25"/>
      <c r="B9" s="30" t="s">
        <v>171</v>
      </c>
      <c r="C9" s="31"/>
      <c r="D9" s="60">
        <v>1</v>
      </c>
      <c r="E9" s="60">
        <v>1</v>
      </c>
      <c r="F9" s="60">
        <v>1</v>
      </c>
      <c r="G9" s="60">
        <v>1</v>
      </c>
      <c r="H9" s="60">
        <v>1</v>
      </c>
    </row>
    <row r="10" spans="1:25" s="24" customFormat="1">
      <c r="A10" s="25"/>
      <c r="B10" s="30" t="s">
        <v>169</v>
      </c>
      <c r="C10" s="31"/>
      <c r="D10" s="60" t="s">
        <v>170</v>
      </c>
      <c r="E10" s="60" t="s">
        <v>170</v>
      </c>
      <c r="F10" s="60" t="s">
        <v>170</v>
      </c>
      <c r="G10" s="60" t="s">
        <v>170</v>
      </c>
      <c r="H10" s="60" t="s">
        <v>170</v>
      </c>
    </row>
    <row r="11" spans="1:25" s="24" customFormat="1">
      <c r="A11" s="25"/>
      <c r="B11" s="30" t="s">
        <v>172</v>
      </c>
      <c r="C11" s="31"/>
      <c r="D11" s="60" t="s">
        <v>173</v>
      </c>
      <c r="E11" s="60" t="s">
        <v>173</v>
      </c>
      <c r="F11" s="60" t="s">
        <v>173</v>
      </c>
      <c r="G11" s="60" t="s">
        <v>173</v>
      </c>
      <c r="H11" s="60" t="s">
        <v>173</v>
      </c>
    </row>
    <row r="12" spans="1:25" s="24" customFormat="1">
      <c r="A12" s="25"/>
      <c r="B12" s="30" t="s">
        <v>174</v>
      </c>
      <c r="C12" s="31"/>
      <c r="D12" s="60" t="s">
        <v>175</v>
      </c>
      <c r="E12" s="60" t="s">
        <v>175</v>
      </c>
      <c r="F12" s="60" t="s">
        <v>175</v>
      </c>
      <c r="G12" s="60" t="s">
        <v>175</v>
      </c>
      <c r="H12" s="60" t="s">
        <v>175</v>
      </c>
      <c r="I12" s="32"/>
      <c r="J12" s="32"/>
      <c r="K12" s="32"/>
      <c r="L12" s="32"/>
      <c r="M12" s="32"/>
      <c r="N12" s="32"/>
      <c r="O12" s="32"/>
      <c r="P12" s="32"/>
      <c r="Q12" s="32"/>
      <c r="R12" s="32"/>
      <c r="S12" s="32"/>
      <c r="T12" s="32"/>
      <c r="U12" s="32"/>
      <c r="V12" s="32"/>
      <c r="W12" s="32"/>
      <c r="X12" s="32"/>
      <c r="Y12" s="32"/>
    </row>
    <row r="13" spans="1:25" s="24" customFormat="1" ht="80.25" customHeight="1">
      <c r="A13" s="25"/>
      <c r="B13" s="30" t="s">
        <v>50</v>
      </c>
      <c r="C13" s="31"/>
      <c r="D13" s="61" t="s">
        <v>3</v>
      </c>
      <c r="E13" s="61" t="s">
        <v>201</v>
      </c>
      <c r="F13" s="61" t="s">
        <v>12</v>
      </c>
      <c r="G13" s="61" t="s">
        <v>82</v>
      </c>
      <c r="H13" s="61" t="s">
        <v>29</v>
      </c>
    </row>
    <row r="14" spans="1:25" s="24" customFormat="1" ht="49.5">
      <c r="A14" s="25"/>
      <c r="B14" s="33" t="s">
        <v>177</v>
      </c>
      <c r="C14" s="34"/>
      <c r="D14" s="60" t="s">
        <v>202</v>
      </c>
      <c r="E14" s="60" t="s">
        <v>203</v>
      </c>
      <c r="F14" s="60" t="s">
        <v>204</v>
      </c>
      <c r="G14" s="61" t="s">
        <v>204</v>
      </c>
      <c r="H14" s="61" t="s">
        <v>205</v>
      </c>
    </row>
    <row r="15" spans="1:25" s="24" customFormat="1" ht="48" customHeight="1">
      <c r="A15" s="25"/>
      <c r="B15" s="33" t="s">
        <v>183</v>
      </c>
      <c r="C15" s="34"/>
      <c r="D15" s="60" t="s">
        <v>206</v>
      </c>
      <c r="E15" s="60" t="s">
        <v>207</v>
      </c>
      <c r="F15" s="60" t="s">
        <v>208</v>
      </c>
      <c r="G15" s="61" t="s">
        <v>209</v>
      </c>
      <c r="H15" s="61" t="s">
        <v>210</v>
      </c>
    </row>
    <row r="16" spans="1:25" s="24" customFormat="1" ht="56.25" customHeight="1">
      <c r="A16" s="25"/>
      <c r="B16" s="33" t="s">
        <v>189</v>
      </c>
      <c r="C16" s="34"/>
      <c r="D16" s="60" t="s">
        <v>211</v>
      </c>
      <c r="E16" s="60" t="s">
        <v>212</v>
      </c>
      <c r="F16" s="60"/>
      <c r="G16" s="61" t="s">
        <v>213</v>
      </c>
      <c r="H16" s="61"/>
    </row>
    <row r="17" spans="1:8" s="24" customFormat="1" ht="13.5" customHeight="1">
      <c r="A17" s="25"/>
      <c r="B17" s="33" t="s">
        <v>191</v>
      </c>
      <c r="C17" s="34"/>
      <c r="D17" s="60"/>
      <c r="E17" s="60"/>
      <c r="F17" s="60"/>
      <c r="G17" s="61"/>
      <c r="H17" s="61"/>
    </row>
    <row r="18" spans="1:8" s="24" customFormat="1" ht="13.5" customHeight="1">
      <c r="A18" s="25"/>
      <c r="B18" s="33" t="s">
        <v>192</v>
      </c>
      <c r="C18" s="34"/>
      <c r="D18" s="60"/>
      <c r="E18" s="60"/>
      <c r="F18" s="60"/>
      <c r="G18" s="61"/>
      <c r="H18" s="61"/>
    </row>
    <row r="19" spans="1:8" s="24" customFormat="1" ht="33.75" customHeight="1">
      <c r="A19" s="25"/>
      <c r="B19" s="30" t="s">
        <v>51</v>
      </c>
      <c r="C19" s="31"/>
      <c r="D19" s="61" t="s">
        <v>214</v>
      </c>
      <c r="E19" s="61"/>
      <c r="F19" s="61"/>
      <c r="G19" s="61"/>
      <c r="H19" s="61"/>
    </row>
    <row r="20" spans="1:8" s="24" customFormat="1" ht="91.5" customHeight="1">
      <c r="A20" s="25"/>
      <c r="B20" s="30" t="s">
        <v>195</v>
      </c>
      <c r="C20" s="31"/>
      <c r="D20" s="61" t="s">
        <v>196</v>
      </c>
      <c r="E20" s="61" t="s">
        <v>196</v>
      </c>
      <c r="F20" s="61" t="s">
        <v>196</v>
      </c>
      <c r="G20" s="61" t="s">
        <v>196</v>
      </c>
      <c r="H20" s="61" t="s">
        <v>196</v>
      </c>
    </row>
    <row r="21" spans="1:8" s="24" customFormat="1" ht="13.5" customHeight="1">
      <c r="A21" s="25"/>
      <c r="B21" s="30" t="s">
        <v>197</v>
      </c>
      <c r="C21" s="31"/>
      <c r="D21" s="61"/>
      <c r="E21" s="61"/>
      <c r="F21" s="61"/>
      <c r="G21" s="61"/>
      <c r="H21" s="61"/>
    </row>
    <row r="22" spans="1:8" s="24" customFormat="1" ht="60" customHeight="1">
      <c r="A22" s="25"/>
      <c r="B22" s="35" t="s">
        <v>199</v>
      </c>
      <c r="C22" s="36"/>
      <c r="D22" s="62" t="s">
        <v>200</v>
      </c>
      <c r="E22" s="62" t="s">
        <v>200</v>
      </c>
      <c r="F22" s="62" t="s">
        <v>200</v>
      </c>
      <c r="G22" s="62" t="s">
        <v>200</v>
      </c>
      <c r="H22" s="62" t="s">
        <v>200</v>
      </c>
    </row>
    <row r="23" spans="1:8" s="24" customFormat="1" ht="13.9" customHeight="1">
      <c r="A23" s="25"/>
      <c r="B23" s="37"/>
      <c r="C23" s="37"/>
      <c r="D23" s="32"/>
      <c r="E23" s="32"/>
      <c r="F23" s="32"/>
      <c r="G23" s="32"/>
      <c r="H23" s="32"/>
    </row>
    <row r="24" spans="1:8" ht="18.75">
      <c r="B24" s="175" t="s">
        <v>271</v>
      </c>
      <c r="C24" s="177" t="s">
        <v>88</v>
      </c>
      <c r="D24" s="63">
        <v>1304211010</v>
      </c>
      <c r="E24" s="63">
        <v>1304211020</v>
      </c>
      <c r="F24" s="63">
        <v>1304211030</v>
      </c>
      <c r="G24" s="63">
        <v>1304211040</v>
      </c>
      <c r="H24" s="63">
        <v>1304211050</v>
      </c>
    </row>
    <row r="25" spans="1:8" ht="18.75">
      <c r="A25" s="38"/>
      <c r="B25" s="176"/>
      <c r="C25" s="178"/>
      <c r="D25" s="69" t="s">
        <v>2</v>
      </c>
      <c r="E25" s="69" t="s">
        <v>80</v>
      </c>
      <c r="F25" s="69" t="s">
        <v>83</v>
      </c>
      <c r="G25" s="69" t="s">
        <v>81</v>
      </c>
      <c r="H25" s="69" t="s">
        <v>136</v>
      </c>
    </row>
    <row r="26" spans="1:8" ht="18">
      <c r="A26" s="38"/>
      <c r="B26" s="47" t="s">
        <v>47</v>
      </c>
      <c r="C26" s="40"/>
      <c r="D26" s="65">
        <f>D27+D28+D33</f>
        <v>0</v>
      </c>
      <c r="E26" s="65">
        <f t="shared" ref="E26:H26" si="0">E27+E28+E33</f>
        <v>0</v>
      </c>
      <c r="F26" s="65">
        <f t="shared" si="0"/>
        <v>0</v>
      </c>
      <c r="G26" s="65">
        <f t="shared" si="0"/>
        <v>0</v>
      </c>
      <c r="H26" s="65">
        <f t="shared" si="0"/>
        <v>0</v>
      </c>
    </row>
    <row r="27" spans="1:8">
      <c r="B27" s="50" t="s">
        <v>48</v>
      </c>
      <c r="C27" s="42">
        <v>40000</v>
      </c>
      <c r="D27" s="66"/>
      <c r="E27" s="66"/>
      <c r="F27" s="66"/>
      <c r="G27" s="66"/>
      <c r="H27" s="66"/>
    </row>
    <row r="28" spans="1:8">
      <c r="B28" s="43" t="s">
        <v>105</v>
      </c>
      <c r="C28" s="44"/>
      <c r="D28" s="65">
        <f>SUM(D29:D32)</f>
        <v>0</v>
      </c>
      <c r="E28" s="65">
        <f t="shared" ref="E28:H28" si="1">SUM(E29:E32)</f>
        <v>0</v>
      </c>
      <c r="F28" s="65">
        <f t="shared" si="1"/>
        <v>0</v>
      </c>
      <c r="G28" s="65">
        <f t="shared" si="1"/>
        <v>0</v>
      </c>
      <c r="H28" s="65">
        <f t="shared" si="1"/>
        <v>0</v>
      </c>
    </row>
    <row r="29" spans="1:8">
      <c r="B29" s="51" t="s">
        <v>272</v>
      </c>
      <c r="C29" s="46">
        <v>6000</v>
      </c>
      <c r="D29" s="67"/>
      <c r="E29" s="67"/>
      <c r="F29" s="67"/>
      <c r="G29" s="67"/>
      <c r="H29" s="67"/>
    </row>
    <row r="30" spans="1:8">
      <c r="B30" s="51" t="s">
        <v>273</v>
      </c>
      <c r="C30" s="46">
        <v>3000</v>
      </c>
      <c r="D30" s="67"/>
      <c r="E30" s="67"/>
      <c r="F30" s="67"/>
      <c r="G30" s="67"/>
      <c r="H30" s="67"/>
    </row>
    <row r="31" spans="1:8">
      <c r="B31" s="51" t="s">
        <v>85</v>
      </c>
      <c r="C31" s="46">
        <v>1000</v>
      </c>
      <c r="D31" s="67"/>
      <c r="E31" s="67"/>
      <c r="F31" s="67"/>
      <c r="G31" s="67"/>
      <c r="H31" s="67"/>
    </row>
    <row r="32" spans="1:8">
      <c r="B32" s="51" t="s">
        <v>107</v>
      </c>
      <c r="C32" s="46">
        <v>2000</v>
      </c>
      <c r="D32" s="67"/>
      <c r="E32" s="67"/>
      <c r="F32" s="67"/>
      <c r="G32" s="67"/>
      <c r="H32" s="67"/>
    </row>
    <row r="33" spans="2:26">
      <c r="B33" s="43" t="s">
        <v>106</v>
      </c>
      <c r="C33" s="52"/>
      <c r="D33" s="65">
        <f>SUM(D34:D35)</f>
        <v>0</v>
      </c>
      <c r="E33" s="65">
        <f t="shared" ref="E33:H33" si="2">SUM(E34:E35)</f>
        <v>0</v>
      </c>
      <c r="F33" s="65">
        <f t="shared" si="2"/>
        <v>0</v>
      </c>
      <c r="G33" s="65">
        <f t="shared" si="2"/>
        <v>0</v>
      </c>
      <c r="H33" s="65">
        <f t="shared" si="2"/>
        <v>0</v>
      </c>
    </row>
    <row r="34" spans="2:26">
      <c r="B34" s="51" t="s">
        <v>274</v>
      </c>
      <c r="C34" s="46">
        <v>0</v>
      </c>
      <c r="D34" s="67"/>
      <c r="E34" s="67"/>
      <c r="F34" s="67"/>
      <c r="G34" s="67"/>
      <c r="H34" s="67"/>
    </row>
    <row r="35" spans="2:26">
      <c r="B35" s="51" t="s">
        <v>275</v>
      </c>
      <c r="C35" s="46">
        <v>3000</v>
      </c>
      <c r="D35" s="67"/>
      <c r="E35" s="67"/>
      <c r="F35" s="67"/>
      <c r="G35" s="67"/>
      <c r="H35" s="67"/>
    </row>
    <row r="36" spans="2:26">
      <c r="B36" s="47" t="s">
        <v>108</v>
      </c>
      <c r="C36" s="48"/>
      <c r="D36" s="65">
        <f>SUM(D37:D40)</f>
        <v>0</v>
      </c>
      <c r="E36" s="65">
        <f t="shared" ref="E36:H36" si="3">SUM(E37:E40)</f>
        <v>0</v>
      </c>
      <c r="F36" s="65">
        <f t="shared" si="3"/>
        <v>0</v>
      </c>
      <c r="G36" s="65">
        <f t="shared" si="3"/>
        <v>0</v>
      </c>
      <c r="H36" s="65">
        <f t="shared" si="3"/>
        <v>0</v>
      </c>
    </row>
    <row r="37" spans="2:26">
      <c r="B37" s="51" t="s">
        <v>272</v>
      </c>
      <c r="C37" s="46">
        <v>3000</v>
      </c>
      <c r="D37" s="67"/>
      <c r="E37" s="67"/>
      <c r="F37" s="67"/>
      <c r="G37" s="67"/>
      <c r="H37" s="67"/>
    </row>
    <row r="38" spans="2:26">
      <c r="B38" s="51" t="s">
        <v>273</v>
      </c>
      <c r="C38" s="46">
        <v>1000</v>
      </c>
      <c r="D38" s="67"/>
      <c r="E38" s="67"/>
      <c r="F38" s="67"/>
      <c r="G38" s="67"/>
      <c r="H38" s="67"/>
    </row>
    <row r="39" spans="2:26">
      <c r="B39" s="51" t="s">
        <v>85</v>
      </c>
      <c r="C39" s="46">
        <v>1400</v>
      </c>
      <c r="D39" s="67"/>
      <c r="E39" s="67"/>
      <c r="F39" s="67"/>
      <c r="G39" s="67"/>
      <c r="H39" s="67"/>
    </row>
    <row r="40" spans="2:26">
      <c r="B40" s="53" t="s">
        <v>276</v>
      </c>
      <c r="C40" s="46">
        <v>1000</v>
      </c>
      <c r="D40" s="67"/>
      <c r="E40" s="67"/>
      <c r="F40" s="67"/>
      <c r="G40" s="67"/>
      <c r="H40" s="67"/>
    </row>
    <row r="41" spans="2:26">
      <c r="B41" s="54" t="s">
        <v>46</v>
      </c>
      <c r="C41" s="55">
        <f>SUM(C26:C40)</f>
        <v>61400</v>
      </c>
      <c r="D41" s="68">
        <f>D26+D36</f>
        <v>0</v>
      </c>
      <c r="E41" s="68">
        <f t="shared" ref="E41:H41" si="4">E26+E36</f>
        <v>0</v>
      </c>
      <c r="F41" s="68">
        <f t="shared" si="4"/>
        <v>0</v>
      </c>
      <c r="G41" s="68">
        <f t="shared" si="4"/>
        <v>0</v>
      </c>
      <c r="H41" s="68">
        <f t="shared" si="4"/>
        <v>0</v>
      </c>
    </row>
    <row r="42" spans="2:26" s="133" customFormat="1" ht="30.75">
      <c r="B42" s="137" t="s">
        <v>313</v>
      </c>
      <c r="C42" s="138" t="s">
        <v>317</v>
      </c>
      <c r="D42" s="143"/>
      <c r="E42" s="143"/>
      <c r="F42" s="143"/>
      <c r="G42" s="143"/>
      <c r="H42" s="143"/>
      <c r="I42" s="132"/>
      <c r="J42" s="132"/>
      <c r="K42" s="132"/>
      <c r="L42" s="132"/>
      <c r="M42" s="132"/>
      <c r="N42" s="132"/>
      <c r="O42" s="132"/>
      <c r="P42" s="132"/>
      <c r="Q42" s="132"/>
      <c r="R42" s="132"/>
      <c r="S42" s="132"/>
      <c r="T42" s="132"/>
      <c r="U42" s="132"/>
      <c r="V42" s="132"/>
      <c r="W42" s="132"/>
      <c r="X42" s="132"/>
      <c r="Y42" s="132"/>
      <c r="Z42" s="132"/>
    </row>
    <row r="43" spans="2:26" s="133" customFormat="1" ht="30.75">
      <c r="B43" s="139" t="s">
        <v>314</v>
      </c>
      <c r="C43" s="130" t="s">
        <v>330</v>
      </c>
      <c r="D43" s="144"/>
      <c r="E43" s="144"/>
      <c r="F43" s="144"/>
      <c r="G43" s="144"/>
      <c r="H43" s="144"/>
      <c r="I43" s="132"/>
      <c r="J43" s="132"/>
      <c r="K43" s="132"/>
      <c r="L43" s="132"/>
      <c r="M43" s="132"/>
      <c r="N43" s="132"/>
      <c r="O43" s="132"/>
      <c r="P43" s="132"/>
      <c r="Q43" s="132"/>
      <c r="R43" s="132"/>
      <c r="S43" s="132"/>
      <c r="T43" s="132"/>
      <c r="U43" s="132"/>
      <c r="V43" s="132"/>
      <c r="W43" s="132"/>
      <c r="X43" s="132"/>
      <c r="Y43" s="132"/>
      <c r="Z43" s="132"/>
    </row>
    <row r="44" spans="2:26" s="133" customFormat="1" ht="30">
      <c r="B44" s="140" t="s">
        <v>315</v>
      </c>
      <c r="C44" s="131" t="s">
        <v>331</v>
      </c>
      <c r="D44" s="144"/>
      <c r="E44" s="144"/>
      <c r="F44" s="144"/>
      <c r="G44" s="144"/>
      <c r="H44" s="144"/>
      <c r="I44" s="132"/>
      <c r="J44" s="132"/>
      <c r="K44" s="132"/>
      <c r="L44" s="132"/>
      <c r="M44" s="132"/>
      <c r="N44" s="132"/>
      <c r="O44" s="132"/>
      <c r="P44" s="132"/>
      <c r="Q44" s="132"/>
      <c r="R44" s="132"/>
      <c r="S44" s="132"/>
      <c r="T44" s="132"/>
      <c r="U44" s="132"/>
      <c r="V44" s="132"/>
      <c r="W44" s="132"/>
      <c r="X44" s="132"/>
      <c r="Y44" s="132"/>
      <c r="Z44" s="132"/>
    </row>
    <row r="45" spans="2:26" s="133" customFormat="1" ht="30.75">
      <c r="B45" s="141" t="s">
        <v>316</v>
      </c>
      <c r="C45" s="142" t="s">
        <v>318</v>
      </c>
      <c r="D45" s="145"/>
      <c r="E45" s="145"/>
      <c r="F45" s="145"/>
      <c r="G45" s="145"/>
      <c r="H45" s="145"/>
      <c r="I45" s="132"/>
      <c r="J45" s="132"/>
      <c r="K45" s="132"/>
      <c r="L45" s="132"/>
      <c r="M45" s="132"/>
      <c r="N45" s="132"/>
      <c r="O45" s="132"/>
      <c r="P45" s="132"/>
      <c r="Q45" s="132"/>
      <c r="R45" s="132"/>
      <c r="S45" s="132"/>
      <c r="T45" s="132"/>
      <c r="U45" s="132"/>
      <c r="V45" s="132"/>
      <c r="W45" s="132"/>
      <c r="X45" s="132"/>
      <c r="Y45" s="132"/>
      <c r="Z45" s="132"/>
    </row>
  </sheetData>
  <sheetProtection algorithmName="SHA-512" hashValue="Jp+KycFYCF3e/EUT3mAREbt3+K8OmIbtaxRrmGQzk7RAZGvolXw2j3DiCNF6OfSxeiMB9iezUnjdr1ZcDPKxdg==" saltValue="xOtCZ2g9t4zlS8Z1ecGQJw==" spinCount="100000" sheet="1" objects="1" scenarios="1"/>
  <protectedRanges>
    <protectedRange sqref="D42:H45" name="Range2"/>
    <protectedRange sqref="D27:H27 D29:H32 D34:H35 D37:H40" name="Range1"/>
  </protectedRanges>
  <mergeCells count="2">
    <mergeCell ref="B24:B25"/>
    <mergeCell ref="C24:C25"/>
  </mergeCells>
  <hyperlinks>
    <hyperlink ref="B1" location="'1. Index'!A1" display="Go To Index"/>
  </hyperlinks>
  <pageMargins left="0.7" right="0.7" top="0.75" bottom="0.75" header="0.3" footer="0.3"/>
  <pageSetup scale="65" fitToWidth="5" orientation="portrait" r:id="rId1"/>
  <colBreaks count="4" manualBreakCount="4">
    <brk id="4" min="1" max="44" man="1"/>
    <brk id="5" min="1" max="44" man="1"/>
    <brk id="6" min="1" max="44" man="1"/>
    <brk id="7" min="1" max="4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5"/>
  <sheetViews>
    <sheetView zoomScaleNormal="100" zoomScaleSheetLayoutView="44" zoomScalePageLayoutView="80" workbookViewId="0"/>
  </sheetViews>
  <sheetFormatPr defaultColWidth="8.85546875" defaultRowHeight="16.5"/>
  <cols>
    <col min="1" max="1" width="2.7109375" style="25" customWidth="1"/>
    <col min="2" max="2" width="29.28515625" style="25" customWidth="1"/>
    <col min="3" max="3" width="17.28515625" style="25" customWidth="1"/>
    <col min="4" max="24" width="65.42578125" style="25" customWidth="1"/>
    <col min="25" max="25" width="1.85546875" style="25" customWidth="1"/>
    <col min="26" max="16384" width="8.85546875" style="25"/>
  </cols>
  <sheetData>
    <row r="1" spans="2:24">
      <c r="B1" s="123" t="s">
        <v>311</v>
      </c>
    </row>
    <row r="2" spans="2:24">
      <c r="B2" s="22" t="s">
        <v>163</v>
      </c>
      <c r="C2" s="23" t="s">
        <v>284</v>
      </c>
    </row>
    <row r="3" spans="2:24">
      <c r="B3" s="26" t="s">
        <v>164</v>
      </c>
      <c r="C3" s="23">
        <v>1401111</v>
      </c>
    </row>
    <row r="4" spans="2:24" ht="13.9" customHeight="1"/>
    <row r="5" spans="2:24">
      <c r="B5" s="28" t="s">
        <v>165</v>
      </c>
      <c r="C5" s="29"/>
      <c r="D5" s="58">
        <v>1401111010</v>
      </c>
      <c r="E5" s="58">
        <v>1401111020</v>
      </c>
      <c r="F5" s="58">
        <v>1401111030</v>
      </c>
      <c r="G5" s="58">
        <v>1401111040</v>
      </c>
      <c r="H5" s="58">
        <v>1401111050</v>
      </c>
      <c r="I5" s="58">
        <v>1401111060</v>
      </c>
      <c r="J5" s="58">
        <v>1401111070</v>
      </c>
      <c r="K5" s="58">
        <v>1401111080</v>
      </c>
      <c r="L5" s="58">
        <v>1401111090</v>
      </c>
      <c r="M5" s="58">
        <v>1401111100</v>
      </c>
      <c r="N5" s="58">
        <v>1401111110</v>
      </c>
      <c r="O5" s="58">
        <v>1401111120</v>
      </c>
      <c r="P5" s="58">
        <v>1401111130</v>
      </c>
      <c r="Q5" s="58">
        <v>1401111140</v>
      </c>
      <c r="R5" s="58">
        <v>1401111150</v>
      </c>
      <c r="S5" s="58">
        <v>1401111160</v>
      </c>
      <c r="T5" s="58">
        <v>1401111170</v>
      </c>
      <c r="U5" s="58">
        <v>1401111180</v>
      </c>
      <c r="V5" s="58">
        <v>1401111190</v>
      </c>
      <c r="W5" s="58">
        <v>1401111200</v>
      </c>
      <c r="X5" s="58">
        <v>1401111210</v>
      </c>
    </row>
    <row r="6" spans="2:24">
      <c r="B6" s="30" t="s">
        <v>166</v>
      </c>
      <c r="C6" s="31"/>
      <c r="D6" s="59" t="s">
        <v>333</v>
      </c>
      <c r="E6" s="59" t="s">
        <v>52</v>
      </c>
      <c r="F6" s="59" t="s">
        <v>10</v>
      </c>
      <c r="G6" s="59" t="s">
        <v>139</v>
      </c>
      <c r="H6" s="59" t="s">
        <v>13</v>
      </c>
      <c r="I6" s="59" t="s">
        <v>15</v>
      </c>
      <c r="J6" s="59" t="s">
        <v>56</v>
      </c>
      <c r="K6" s="59" t="s">
        <v>59</v>
      </c>
      <c r="L6" s="59" t="s">
        <v>144</v>
      </c>
      <c r="M6" s="59" t="s">
        <v>43</v>
      </c>
      <c r="N6" s="59" t="s">
        <v>63</v>
      </c>
      <c r="O6" s="59" t="s">
        <v>158</v>
      </c>
      <c r="P6" s="59" t="s">
        <v>148</v>
      </c>
      <c r="Q6" s="59" t="s">
        <v>149</v>
      </c>
      <c r="R6" s="59" t="s">
        <v>64</v>
      </c>
      <c r="S6" s="59" t="s">
        <v>7</v>
      </c>
      <c r="T6" s="59" t="s">
        <v>30</v>
      </c>
      <c r="U6" s="59" t="s">
        <v>37</v>
      </c>
      <c r="V6" s="59" t="s">
        <v>66</v>
      </c>
      <c r="W6" s="59" t="s">
        <v>154</v>
      </c>
      <c r="X6" s="59" t="s">
        <v>156</v>
      </c>
    </row>
    <row r="7" spans="2:24">
      <c r="B7" s="30" t="s">
        <v>167</v>
      </c>
      <c r="C7" s="31"/>
      <c r="D7" s="70">
        <v>1112</v>
      </c>
      <c r="E7" s="70">
        <v>1330</v>
      </c>
      <c r="F7" s="70">
        <v>2120</v>
      </c>
      <c r="G7" s="70">
        <v>2411</v>
      </c>
      <c r="H7" s="70">
        <v>2423</v>
      </c>
      <c r="I7" s="70">
        <v>2521</v>
      </c>
      <c r="J7" s="70">
        <v>2612</v>
      </c>
      <c r="K7" s="70">
        <v>2631</v>
      </c>
      <c r="L7" s="70">
        <v>3341</v>
      </c>
      <c r="M7" s="70">
        <v>3351</v>
      </c>
      <c r="N7" s="70">
        <v>3511</v>
      </c>
      <c r="O7" s="70">
        <v>4120</v>
      </c>
      <c r="P7" s="70">
        <v>4311</v>
      </c>
      <c r="Q7" s="70">
        <v>4313</v>
      </c>
      <c r="R7" s="70">
        <v>5153</v>
      </c>
      <c r="S7" s="70">
        <v>5411</v>
      </c>
      <c r="T7" s="70">
        <v>5412</v>
      </c>
      <c r="U7" s="70">
        <v>5413</v>
      </c>
      <c r="V7" s="70">
        <v>8322</v>
      </c>
      <c r="W7" s="70">
        <v>9112</v>
      </c>
      <c r="X7" s="70">
        <v>9621</v>
      </c>
    </row>
    <row r="8" spans="2:24">
      <c r="B8" s="30" t="s">
        <v>168</v>
      </c>
      <c r="C8" s="31"/>
      <c r="D8" s="70" t="s">
        <v>334</v>
      </c>
      <c r="E8" s="70" t="s">
        <v>137</v>
      </c>
      <c r="F8" s="70" t="s">
        <v>138</v>
      </c>
      <c r="G8" s="70" t="s">
        <v>140</v>
      </c>
      <c r="H8" s="70" t="s">
        <v>141</v>
      </c>
      <c r="I8" s="70" t="s">
        <v>142</v>
      </c>
      <c r="J8" s="70" t="s">
        <v>56</v>
      </c>
      <c r="K8" s="70" t="s">
        <v>143</v>
      </c>
      <c r="L8" s="70" t="s">
        <v>60</v>
      </c>
      <c r="M8" s="70" t="s">
        <v>145</v>
      </c>
      <c r="N8" s="70" t="s">
        <v>146</v>
      </c>
      <c r="O8" s="70" t="s">
        <v>147</v>
      </c>
      <c r="P8" s="70" t="s">
        <v>23</v>
      </c>
      <c r="Q8" s="70" t="s">
        <v>25</v>
      </c>
      <c r="R8" s="70" t="s">
        <v>150</v>
      </c>
      <c r="S8" s="70" t="s">
        <v>7</v>
      </c>
      <c r="T8" s="70" t="s">
        <v>151</v>
      </c>
      <c r="U8" s="70" t="s">
        <v>152</v>
      </c>
      <c r="V8" s="70" t="s">
        <v>153</v>
      </c>
      <c r="W8" s="70" t="s">
        <v>155</v>
      </c>
      <c r="X8" s="70" t="s">
        <v>157</v>
      </c>
    </row>
    <row r="9" spans="2:24">
      <c r="B9" s="30" t="s">
        <v>171</v>
      </c>
      <c r="C9" s="31"/>
      <c r="D9" s="70">
        <v>1</v>
      </c>
      <c r="E9" s="70">
        <v>1</v>
      </c>
      <c r="F9" s="70">
        <v>1</v>
      </c>
      <c r="G9" s="70">
        <v>1</v>
      </c>
      <c r="H9" s="70">
        <v>1</v>
      </c>
      <c r="I9" s="70">
        <v>1</v>
      </c>
      <c r="J9" s="70">
        <v>1</v>
      </c>
      <c r="K9" s="70">
        <v>1</v>
      </c>
      <c r="L9" s="70">
        <v>1</v>
      </c>
      <c r="M9" s="70">
        <v>1</v>
      </c>
      <c r="N9" s="70">
        <v>1</v>
      </c>
      <c r="O9" s="70">
        <v>1</v>
      </c>
      <c r="P9" s="70">
        <v>1</v>
      </c>
      <c r="Q9" s="70">
        <v>1</v>
      </c>
      <c r="R9" s="70">
        <v>1</v>
      </c>
      <c r="S9" s="70">
        <v>1</v>
      </c>
      <c r="T9" s="70">
        <v>1</v>
      </c>
      <c r="U9" s="70">
        <v>1</v>
      </c>
      <c r="V9" s="70">
        <v>1</v>
      </c>
      <c r="W9" s="70">
        <v>1</v>
      </c>
      <c r="X9" s="70">
        <v>1</v>
      </c>
    </row>
    <row r="10" spans="2:24">
      <c r="B10" s="30" t="s">
        <v>169</v>
      </c>
      <c r="C10" s="31"/>
      <c r="D10" s="70" t="s">
        <v>170</v>
      </c>
      <c r="E10" s="70" t="s">
        <v>170</v>
      </c>
      <c r="F10" s="70" t="s">
        <v>170</v>
      </c>
      <c r="G10" s="70" t="s">
        <v>170</v>
      </c>
      <c r="H10" s="70" t="s">
        <v>170</v>
      </c>
      <c r="I10" s="70" t="s">
        <v>170</v>
      </c>
      <c r="J10" s="70" t="s">
        <v>170</v>
      </c>
      <c r="K10" s="70" t="s">
        <v>170</v>
      </c>
      <c r="L10" s="70" t="s">
        <v>170</v>
      </c>
      <c r="M10" s="70" t="s">
        <v>170</v>
      </c>
      <c r="N10" s="70" t="s">
        <v>170</v>
      </c>
      <c r="O10" s="70" t="s">
        <v>170</v>
      </c>
      <c r="P10" s="70" t="s">
        <v>170</v>
      </c>
      <c r="Q10" s="70" t="s">
        <v>170</v>
      </c>
      <c r="R10" s="70" t="s">
        <v>170</v>
      </c>
      <c r="S10" s="70" t="s">
        <v>170</v>
      </c>
      <c r="T10" s="70" t="s">
        <v>170</v>
      </c>
      <c r="U10" s="70" t="s">
        <v>170</v>
      </c>
      <c r="V10" s="70" t="s">
        <v>170</v>
      </c>
      <c r="W10" s="70" t="s">
        <v>170</v>
      </c>
      <c r="X10" s="70" t="s">
        <v>170</v>
      </c>
    </row>
    <row r="11" spans="2:24">
      <c r="B11" s="30" t="s">
        <v>172</v>
      </c>
      <c r="C11" s="31"/>
      <c r="D11" s="70" t="s">
        <v>335</v>
      </c>
      <c r="E11" s="70" t="s">
        <v>173</v>
      </c>
      <c r="F11" s="70" t="s">
        <v>173</v>
      </c>
      <c r="G11" s="70" t="s">
        <v>173</v>
      </c>
      <c r="H11" s="70" t="s">
        <v>173</v>
      </c>
      <c r="I11" s="70" t="s">
        <v>173</v>
      </c>
      <c r="J11" s="70" t="s">
        <v>173</v>
      </c>
      <c r="K11" s="70" t="s">
        <v>173</v>
      </c>
      <c r="L11" s="70" t="s">
        <v>173</v>
      </c>
      <c r="M11" s="70" t="s">
        <v>173</v>
      </c>
      <c r="N11" s="70" t="s">
        <v>173</v>
      </c>
      <c r="O11" s="70" t="s">
        <v>173</v>
      </c>
      <c r="P11" s="70" t="s">
        <v>173</v>
      </c>
      <c r="Q11" s="70" t="s">
        <v>173</v>
      </c>
      <c r="R11" s="70" t="s">
        <v>173</v>
      </c>
      <c r="S11" s="70" t="s">
        <v>173</v>
      </c>
      <c r="T11" s="70" t="s">
        <v>173</v>
      </c>
      <c r="U11" s="70" t="s">
        <v>173</v>
      </c>
      <c r="V11" s="70" t="s">
        <v>173</v>
      </c>
      <c r="W11" s="70" t="s">
        <v>173</v>
      </c>
      <c r="X11" s="70" t="s">
        <v>173</v>
      </c>
    </row>
    <row r="12" spans="2:24">
      <c r="B12" s="30" t="s">
        <v>174</v>
      </c>
      <c r="C12" s="31"/>
      <c r="D12" s="70" t="s">
        <v>175</v>
      </c>
      <c r="E12" s="70" t="s">
        <v>175</v>
      </c>
      <c r="F12" s="70" t="s">
        <v>175</v>
      </c>
      <c r="G12" s="70" t="s">
        <v>175</v>
      </c>
      <c r="H12" s="70" t="s">
        <v>175</v>
      </c>
      <c r="I12" s="70" t="s">
        <v>175</v>
      </c>
      <c r="J12" s="70" t="s">
        <v>175</v>
      </c>
      <c r="K12" s="70" t="s">
        <v>175</v>
      </c>
      <c r="L12" s="70" t="s">
        <v>175</v>
      </c>
      <c r="M12" s="70" t="s">
        <v>175</v>
      </c>
      <c r="N12" s="70" t="s">
        <v>175</v>
      </c>
      <c r="O12" s="70" t="s">
        <v>175</v>
      </c>
      <c r="P12" s="70" t="s">
        <v>175</v>
      </c>
      <c r="Q12" s="70" t="s">
        <v>175</v>
      </c>
      <c r="R12" s="70" t="s">
        <v>175</v>
      </c>
      <c r="S12" s="70" t="s">
        <v>175</v>
      </c>
      <c r="T12" s="70" t="s">
        <v>175</v>
      </c>
      <c r="U12" s="70" t="s">
        <v>175</v>
      </c>
      <c r="V12" s="70" t="s">
        <v>175</v>
      </c>
      <c r="W12" s="70" t="s">
        <v>175</v>
      </c>
      <c r="X12" s="70" t="s">
        <v>175</v>
      </c>
    </row>
    <row r="13" spans="2:24" ht="62.25" customHeight="1">
      <c r="B13" s="30" t="s">
        <v>50</v>
      </c>
      <c r="C13" s="31"/>
      <c r="D13" s="56" t="s">
        <v>336</v>
      </c>
      <c r="E13" s="56" t="s">
        <v>53</v>
      </c>
      <c r="F13" s="56" t="s">
        <v>215</v>
      </c>
      <c r="G13" s="56" t="s">
        <v>54</v>
      </c>
      <c r="H13" s="56" t="s">
        <v>14</v>
      </c>
      <c r="I13" s="56" t="s">
        <v>55</v>
      </c>
      <c r="J13" s="56" t="s">
        <v>57</v>
      </c>
      <c r="K13" s="56" t="s">
        <v>16</v>
      </c>
      <c r="L13" s="56" t="s">
        <v>61</v>
      </c>
      <c r="M13" s="56" t="s">
        <v>28</v>
      </c>
      <c r="N13" s="56" t="s">
        <v>22</v>
      </c>
      <c r="O13" s="56" t="s">
        <v>269</v>
      </c>
      <c r="P13" s="56" t="s">
        <v>24</v>
      </c>
      <c r="Q13" s="56" t="s">
        <v>26</v>
      </c>
      <c r="R13" s="56" t="s">
        <v>27</v>
      </c>
      <c r="S13" s="56" t="s">
        <v>6</v>
      </c>
      <c r="T13" s="56" t="s">
        <v>31</v>
      </c>
      <c r="U13" s="56" t="s">
        <v>38</v>
      </c>
      <c r="V13" s="56" t="s">
        <v>67</v>
      </c>
      <c r="W13" s="56" t="s">
        <v>39</v>
      </c>
      <c r="X13" s="56" t="s">
        <v>8</v>
      </c>
    </row>
    <row r="14" spans="2:24" ht="69.75" customHeight="1">
      <c r="B14" s="33" t="s">
        <v>177</v>
      </c>
      <c r="C14" s="34"/>
      <c r="D14" s="70" t="s">
        <v>337</v>
      </c>
      <c r="E14" s="70" t="s">
        <v>216</v>
      </c>
      <c r="F14" s="70" t="s">
        <v>217</v>
      </c>
      <c r="G14" s="70" t="s">
        <v>218</v>
      </c>
      <c r="H14" s="70" t="s">
        <v>219</v>
      </c>
      <c r="I14" s="70" t="s">
        <v>220</v>
      </c>
      <c r="J14" s="70" t="s">
        <v>221</v>
      </c>
      <c r="K14" s="70" t="s">
        <v>222</v>
      </c>
      <c r="L14" s="70" t="s">
        <v>62</v>
      </c>
      <c r="M14" s="70" t="s">
        <v>223</v>
      </c>
      <c r="N14" s="70" t="s">
        <v>224</v>
      </c>
      <c r="O14" s="70" t="s">
        <v>225</v>
      </c>
      <c r="P14" s="70" t="s">
        <v>226</v>
      </c>
      <c r="Q14" s="70" t="s">
        <v>227</v>
      </c>
      <c r="R14" s="70" t="s">
        <v>228</v>
      </c>
      <c r="S14" s="70" t="s">
        <v>229</v>
      </c>
      <c r="T14" s="70" t="s">
        <v>32</v>
      </c>
      <c r="U14" s="70" t="s">
        <v>230</v>
      </c>
      <c r="V14" s="56" t="s">
        <v>231</v>
      </c>
      <c r="W14" s="70" t="s">
        <v>68</v>
      </c>
      <c r="X14" s="70" t="s">
        <v>40</v>
      </c>
    </row>
    <row r="15" spans="2:24" ht="33">
      <c r="B15" s="33" t="s">
        <v>183</v>
      </c>
      <c r="C15" s="34"/>
      <c r="D15" s="70"/>
      <c r="E15" s="70" t="s">
        <v>232</v>
      </c>
      <c r="F15" s="70" t="s">
        <v>233</v>
      </c>
      <c r="G15" s="70" t="s">
        <v>234</v>
      </c>
      <c r="H15" s="70" t="s">
        <v>235</v>
      </c>
      <c r="I15" s="70" t="s">
        <v>236</v>
      </c>
      <c r="J15" s="70" t="s">
        <v>237</v>
      </c>
      <c r="K15" s="70" t="s">
        <v>238</v>
      </c>
      <c r="L15" s="70"/>
      <c r="M15" s="70" t="s">
        <v>239</v>
      </c>
      <c r="N15" s="70" t="s">
        <v>240</v>
      </c>
      <c r="O15" s="70" t="s">
        <v>241</v>
      </c>
      <c r="P15" s="70" t="s">
        <v>242</v>
      </c>
      <c r="Q15" s="70" t="s">
        <v>243</v>
      </c>
      <c r="R15" s="70" t="s">
        <v>244</v>
      </c>
      <c r="S15" s="70" t="s">
        <v>245</v>
      </c>
      <c r="T15" s="70" t="s">
        <v>33</v>
      </c>
      <c r="U15" s="70" t="s">
        <v>246</v>
      </c>
      <c r="V15" s="56" t="s">
        <v>247</v>
      </c>
      <c r="W15" s="70"/>
      <c r="X15" s="70"/>
    </row>
    <row r="16" spans="2:24" ht="33">
      <c r="B16" s="33" t="s">
        <v>189</v>
      </c>
      <c r="C16" s="34"/>
      <c r="D16" s="70"/>
      <c r="E16" s="70"/>
      <c r="F16" s="70" t="s">
        <v>248</v>
      </c>
      <c r="G16" s="70" t="s">
        <v>249</v>
      </c>
      <c r="H16" s="70" t="s">
        <v>250</v>
      </c>
      <c r="I16" s="70" t="s">
        <v>251</v>
      </c>
      <c r="J16" s="70" t="s">
        <v>252</v>
      </c>
      <c r="K16" s="70" t="s">
        <v>253</v>
      </c>
      <c r="L16" s="70"/>
      <c r="M16" s="70"/>
      <c r="N16" s="70" t="s">
        <v>254</v>
      </c>
      <c r="O16" s="70" t="s">
        <v>255</v>
      </c>
      <c r="P16" s="70" t="s">
        <v>256</v>
      </c>
      <c r="Q16" s="70"/>
      <c r="R16" s="70" t="s">
        <v>257</v>
      </c>
      <c r="S16" s="70" t="s">
        <v>258</v>
      </c>
      <c r="T16" s="70" t="s">
        <v>34</v>
      </c>
      <c r="U16" s="70" t="s">
        <v>259</v>
      </c>
      <c r="V16" s="56" t="s">
        <v>260</v>
      </c>
      <c r="W16" s="70"/>
      <c r="X16" s="70"/>
    </row>
    <row r="17" spans="2:24" ht="33">
      <c r="B17" s="33" t="s">
        <v>191</v>
      </c>
      <c r="C17" s="34"/>
      <c r="D17" s="70"/>
      <c r="E17" s="70"/>
      <c r="F17" s="70"/>
      <c r="G17" s="70"/>
      <c r="H17" s="70"/>
      <c r="I17" s="70"/>
      <c r="J17" s="70"/>
      <c r="K17" s="70" t="s">
        <v>261</v>
      </c>
      <c r="L17" s="70"/>
      <c r="M17" s="70"/>
      <c r="N17" s="70" t="s">
        <v>262</v>
      </c>
      <c r="O17" s="70"/>
      <c r="P17" s="70"/>
      <c r="Q17" s="70"/>
      <c r="R17" s="70" t="s">
        <v>263</v>
      </c>
      <c r="S17" s="70" t="s">
        <v>264</v>
      </c>
      <c r="T17" s="70" t="s">
        <v>35</v>
      </c>
      <c r="U17" s="70"/>
      <c r="V17" s="56"/>
      <c r="W17" s="70"/>
      <c r="X17" s="70"/>
    </row>
    <row r="18" spans="2:24">
      <c r="B18" s="33" t="s">
        <v>192</v>
      </c>
      <c r="C18" s="34"/>
      <c r="D18" s="70"/>
      <c r="E18" s="70"/>
      <c r="F18" s="70"/>
      <c r="G18" s="70"/>
      <c r="H18" s="70"/>
      <c r="I18" s="70"/>
      <c r="J18" s="70"/>
      <c r="K18" s="70"/>
      <c r="L18" s="70"/>
      <c r="M18" s="70"/>
      <c r="N18" s="70"/>
      <c r="O18" s="70"/>
      <c r="P18" s="70"/>
      <c r="Q18" s="70"/>
      <c r="R18" s="70"/>
      <c r="S18" s="70"/>
      <c r="T18" s="70" t="s">
        <v>36</v>
      </c>
      <c r="U18" s="70"/>
      <c r="V18" s="56"/>
      <c r="W18" s="70"/>
      <c r="X18" s="70"/>
    </row>
    <row r="19" spans="2:24" ht="66">
      <c r="B19" s="30" t="s">
        <v>51</v>
      </c>
      <c r="C19" s="31"/>
      <c r="D19" s="56" t="s">
        <v>338</v>
      </c>
      <c r="E19" s="56"/>
      <c r="F19" s="56" t="s">
        <v>122</v>
      </c>
      <c r="G19" s="56" t="s">
        <v>265</v>
      </c>
      <c r="H19" s="56"/>
      <c r="I19" s="56"/>
      <c r="J19" s="56" t="s">
        <v>58</v>
      </c>
      <c r="K19" s="56" t="s">
        <v>266</v>
      </c>
      <c r="L19" s="56"/>
      <c r="M19" s="56"/>
      <c r="N19" s="56"/>
      <c r="O19" s="56"/>
      <c r="P19" s="56"/>
      <c r="Q19" s="56"/>
      <c r="R19" s="56" t="s">
        <v>65</v>
      </c>
      <c r="S19" s="56"/>
      <c r="T19" s="56" t="s">
        <v>267</v>
      </c>
      <c r="U19" s="56"/>
      <c r="V19" s="56"/>
      <c r="W19" s="56"/>
      <c r="X19" s="56"/>
    </row>
    <row r="20" spans="2:24" ht="80.25" customHeight="1">
      <c r="B20" s="30" t="s">
        <v>195</v>
      </c>
      <c r="C20" s="31"/>
      <c r="D20" s="56" t="s">
        <v>196</v>
      </c>
      <c r="E20" s="56" t="s">
        <v>196</v>
      </c>
      <c r="F20" s="56" t="s">
        <v>196</v>
      </c>
      <c r="G20" s="56" t="s">
        <v>196</v>
      </c>
      <c r="H20" s="56" t="s">
        <v>196</v>
      </c>
      <c r="I20" s="56" t="s">
        <v>196</v>
      </c>
      <c r="J20" s="56" t="s">
        <v>196</v>
      </c>
      <c r="K20" s="56" t="s">
        <v>196</v>
      </c>
      <c r="L20" s="56" t="s">
        <v>196</v>
      </c>
      <c r="M20" s="56" t="s">
        <v>196</v>
      </c>
      <c r="N20" s="56" t="s">
        <v>196</v>
      </c>
      <c r="O20" s="56" t="s">
        <v>196</v>
      </c>
      <c r="P20" s="56" t="s">
        <v>196</v>
      </c>
      <c r="Q20" s="56" t="s">
        <v>196</v>
      </c>
      <c r="R20" s="56" t="s">
        <v>196</v>
      </c>
      <c r="S20" s="56" t="s">
        <v>196</v>
      </c>
      <c r="T20" s="56" t="s">
        <v>196</v>
      </c>
      <c r="U20" s="56" t="s">
        <v>196</v>
      </c>
      <c r="V20" s="56" t="s">
        <v>196</v>
      </c>
      <c r="W20" s="56" t="s">
        <v>196</v>
      </c>
      <c r="X20" s="56" t="s">
        <v>196</v>
      </c>
    </row>
    <row r="21" spans="2:24" ht="33">
      <c r="B21" s="30" t="s">
        <v>197</v>
      </c>
      <c r="C21" s="31"/>
      <c r="D21" s="56"/>
      <c r="E21" s="56"/>
      <c r="F21" s="56"/>
      <c r="G21" s="56"/>
      <c r="H21" s="56"/>
      <c r="I21" s="56"/>
      <c r="J21" s="56"/>
      <c r="K21" s="56"/>
      <c r="L21" s="56"/>
      <c r="M21" s="56"/>
      <c r="N21" s="56"/>
      <c r="O21" s="56" t="s">
        <v>268</v>
      </c>
      <c r="P21" s="56"/>
      <c r="Q21" s="56"/>
      <c r="R21" s="56"/>
      <c r="S21" s="56"/>
      <c r="T21" s="56"/>
      <c r="U21" s="56"/>
      <c r="V21" s="56"/>
      <c r="W21" s="56"/>
      <c r="X21" s="56"/>
    </row>
    <row r="22" spans="2:24" ht="51.75" customHeight="1">
      <c r="B22" s="35" t="s">
        <v>199</v>
      </c>
      <c r="C22" s="36"/>
      <c r="D22" s="71" t="s">
        <v>200</v>
      </c>
      <c r="E22" s="71" t="s">
        <v>200</v>
      </c>
      <c r="F22" s="71" t="s">
        <v>200</v>
      </c>
      <c r="G22" s="71" t="s">
        <v>200</v>
      </c>
      <c r="H22" s="71" t="s">
        <v>200</v>
      </c>
      <c r="I22" s="71" t="s">
        <v>200</v>
      </c>
      <c r="J22" s="71" t="s">
        <v>200</v>
      </c>
      <c r="K22" s="71" t="s">
        <v>200</v>
      </c>
      <c r="L22" s="71" t="s">
        <v>200</v>
      </c>
      <c r="M22" s="71" t="s">
        <v>200</v>
      </c>
      <c r="N22" s="71" t="s">
        <v>200</v>
      </c>
      <c r="O22" s="71" t="s">
        <v>200</v>
      </c>
      <c r="P22" s="71" t="s">
        <v>200</v>
      </c>
      <c r="Q22" s="71" t="s">
        <v>200</v>
      </c>
      <c r="R22" s="71" t="s">
        <v>200</v>
      </c>
      <c r="S22" s="71" t="s">
        <v>200</v>
      </c>
      <c r="T22" s="71" t="s">
        <v>200</v>
      </c>
      <c r="U22" s="71" t="s">
        <v>200</v>
      </c>
      <c r="V22" s="71" t="s">
        <v>200</v>
      </c>
      <c r="W22" s="71" t="s">
        <v>200</v>
      </c>
      <c r="X22" s="71" t="s">
        <v>200</v>
      </c>
    </row>
    <row r="23" spans="2:24" ht="13.9" customHeight="1">
      <c r="B23" s="37"/>
      <c r="C23" s="37"/>
      <c r="D23" s="57"/>
      <c r="E23" s="57"/>
      <c r="F23" s="57"/>
      <c r="G23" s="57"/>
      <c r="H23" s="57"/>
      <c r="I23" s="57"/>
      <c r="J23" s="57"/>
      <c r="K23" s="57"/>
      <c r="L23" s="57"/>
      <c r="M23" s="57"/>
      <c r="N23" s="57"/>
      <c r="O23" s="57"/>
      <c r="P23" s="57"/>
      <c r="Q23" s="57"/>
      <c r="R23" s="57"/>
      <c r="S23" s="57"/>
      <c r="T23" s="57"/>
      <c r="U23" s="57"/>
      <c r="V23" s="57"/>
      <c r="W23" s="57"/>
      <c r="X23" s="57"/>
    </row>
    <row r="24" spans="2:24" ht="18.75">
      <c r="B24" s="175" t="s">
        <v>271</v>
      </c>
      <c r="C24" s="177" t="s">
        <v>88</v>
      </c>
      <c r="D24" s="63">
        <v>1401111010</v>
      </c>
      <c r="E24" s="63">
        <v>1401111020</v>
      </c>
      <c r="F24" s="63">
        <v>1401111030</v>
      </c>
      <c r="G24" s="63">
        <v>1401111040</v>
      </c>
      <c r="H24" s="63">
        <v>1401111050</v>
      </c>
      <c r="I24" s="63">
        <v>1401111060</v>
      </c>
      <c r="J24" s="63">
        <v>1401111070</v>
      </c>
      <c r="K24" s="63">
        <v>1401111080</v>
      </c>
      <c r="L24" s="63">
        <v>1401111090</v>
      </c>
      <c r="M24" s="63">
        <v>1401111100</v>
      </c>
      <c r="N24" s="63">
        <v>1401111110</v>
      </c>
      <c r="O24" s="63">
        <v>1401111120</v>
      </c>
      <c r="P24" s="63">
        <v>1401111130</v>
      </c>
      <c r="Q24" s="63">
        <v>1401111140</v>
      </c>
      <c r="R24" s="63">
        <v>1401111150</v>
      </c>
      <c r="S24" s="63">
        <v>1401111160</v>
      </c>
      <c r="T24" s="63">
        <v>1401111170</v>
      </c>
      <c r="U24" s="63">
        <v>1401111180</v>
      </c>
      <c r="V24" s="63">
        <v>1401111190</v>
      </c>
      <c r="W24" s="63">
        <v>1401111200</v>
      </c>
      <c r="X24" s="63">
        <v>1401111210</v>
      </c>
    </row>
    <row r="25" spans="2:24" ht="18.75">
      <c r="B25" s="176"/>
      <c r="C25" s="178"/>
      <c r="D25" s="69" t="s">
        <v>333</v>
      </c>
      <c r="E25" s="69" t="s">
        <v>52</v>
      </c>
      <c r="F25" s="69" t="s">
        <v>10</v>
      </c>
      <c r="G25" s="69" t="s">
        <v>139</v>
      </c>
      <c r="H25" s="69" t="s">
        <v>13</v>
      </c>
      <c r="I25" s="69" t="s">
        <v>15</v>
      </c>
      <c r="J25" s="69" t="s">
        <v>56</v>
      </c>
      <c r="K25" s="69" t="s">
        <v>59</v>
      </c>
      <c r="L25" s="69" t="s">
        <v>144</v>
      </c>
      <c r="M25" s="69" t="s">
        <v>43</v>
      </c>
      <c r="N25" s="69" t="s">
        <v>63</v>
      </c>
      <c r="O25" s="69" t="s">
        <v>158</v>
      </c>
      <c r="P25" s="69" t="s">
        <v>148</v>
      </c>
      <c r="Q25" s="69" t="s">
        <v>149</v>
      </c>
      <c r="R25" s="69" t="s">
        <v>64</v>
      </c>
      <c r="S25" s="69" t="s">
        <v>7</v>
      </c>
      <c r="T25" s="69" t="s">
        <v>30</v>
      </c>
      <c r="U25" s="69" t="s">
        <v>37</v>
      </c>
      <c r="V25" s="69" t="s">
        <v>66</v>
      </c>
      <c r="W25" s="69" t="s">
        <v>154</v>
      </c>
      <c r="X25" s="69" t="s">
        <v>156</v>
      </c>
    </row>
    <row r="26" spans="2:24">
      <c r="B26" s="47" t="s">
        <v>47</v>
      </c>
      <c r="C26" s="40"/>
      <c r="D26" s="65">
        <f>D27+D28+D33</f>
        <v>0</v>
      </c>
      <c r="E26" s="65"/>
      <c r="F26" s="65">
        <f t="shared" ref="F26:X26" si="0">F27+F28+F33</f>
        <v>0</v>
      </c>
      <c r="G26" s="65">
        <f t="shared" si="0"/>
        <v>0</v>
      </c>
      <c r="H26" s="65">
        <f t="shared" si="0"/>
        <v>0</v>
      </c>
      <c r="I26" s="65">
        <f t="shared" si="0"/>
        <v>0</v>
      </c>
      <c r="J26" s="65">
        <f t="shared" si="0"/>
        <v>0</v>
      </c>
      <c r="K26" s="65">
        <f t="shared" si="0"/>
        <v>0</v>
      </c>
      <c r="L26" s="65">
        <f t="shared" si="0"/>
        <v>0</v>
      </c>
      <c r="M26" s="65">
        <f t="shared" si="0"/>
        <v>0</v>
      </c>
      <c r="N26" s="65">
        <f t="shared" si="0"/>
        <v>0</v>
      </c>
      <c r="O26" s="65">
        <f t="shared" si="0"/>
        <v>0</v>
      </c>
      <c r="P26" s="65">
        <f t="shared" si="0"/>
        <v>0</v>
      </c>
      <c r="Q26" s="65">
        <f t="shared" si="0"/>
        <v>0</v>
      </c>
      <c r="R26" s="65">
        <f t="shared" si="0"/>
        <v>0</v>
      </c>
      <c r="S26" s="65">
        <f t="shared" si="0"/>
        <v>0</v>
      </c>
      <c r="T26" s="65">
        <f t="shared" si="0"/>
        <v>0</v>
      </c>
      <c r="U26" s="65">
        <f t="shared" si="0"/>
        <v>0</v>
      </c>
      <c r="V26" s="65">
        <f t="shared" si="0"/>
        <v>0</v>
      </c>
      <c r="W26" s="65">
        <f t="shared" si="0"/>
        <v>0</v>
      </c>
      <c r="X26" s="65">
        <f t="shared" si="0"/>
        <v>0</v>
      </c>
    </row>
    <row r="27" spans="2:24">
      <c r="B27" s="50" t="s">
        <v>48</v>
      </c>
      <c r="C27" s="42">
        <v>40000</v>
      </c>
      <c r="D27" s="66"/>
      <c r="E27" s="66"/>
      <c r="F27" s="66"/>
      <c r="G27" s="66"/>
      <c r="H27" s="66"/>
      <c r="I27" s="66"/>
      <c r="J27" s="66"/>
      <c r="K27" s="66"/>
      <c r="L27" s="66"/>
      <c r="M27" s="66"/>
      <c r="N27" s="66"/>
      <c r="O27" s="66"/>
      <c r="P27" s="66"/>
      <c r="Q27" s="66"/>
      <c r="R27" s="66"/>
      <c r="S27" s="66"/>
      <c r="T27" s="66"/>
      <c r="U27" s="66"/>
      <c r="V27" s="66"/>
      <c r="W27" s="66"/>
      <c r="X27" s="66"/>
    </row>
    <row r="28" spans="2:24">
      <c r="B28" s="43" t="s">
        <v>105</v>
      </c>
      <c r="C28" s="44"/>
      <c r="D28" s="65">
        <f>SUM(D29:D32)</f>
        <v>0</v>
      </c>
      <c r="E28" s="65"/>
      <c r="F28" s="65">
        <f t="shared" ref="F28:X28" si="1">SUM(F29:F32)</f>
        <v>0</v>
      </c>
      <c r="G28" s="65">
        <f t="shared" si="1"/>
        <v>0</v>
      </c>
      <c r="H28" s="65">
        <f t="shared" si="1"/>
        <v>0</v>
      </c>
      <c r="I28" s="65">
        <f t="shared" si="1"/>
        <v>0</v>
      </c>
      <c r="J28" s="65">
        <f t="shared" si="1"/>
        <v>0</v>
      </c>
      <c r="K28" s="65">
        <f t="shared" si="1"/>
        <v>0</v>
      </c>
      <c r="L28" s="65">
        <f t="shared" si="1"/>
        <v>0</v>
      </c>
      <c r="M28" s="65">
        <f t="shared" si="1"/>
        <v>0</v>
      </c>
      <c r="N28" s="65">
        <f t="shared" si="1"/>
        <v>0</v>
      </c>
      <c r="O28" s="65">
        <f t="shared" si="1"/>
        <v>0</v>
      </c>
      <c r="P28" s="65">
        <f t="shared" si="1"/>
        <v>0</v>
      </c>
      <c r="Q28" s="65">
        <f t="shared" si="1"/>
        <v>0</v>
      </c>
      <c r="R28" s="65">
        <f t="shared" si="1"/>
        <v>0</v>
      </c>
      <c r="S28" s="65">
        <f t="shared" si="1"/>
        <v>0</v>
      </c>
      <c r="T28" s="65">
        <f t="shared" si="1"/>
        <v>0</v>
      </c>
      <c r="U28" s="65">
        <f t="shared" si="1"/>
        <v>0</v>
      </c>
      <c r="V28" s="65">
        <f t="shared" si="1"/>
        <v>0</v>
      </c>
      <c r="W28" s="65">
        <f t="shared" si="1"/>
        <v>0</v>
      </c>
      <c r="X28" s="65">
        <f t="shared" si="1"/>
        <v>0</v>
      </c>
    </row>
    <row r="29" spans="2:24">
      <c r="B29" s="51" t="s">
        <v>272</v>
      </c>
      <c r="C29" s="46">
        <v>6000</v>
      </c>
      <c r="D29" s="67"/>
      <c r="E29" s="67"/>
      <c r="F29" s="67"/>
      <c r="G29" s="67"/>
      <c r="H29" s="67"/>
      <c r="I29" s="67"/>
      <c r="J29" s="67"/>
      <c r="K29" s="67"/>
      <c r="L29" s="67"/>
      <c r="M29" s="67"/>
      <c r="N29" s="67"/>
      <c r="O29" s="67"/>
      <c r="P29" s="67"/>
      <c r="Q29" s="67"/>
      <c r="R29" s="67"/>
      <c r="S29" s="67"/>
      <c r="T29" s="67"/>
      <c r="U29" s="67"/>
      <c r="V29" s="67"/>
      <c r="W29" s="67"/>
      <c r="X29" s="67"/>
    </row>
    <row r="30" spans="2:24">
      <c r="B30" s="51" t="s">
        <v>273</v>
      </c>
      <c r="C30" s="46">
        <v>3000</v>
      </c>
      <c r="D30" s="67"/>
      <c r="E30" s="67"/>
      <c r="F30" s="67"/>
      <c r="G30" s="67"/>
      <c r="H30" s="67"/>
      <c r="I30" s="67"/>
      <c r="J30" s="67"/>
      <c r="K30" s="67"/>
      <c r="L30" s="67"/>
      <c r="M30" s="67"/>
      <c r="N30" s="67"/>
      <c r="O30" s="67"/>
      <c r="P30" s="67"/>
      <c r="Q30" s="67"/>
      <c r="R30" s="67"/>
      <c r="S30" s="67"/>
      <c r="T30" s="67"/>
      <c r="U30" s="67"/>
      <c r="V30" s="67"/>
      <c r="W30" s="67"/>
      <c r="X30" s="67"/>
    </row>
    <row r="31" spans="2:24">
      <c r="B31" s="51" t="s">
        <v>85</v>
      </c>
      <c r="C31" s="46">
        <v>1000</v>
      </c>
      <c r="D31" s="67"/>
      <c r="E31" s="67"/>
      <c r="F31" s="67"/>
      <c r="G31" s="67"/>
      <c r="H31" s="67"/>
      <c r="I31" s="67"/>
      <c r="J31" s="67"/>
      <c r="K31" s="67"/>
      <c r="L31" s="67"/>
      <c r="M31" s="67"/>
      <c r="N31" s="67"/>
      <c r="O31" s="67"/>
      <c r="P31" s="67"/>
      <c r="Q31" s="67"/>
      <c r="R31" s="67"/>
      <c r="S31" s="67"/>
      <c r="T31" s="67"/>
      <c r="U31" s="67"/>
      <c r="V31" s="67"/>
      <c r="W31" s="67"/>
      <c r="X31" s="67"/>
    </row>
    <row r="32" spans="2:24">
      <c r="B32" s="51" t="s">
        <v>107</v>
      </c>
      <c r="C32" s="46">
        <v>2000</v>
      </c>
      <c r="D32" s="67"/>
      <c r="E32" s="67"/>
      <c r="F32" s="67"/>
      <c r="G32" s="67"/>
      <c r="H32" s="67"/>
      <c r="I32" s="67"/>
      <c r="J32" s="67"/>
      <c r="K32" s="67"/>
      <c r="L32" s="67"/>
      <c r="M32" s="67"/>
      <c r="N32" s="67"/>
      <c r="O32" s="67"/>
      <c r="P32" s="67"/>
      <c r="Q32" s="67"/>
      <c r="R32" s="67"/>
      <c r="S32" s="67"/>
      <c r="T32" s="67"/>
      <c r="U32" s="67"/>
      <c r="V32" s="67"/>
      <c r="W32" s="67"/>
      <c r="X32" s="67"/>
    </row>
    <row r="33" spans="2:27">
      <c r="B33" s="43" t="s">
        <v>106</v>
      </c>
      <c r="C33" s="44"/>
      <c r="D33" s="65">
        <f>SUM(D34:D35)</f>
        <v>0</v>
      </c>
      <c r="E33" s="65"/>
      <c r="F33" s="65">
        <f t="shared" ref="F33:X33" si="2">SUM(F34:F35)</f>
        <v>0</v>
      </c>
      <c r="G33" s="65">
        <f t="shared" si="2"/>
        <v>0</v>
      </c>
      <c r="H33" s="65">
        <f t="shared" si="2"/>
        <v>0</v>
      </c>
      <c r="I33" s="65">
        <f t="shared" si="2"/>
        <v>0</v>
      </c>
      <c r="J33" s="65">
        <f t="shared" si="2"/>
        <v>0</v>
      </c>
      <c r="K33" s="65">
        <f t="shared" si="2"/>
        <v>0</v>
      </c>
      <c r="L33" s="65">
        <f t="shared" si="2"/>
        <v>0</v>
      </c>
      <c r="M33" s="65">
        <f t="shared" si="2"/>
        <v>0</v>
      </c>
      <c r="N33" s="65">
        <f t="shared" si="2"/>
        <v>0</v>
      </c>
      <c r="O33" s="65">
        <f t="shared" si="2"/>
        <v>0</v>
      </c>
      <c r="P33" s="65">
        <f t="shared" si="2"/>
        <v>0</v>
      </c>
      <c r="Q33" s="65">
        <f t="shared" si="2"/>
        <v>0</v>
      </c>
      <c r="R33" s="65">
        <f t="shared" si="2"/>
        <v>0</v>
      </c>
      <c r="S33" s="65">
        <f t="shared" si="2"/>
        <v>0</v>
      </c>
      <c r="T33" s="65">
        <f t="shared" si="2"/>
        <v>0</v>
      </c>
      <c r="U33" s="65">
        <f t="shared" si="2"/>
        <v>0</v>
      </c>
      <c r="V33" s="65">
        <f t="shared" si="2"/>
        <v>0</v>
      </c>
      <c r="W33" s="65">
        <f t="shared" si="2"/>
        <v>0</v>
      </c>
      <c r="X33" s="65">
        <f t="shared" si="2"/>
        <v>0</v>
      </c>
    </row>
    <row r="34" spans="2:27">
      <c r="B34" s="51" t="s">
        <v>274</v>
      </c>
      <c r="C34" s="46">
        <v>0</v>
      </c>
      <c r="D34" s="67"/>
      <c r="E34" s="67"/>
      <c r="F34" s="67"/>
      <c r="G34" s="67"/>
      <c r="H34" s="67"/>
      <c r="I34" s="67"/>
      <c r="J34" s="67"/>
      <c r="K34" s="67"/>
      <c r="L34" s="67"/>
      <c r="M34" s="67"/>
      <c r="N34" s="67"/>
      <c r="O34" s="67"/>
      <c r="P34" s="67"/>
      <c r="Q34" s="67"/>
      <c r="R34" s="67"/>
      <c r="S34" s="67"/>
      <c r="T34" s="67"/>
      <c r="U34" s="67"/>
      <c r="V34" s="67"/>
      <c r="W34" s="67"/>
      <c r="X34" s="67"/>
    </row>
    <row r="35" spans="2:27">
      <c r="B35" s="51" t="s">
        <v>275</v>
      </c>
      <c r="C35" s="46">
        <v>3000</v>
      </c>
      <c r="D35" s="67"/>
      <c r="E35" s="67"/>
      <c r="F35" s="67"/>
      <c r="G35" s="67"/>
      <c r="H35" s="67"/>
      <c r="I35" s="67"/>
      <c r="J35" s="67"/>
      <c r="K35" s="67"/>
      <c r="L35" s="67"/>
      <c r="M35" s="67"/>
      <c r="N35" s="67"/>
      <c r="O35" s="67"/>
      <c r="P35" s="67"/>
      <c r="Q35" s="67"/>
      <c r="R35" s="67"/>
      <c r="S35" s="67"/>
      <c r="T35" s="67"/>
      <c r="U35" s="67"/>
      <c r="V35" s="67"/>
      <c r="W35" s="67"/>
      <c r="X35" s="67"/>
    </row>
    <row r="36" spans="2:27">
      <c r="B36" s="47" t="s">
        <v>108</v>
      </c>
      <c r="C36" s="48"/>
      <c r="D36" s="65">
        <f>SUM(D37:D40)</f>
        <v>0</v>
      </c>
      <c r="E36" s="65"/>
      <c r="F36" s="65">
        <f t="shared" ref="F36:X36" si="3">SUM(F37:F40)</f>
        <v>0</v>
      </c>
      <c r="G36" s="65">
        <f t="shared" si="3"/>
        <v>0</v>
      </c>
      <c r="H36" s="65">
        <f t="shared" si="3"/>
        <v>0</v>
      </c>
      <c r="I36" s="65">
        <f t="shared" si="3"/>
        <v>0</v>
      </c>
      <c r="J36" s="65">
        <f t="shared" si="3"/>
        <v>0</v>
      </c>
      <c r="K36" s="65">
        <f t="shared" si="3"/>
        <v>0</v>
      </c>
      <c r="L36" s="65">
        <f t="shared" si="3"/>
        <v>0</v>
      </c>
      <c r="M36" s="65">
        <f t="shared" si="3"/>
        <v>0</v>
      </c>
      <c r="N36" s="65">
        <f t="shared" si="3"/>
        <v>0</v>
      </c>
      <c r="O36" s="65">
        <f t="shared" si="3"/>
        <v>0</v>
      </c>
      <c r="P36" s="65">
        <f t="shared" si="3"/>
        <v>0</v>
      </c>
      <c r="Q36" s="65">
        <f t="shared" si="3"/>
        <v>0</v>
      </c>
      <c r="R36" s="65">
        <f t="shared" si="3"/>
        <v>0</v>
      </c>
      <c r="S36" s="65">
        <f t="shared" si="3"/>
        <v>0</v>
      </c>
      <c r="T36" s="65">
        <f t="shared" si="3"/>
        <v>0</v>
      </c>
      <c r="U36" s="65">
        <f t="shared" si="3"/>
        <v>0</v>
      </c>
      <c r="V36" s="65">
        <f t="shared" si="3"/>
        <v>0</v>
      </c>
      <c r="W36" s="65">
        <f t="shared" si="3"/>
        <v>0</v>
      </c>
      <c r="X36" s="65">
        <f t="shared" si="3"/>
        <v>0</v>
      </c>
    </row>
    <row r="37" spans="2:27">
      <c r="B37" s="51" t="s">
        <v>272</v>
      </c>
      <c r="C37" s="46">
        <v>3000</v>
      </c>
      <c r="D37" s="67"/>
      <c r="E37" s="67"/>
      <c r="F37" s="67"/>
      <c r="G37" s="67"/>
      <c r="H37" s="67"/>
      <c r="I37" s="67"/>
      <c r="J37" s="67"/>
      <c r="K37" s="67"/>
      <c r="L37" s="67"/>
      <c r="M37" s="67"/>
      <c r="N37" s="67"/>
      <c r="O37" s="67"/>
      <c r="P37" s="67"/>
      <c r="Q37" s="67"/>
      <c r="R37" s="67"/>
      <c r="S37" s="67"/>
      <c r="T37" s="67"/>
      <c r="U37" s="67"/>
      <c r="V37" s="67"/>
      <c r="W37" s="67"/>
      <c r="X37" s="67"/>
    </row>
    <row r="38" spans="2:27">
      <c r="B38" s="51" t="s">
        <v>273</v>
      </c>
      <c r="C38" s="46">
        <v>1000</v>
      </c>
      <c r="D38" s="67"/>
      <c r="E38" s="67"/>
      <c r="F38" s="67"/>
      <c r="G38" s="67"/>
      <c r="H38" s="67"/>
      <c r="I38" s="67"/>
      <c r="J38" s="67"/>
      <c r="K38" s="67"/>
      <c r="L38" s="67"/>
      <c r="M38" s="67"/>
      <c r="N38" s="67"/>
      <c r="O38" s="67"/>
      <c r="P38" s="67"/>
      <c r="Q38" s="67"/>
      <c r="R38" s="67"/>
      <c r="S38" s="67"/>
      <c r="T38" s="67"/>
      <c r="U38" s="67"/>
      <c r="V38" s="67"/>
      <c r="W38" s="67"/>
      <c r="X38" s="67"/>
    </row>
    <row r="39" spans="2:27">
      <c r="B39" s="51" t="s">
        <v>85</v>
      </c>
      <c r="C39" s="46">
        <v>1400</v>
      </c>
      <c r="D39" s="67"/>
      <c r="E39" s="67"/>
      <c r="F39" s="67"/>
      <c r="G39" s="67"/>
      <c r="H39" s="67"/>
      <c r="I39" s="67"/>
      <c r="J39" s="67"/>
      <c r="K39" s="67"/>
      <c r="L39" s="67"/>
      <c r="M39" s="67"/>
      <c r="N39" s="67"/>
      <c r="O39" s="67"/>
      <c r="P39" s="67"/>
      <c r="Q39" s="67"/>
      <c r="R39" s="67"/>
      <c r="S39" s="67"/>
      <c r="T39" s="67"/>
      <c r="U39" s="67"/>
      <c r="V39" s="67"/>
      <c r="W39" s="67"/>
      <c r="X39" s="67"/>
    </row>
    <row r="40" spans="2:27">
      <c r="B40" s="53" t="s">
        <v>276</v>
      </c>
      <c r="C40" s="46">
        <v>1000</v>
      </c>
      <c r="D40" s="67"/>
      <c r="E40" s="67"/>
      <c r="F40" s="67"/>
      <c r="G40" s="67"/>
      <c r="H40" s="67"/>
      <c r="I40" s="67"/>
      <c r="J40" s="67"/>
      <c r="K40" s="67"/>
      <c r="L40" s="67"/>
      <c r="M40" s="67"/>
      <c r="N40" s="67"/>
      <c r="O40" s="67"/>
      <c r="P40" s="67"/>
      <c r="Q40" s="67"/>
      <c r="R40" s="67"/>
      <c r="S40" s="67"/>
      <c r="T40" s="67"/>
      <c r="U40" s="67"/>
      <c r="V40" s="67"/>
      <c r="W40" s="67"/>
      <c r="X40" s="67"/>
    </row>
    <row r="41" spans="2:27">
      <c r="B41" s="54" t="s">
        <v>46</v>
      </c>
      <c r="C41" s="55">
        <f>SUM(C26:C40)</f>
        <v>61400</v>
      </c>
      <c r="D41" s="68">
        <f>D26+D36</f>
        <v>0</v>
      </c>
      <c r="E41" s="68"/>
      <c r="F41" s="68">
        <f t="shared" ref="F41:X41" si="4">F26+F36</f>
        <v>0</v>
      </c>
      <c r="G41" s="68">
        <f t="shared" si="4"/>
        <v>0</v>
      </c>
      <c r="H41" s="68">
        <f t="shared" si="4"/>
        <v>0</v>
      </c>
      <c r="I41" s="68">
        <f t="shared" si="4"/>
        <v>0</v>
      </c>
      <c r="J41" s="68">
        <f t="shared" si="4"/>
        <v>0</v>
      </c>
      <c r="K41" s="68">
        <f t="shared" si="4"/>
        <v>0</v>
      </c>
      <c r="L41" s="68">
        <f t="shared" si="4"/>
        <v>0</v>
      </c>
      <c r="M41" s="68">
        <f t="shared" si="4"/>
        <v>0</v>
      </c>
      <c r="N41" s="68">
        <f t="shared" si="4"/>
        <v>0</v>
      </c>
      <c r="O41" s="68">
        <f t="shared" si="4"/>
        <v>0</v>
      </c>
      <c r="P41" s="68">
        <f t="shared" si="4"/>
        <v>0</v>
      </c>
      <c r="Q41" s="68">
        <f t="shared" si="4"/>
        <v>0</v>
      </c>
      <c r="R41" s="68">
        <f t="shared" si="4"/>
        <v>0</v>
      </c>
      <c r="S41" s="68">
        <f t="shared" si="4"/>
        <v>0</v>
      </c>
      <c r="T41" s="68">
        <f t="shared" si="4"/>
        <v>0</v>
      </c>
      <c r="U41" s="68">
        <f t="shared" si="4"/>
        <v>0</v>
      </c>
      <c r="V41" s="68">
        <f t="shared" si="4"/>
        <v>0</v>
      </c>
      <c r="W41" s="68">
        <f t="shared" si="4"/>
        <v>0</v>
      </c>
      <c r="X41" s="68">
        <f t="shared" si="4"/>
        <v>0</v>
      </c>
    </row>
    <row r="42" spans="2:27" s="133" customFormat="1" ht="30.75">
      <c r="B42" s="137" t="s">
        <v>313</v>
      </c>
      <c r="C42" s="138" t="s">
        <v>317</v>
      </c>
      <c r="D42" s="143"/>
      <c r="E42" s="143"/>
      <c r="F42" s="143"/>
      <c r="G42" s="143"/>
      <c r="H42" s="143"/>
      <c r="I42" s="143"/>
      <c r="J42" s="143"/>
      <c r="K42" s="143"/>
      <c r="L42" s="143"/>
      <c r="M42" s="143"/>
      <c r="N42" s="143"/>
      <c r="O42" s="143"/>
      <c r="P42" s="143"/>
      <c r="Q42" s="143"/>
      <c r="R42" s="143"/>
      <c r="S42" s="143"/>
      <c r="T42" s="143"/>
      <c r="U42" s="143"/>
      <c r="V42" s="143"/>
      <c r="W42" s="143"/>
      <c r="X42" s="143"/>
      <c r="Y42" s="132"/>
      <c r="Z42" s="132"/>
      <c r="AA42" s="132"/>
    </row>
    <row r="43" spans="2:27" s="133" customFormat="1" ht="30.75">
      <c r="B43" s="139" t="s">
        <v>314</v>
      </c>
      <c r="C43" s="130" t="s">
        <v>330</v>
      </c>
      <c r="D43" s="144"/>
      <c r="E43" s="144"/>
      <c r="F43" s="144"/>
      <c r="G43" s="144"/>
      <c r="H43" s="144"/>
      <c r="I43" s="144"/>
      <c r="J43" s="144"/>
      <c r="K43" s="144"/>
      <c r="L43" s="144"/>
      <c r="M43" s="144"/>
      <c r="N43" s="144"/>
      <c r="O43" s="144"/>
      <c r="P43" s="144"/>
      <c r="Q43" s="144"/>
      <c r="R43" s="144"/>
      <c r="S43" s="144"/>
      <c r="T43" s="144"/>
      <c r="U43" s="144"/>
      <c r="V43" s="144"/>
      <c r="W43" s="144"/>
      <c r="X43" s="144"/>
      <c r="Y43" s="132"/>
      <c r="Z43" s="132"/>
      <c r="AA43" s="132"/>
    </row>
    <row r="44" spans="2:27" s="133" customFormat="1" ht="30">
      <c r="B44" s="140" t="s">
        <v>315</v>
      </c>
      <c r="C44" s="131" t="s">
        <v>331</v>
      </c>
      <c r="D44" s="144"/>
      <c r="E44" s="144"/>
      <c r="F44" s="144"/>
      <c r="G44" s="144"/>
      <c r="H44" s="144"/>
      <c r="I44" s="144"/>
      <c r="J44" s="144"/>
      <c r="K44" s="144"/>
      <c r="L44" s="144"/>
      <c r="M44" s="144"/>
      <c r="N44" s="144"/>
      <c r="O44" s="144"/>
      <c r="P44" s="144"/>
      <c r="Q44" s="144"/>
      <c r="R44" s="144"/>
      <c r="S44" s="144"/>
      <c r="T44" s="144"/>
      <c r="U44" s="144"/>
      <c r="V44" s="144"/>
      <c r="W44" s="144"/>
      <c r="X44" s="144"/>
      <c r="Y44" s="132"/>
      <c r="Z44" s="132"/>
      <c r="AA44" s="132"/>
    </row>
    <row r="45" spans="2:27" s="133" customFormat="1" ht="30.75">
      <c r="B45" s="141" t="s">
        <v>316</v>
      </c>
      <c r="C45" s="142" t="s">
        <v>318</v>
      </c>
      <c r="D45" s="145"/>
      <c r="E45" s="145"/>
      <c r="F45" s="145"/>
      <c r="G45" s="145"/>
      <c r="H45" s="145"/>
      <c r="I45" s="145"/>
      <c r="J45" s="145"/>
      <c r="K45" s="145"/>
      <c r="L45" s="145"/>
      <c r="M45" s="145"/>
      <c r="N45" s="145"/>
      <c r="O45" s="145"/>
      <c r="P45" s="145"/>
      <c r="Q45" s="145"/>
      <c r="R45" s="145"/>
      <c r="S45" s="145"/>
      <c r="T45" s="145"/>
      <c r="U45" s="145"/>
      <c r="V45" s="145"/>
      <c r="W45" s="145"/>
      <c r="X45" s="145"/>
      <c r="Y45" s="132"/>
      <c r="Z45" s="132"/>
      <c r="AA45" s="132"/>
    </row>
  </sheetData>
  <sheetProtection algorithmName="SHA-512" hashValue="PuF7vunCYqfBmFR6vGeYMwj7kk7ka2hxP2Mbk4VNIppxPK9NAoFVqnBWZjHJCniNAxd3nrNqWma1vHj3HMGoVQ==" saltValue="ZRXcB1IhqQroRZUiKDUxUA==" spinCount="100000" sheet="1" objects="1" scenarios="1"/>
  <protectedRanges>
    <protectedRange sqref="D42:X45" name="Range2"/>
    <protectedRange sqref="D27:X27 D29:X32 D34:X35 D37:X40" name="Range1"/>
  </protectedRanges>
  <mergeCells count="2">
    <mergeCell ref="B24:B25"/>
    <mergeCell ref="C24:C25"/>
  </mergeCells>
  <hyperlinks>
    <hyperlink ref="B1" location="'1. Index'!A1" display="Go To Index"/>
  </hyperlinks>
  <pageMargins left="0.7" right="0.7" top="0.75" bottom="0.75" header="0.3" footer="0.3"/>
  <pageSetup scale="64" fitToWidth="22" orientation="portrait" r:id="rId1"/>
  <colBreaks count="19" manualBreakCount="19">
    <brk id="5" min="1" max="44" man="1"/>
    <brk id="6" min="1" max="44" man="1"/>
    <brk id="7" min="1" max="44" man="1"/>
    <brk id="8" min="1" max="44" man="1"/>
    <brk id="9" min="1" max="44" man="1"/>
    <brk id="10" min="1" max="44" man="1"/>
    <brk id="11" min="1" max="44" man="1"/>
    <brk id="12" min="1" max="44" man="1"/>
    <brk id="13" min="1" max="44" man="1"/>
    <brk id="14" min="1" max="44" man="1"/>
    <brk id="15" min="1" max="44" man="1"/>
    <brk id="16" min="1" max="44" man="1"/>
    <brk id="17" min="1" max="44" man="1"/>
    <brk id="18" min="1" max="44" man="1"/>
    <brk id="19" min="1" max="44" man="1"/>
    <brk id="20" min="1" max="44" man="1"/>
    <brk id="21" min="1" max="44" man="1"/>
    <brk id="22" min="1" max="44" man="1"/>
    <brk id="23" min="1"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8"/>
  <sheetViews>
    <sheetView zoomScaleNormal="100" workbookViewId="0">
      <selection activeCell="B1" sqref="B1"/>
    </sheetView>
  </sheetViews>
  <sheetFormatPr defaultColWidth="8.85546875" defaultRowHeight="16.5"/>
  <cols>
    <col min="1" max="1" width="2.7109375" style="7" customWidth="1"/>
    <col min="2" max="2" width="17.42578125" style="7" customWidth="1"/>
    <col min="3" max="3" width="36.85546875" style="7" customWidth="1"/>
    <col min="4" max="4" width="10.7109375" style="7" customWidth="1"/>
    <col min="5" max="5" width="58.7109375" style="7" customWidth="1"/>
    <col min="6" max="8" width="10.28515625" style="7" customWidth="1"/>
    <col min="9" max="9" width="4.28515625" style="7" customWidth="1"/>
    <col min="10" max="16384" width="8.85546875" style="7"/>
  </cols>
  <sheetData>
    <row r="1" spans="2:8">
      <c r="B1" s="123" t="s">
        <v>311</v>
      </c>
    </row>
    <row r="2" spans="2:8" ht="18">
      <c r="B2" s="80" t="s">
        <v>303</v>
      </c>
      <c r="C2" s="81"/>
      <c r="D2" s="82"/>
      <c r="E2" s="82"/>
      <c r="F2" s="82"/>
      <c r="G2" s="82"/>
      <c r="H2" s="83"/>
    </row>
    <row r="3" spans="2:8">
      <c r="B3" s="84" t="s">
        <v>161</v>
      </c>
      <c r="C3" s="75" t="s">
        <v>162</v>
      </c>
      <c r="D3" s="75" t="s">
        <v>159</v>
      </c>
      <c r="E3" s="75" t="s">
        <v>160</v>
      </c>
      <c r="F3" s="76" t="s">
        <v>45</v>
      </c>
      <c r="G3" s="76" t="s">
        <v>44</v>
      </c>
      <c r="H3" s="85" t="s">
        <v>341</v>
      </c>
    </row>
    <row r="4" spans="2:8">
      <c r="B4" s="156">
        <v>1302211010</v>
      </c>
      <c r="C4" s="157" t="s">
        <v>69</v>
      </c>
      <c r="D4" s="158">
        <v>1120</v>
      </c>
      <c r="E4" s="157" t="s">
        <v>123</v>
      </c>
      <c r="F4" s="159" t="s">
        <v>41</v>
      </c>
      <c r="G4" s="159"/>
      <c r="H4" s="160"/>
    </row>
    <row r="5" spans="2:8">
      <c r="B5" s="156">
        <v>1302211020</v>
      </c>
      <c r="C5" s="157" t="s">
        <v>71</v>
      </c>
      <c r="D5" s="158">
        <v>2211</v>
      </c>
      <c r="E5" s="157" t="s">
        <v>124</v>
      </c>
      <c r="F5" s="159" t="s">
        <v>41</v>
      </c>
      <c r="G5" s="159"/>
      <c r="H5" s="160"/>
    </row>
    <row r="6" spans="2:8">
      <c r="B6" s="156">
        <v>1302211030</v>
      </c>
      <c r="C6" s="157" t="s">
        <v>9</v>
      </c>
      <c r="D6" s="158">
        <v>2212</v>
      </c>
      <c r="E6" s="157" t="s">
        <v>125</v>
      </c>
      <c r="F6" s="159" t="s">
        <v>41</v>
      </c>
      <c r="G6" s="159"/>
      <c r="H6" s="160"/>
    </row>
    <row r="7" spans="2:8">
      <c r="B7" s="156">
        <v>1302211040</v>
      </c>
      <c r="C7" s="157" t="s">
        <v>72</v>
      </c>
      <c r="D7" s="158">
        <v>2221</v>
      </c>
      <c r="E7" s="157" t="s">
        <v>126</v>
      </c>
      <c r="F7" s="159" t="s">
        <v>41</v>
      </c>
      <c r="G7" s="159"/>
      <c r="H7" s="160"/>
    </row>
    <row r="8" spans="2:8">
      <c r="B8" s="156">
        <v>1302211050</v>
      </c>
      <c r="C8" s="157" t="s">
        <v>17</v>
      </c>
      <c r="D8" s="158">
        <v>3212</v>
      </c>
      <c r="E8" s="157" t="s">
        <v>127</v>
      </c>
      <c r="F8" s="159" t="s">
        <v>41</v>
      </c>
      <c r="G8" s="159"/>
      <c r="H8" s="160"/>
    </row>
    <row r="9" spans="2:8">
      <c r="B9" s="156">
        <v>1302211060</v>
      </c>
      <c r="C9" s="157" t="s">
        <v>73</v>
      </c>
      <c r="D9" s="158">
        <v>3221</v>
      </c>
      <c r="E9" s="157" t="s">
        <v>128</v>
      </c>
      <c r="F9" s="159" t="s">
        <v>41</v>
      </c>
      <c r="G9" s="159"/>
      <c r="H9" s="160"/>
    </row>
    <row r="10" spans="2:8">
      <c r="B10" s="156">
        <v>1302211070</v>
      </c>
      <c r="C10" s="157" t="s">
        <v>79</v>
      </c>
      <c r="D10" s="158">
        <v>3252</v>
      </c>
      <c r="E10" s="157" t="s">
        <v>129</v>
      </c>
      <c r="F10" s="159" t="s">
        <v>41</v>
      </c>
      <c r="G10" s="159"/>
      <c r="H10" s="160"/>
    </row>
    <row r="11" spans="2:8">
      <c r="B11" s="156">
        <v>1302211080</v>
      </c>
      <c r="C11" s="157" t="s">
        <v>130</v>
      </c>
      <c r="D11" s="158">
        <v>3344</v>
      </c>
      <c r="E11" s="157" t="s">
        <v>131</v>
      </c>
      <c r="F11" s="159" t="s">
        <v>41</v>
      </c>
      <c r="G11" s="159"/>
      <c r="H11" s="160"/>
    </row>
    <row r="12" spans="2:8">
      <c r="B12" s="156">
        <v>1304211010</v>
      </c>
      <c r="C12" s="157" t="s">
        <v>2</v>
      </c>
      <c r="D12" s="158">
        <v>1345</v>
      </c>
      <c r="E12" s="157" t="s">
        <v>132</v>
      </c>
      <c r="F12" s="159"/>
      <c r="G12" s="159" t="s">
        <v>41</v>
      </c>
      <c r="H12" s="160"/>
    </row>
    <row r="13" spans="2:8">
      <c r="B13" s="156">
        <v>1304211020</v>
      </c>
      <c r="C13" s="157" t="s">
        <v>80</v>
      </c>
      <c r="D13" s="158">
        <v>2310</v>
      </c>
      <c r="E13" s="157" t="s">
        <v>133</v>
      </c>
      <c r="F13" s="159"/>
      <c r="G13" s="159" t="s">
        <v>41</v>
      </c>
      <c r="H13" s="160"/>
    </row>
    <row r="14" spans="2:8">
      <c r="B14" s="156">
        <v>1304211030</v>
      </c>
      <c r="C14" s="157" t="s">
        <v>83</v>
      </c>
      <c r="D14" s="158">
        <v>2341</v>
      </c>
      <c r="E14" s="157" t="s">
        <v>134</v>
      </c>
      <c r="F14" s="159"/>
      <c r="G14" s="159" t="s">
        <v>41</v>
      </c>
      <c r="H14" s="160"/>
    </row>
    <row r="15" spans="2:8">
      <c r="B15" s="156">
        <v>1304211040</v>
      </c>
      <c r="C15" s="157" t="s">
        <v>81</v>
      </c>
      <c r="D15" s="158">
        <v>2330</v>
      </c>
      <c r="E15" s="157" t="s">
        <v>135</v>
      </c>
      <c r="F15" s="159"/>
      <c r="G15" s="159" t="s">
        <v>41</v>
      </c>
      <c r="H15" s="160"/>
    </row>
    <row r="16" spans="2:8">
      <c r="B16" s="156">
        <v>1304211050</v>
      </c>
      <c r="C16" s="157" t="s">
        <v>136</v>
      </c>
      <c r="D16" s="158">
        <v>5312</v>
      </c>
      <c r="E16" s="157" t="s">
        <v>84</v>
      </c>
      <c r="F16" s="159"/>
      <c r="G16" s="159" t="s">
        <v>41</v>
      </c>
      <c r="H16" s="160"/>
    </row>
    <row r="17" spans="2:8">
      <c r="B17" s="156">
        <v>1401111010</v>
      </c>
      <c r="C17" s="157" t="s">
        <v>333</v>
      </c>
      <c r="D17" s="158">
        <v>1112</v>
      </c>
      <c r="E17" s="157" t="s">
        <v>334</v>
      </c>
      <c r="F17" s="159" t="s">
        <v>41</v>
      </c>
      <c r="G17" s="159" t="s">
        <v>41</v>
      </c>
      <c r="H17" s="160" t="s">
        <v>41</v>
      </c>
    </row>
    <row r="18" spans="2:8">
      <c r="B18" s="156">
        <v>1401111020</v>
      </c>
      <c r="C18" s="157" t="s">
        <v>52</v>
      </c>
      <c r="D18" s="158">
        <v>1330</v>
      </c>
      <c r="E18" s="157" t="s">
        <v>137</v>
      </c>
      <c r="F18" s="159"/>
      <c r="G18" s="159"/>
      <c r="H18" s="160" t="s">
        <v>41</v>
      </c>
    </row>
    <row r="19" spans="2:8">
      <c r="B19" s="156">
        <v>1401111030</v>
      </c>
      <c r="C19" s="157" t="s">
        <v>10</v>
      </c>
      <c r="D19" s="158">
        <v>2120</v>
      </c>
      <c r="E19" s="157" t="s">
        <v>138</v>
      </c>
      <c r="F19" s="159"/>
      <c r="G19" s="159"/>
      <c r="H19" s="160" t="s">
        <v>41</v>
      </c>
    </row>
    <row r="20" spans="2:8">
      <c r="B20" s="156">
        <v>1401111040</v>
      </c>
      <c r="C20" s="157" t="s">
        <v>139</v>
      </c>
      <c r="D20" s="158">
        <v>2411</v>
      </c>
      <c r="E20" s="157" t="s">
        <v>140</v>
      </c>
      <c r="F20" s="159"/>
      <c r="G20" s="159"/>
      <c r="H20" s="160" t="s">
        <v>41</v>
      </c>
    </row>
    <row r="21" spans="2:8">
      <c r="B21" s="156">
        <v>1401111050</v>
      </c>
      <c r="C21" s="157" t="s">
        <v>13</v>
      </c>
      <c r="D21" s="158">
        <v>2423</v>
      </c>
      <c r="E21" s="157" t="s">
        <v>141</v>
      </c>
      <c r="F21" s="159"/>
      <c r="G21" s="159"/>
      <c r="H21" s="160" t="s">
        <v>41</v>
      </c>
    </row>
    <row r="22" spans="2:8">
      <c r="B22" s="156">
        <v>1401111060</v>
      </c>
      <c r="C22" s="157" t="s">
        <v>15</v>
      </c>
      <c r="D22" s="158">
        <v>2521</v>
      </c>
      <c r="E22" s="157" t="s">
        <v>142</v>
      </c>
      <c r="F22" s="159"/>
      <c r="G22" s="159"/>
      <c r="H22" s="160" t="s">
        <v>41</v>
      </c>
    </row>
    <row r="23" spans="2:8">
      <c r="B23" s="156">
        <v>1401111070</v>
      </c>
      <c r="C23" s="157" t="s">
        <v>56</v>
      </c>
      <c r="D23" s="158">
        <v>2612</v>
      </c>
      <c r="E23" s="157" t="s">
        <v>56</v>
      </c>
      <c r="F23" s="159"/>
      <c r="G23" s="159"/>
      <c r="H23" s="160" t="s">
        <v>41</v>
      </c>
    </row>
    <row r="24" spans="2:8">
      <c r="B24" s="156">
        <v>1401111080</v>
      </c>
      <c r="C24" s="157" t="s">
        <v>59</v>
      </c>
      <c r="D24" s="158">
        <v>2631</v>
      </c>
      <c r="E24" s="157" t="s">
        <v>143</v>
      </c>
      <c r="F24" s="159"/>
      <c r="G24" s="159"/>
      <c r="H24" s="160" t="s">
        <v>41</v>
      </c>
    </row>
    <row r="25" spans="2:8">
      <c r="B25" s="156">
        <v>1401111090</v>
      </c>
      <c r="C25" s="157" t="s">
        <v>144</v>
      </c>
      <c r="D25" s="158">
        <v>3341</v>
      </c>
      <c r="E25" s="157" t="s">
        <v>60</v>
      </c>
      <c r="F25" s="159"/>
      <c r="G25" s="159"/>
      <c r="H25" s="160" t="s">
        <v>41</v>
      </c>
    </row>
    <row r="26" spans="2:8">
      <c r="B26" s="156">
        <v>1401111100</v>
      </c>
      <c r="C26" s="157" t="s">
        <v>43</v>
      </c>
      <c r="D26" s="158">
        <v>3351</v>
      </c>
      <c r="E26" s="157" t="s">
        <v>145</v>
      </c>
      <c r="F26" s="159"/>
      <c r="G26" s="159"/>
      <c r="H26" s="160" t="s">
        <v>41</v>
      </c>
    </row>
    <row r="27" spans="2:8">
      <c r="B27" s="156">
        <v>1401111110</v>
      </c>
      <c r="C27" s="157" t="s">
        <v>63</v>
      </c>
      <c r="D27" s="158">
        <v>3511</v>
      </c>
      <c r="E27" s="157" t="s">
        <v>146</v>
      </c>
      <c r="F27" s="159"/>
      <c r="G27" s="159"/>
      <c r="H27" s="160" t="s">
        <v>41</v>
      </c>
    </row>
    <row r="28" spans="2:8">
      <c r="B28" s="156">
        <v>1401111120</v>
      </c>
      <c r="C28" s="157" t="s">
        <v>158</v>
      </c>
      <c r="D28" s="158">
        <v>4120</v>
      </c>
      <c r="E28" s="157" t="s">
        <v>147</v>
      </c>
      <c r="F28" s="159"/>
      <c r="G28" s="159" t="s">
        <v>41</v>
      </c>
      <c r="H28" s="160" t="s">
        <v>41</v>
      </c>
    </row>
    <row r="29" spans="2:8">
      <c r="B29" s="156">
        <v>1401111130</v>
      </c>
      <c r="C29" s="157" t="s">
        <v>148</v>
      </c>
      <c r="D29" s="158">
        <v>4311</v>
      </c>
      <c r="E29" s="157" t="s">
        <v>23</v>
      </c>
      <c r="F29" s="159"/>
      <c r="G29" s="159"/>
      <c r="H29" s="160" t="s">
        <v>41</v>
      </c>
    </row>
    <row r="30" spans="2:8">
      <c r="B30" s="156">
        <v>1401111140</v>
      </c>
      <c r="C30" s="157" t="s">
        <v>149</v>
      </c>
      <c r="D30" s="158">
        <v>4313</v>
      </c>
      <c r="E30" s="157" t="s">
        <v>25</v>
      </c>
      <c r="F30" s="159"/>
      <c r="G30" s="159"/>
      <c r="H30" s="160" t="s">
        <v>41</v>
      </c>
    </row>
    <row r="31" spans="2:8">
      <c r="B31" s="156">
        <v>1401111150</v>
      </c>
      <c r="C31" s="157" t="s">
        <v>64</v>
      </c>
      <c r="D31" s="158">
        <v>5153</v>
      </c>
      <c r="E31" s="157" t="s">
        <v>150</v>
      </c>
      <c r="F31" s="159" t="s">
        <v>41</v>
      </c>
      <c r="G31" s="159" t="s">
        <v>41</v>
      </c>
      <c r="H31" s="160" t="s">
        <v>41</v>
      </c>
    </row>
    <row r="32" spans="2:8">
      <c r="B32" s="156">
        <v>1401111160</v>
      </c>
      <c r="C32" s="157" t="s">
        <v>7</v>
      </c>
      <c r="D32" s="158">
        <v>5411</v>
      </c>
      <c r="E32" s="157" t="s">
        <v>7</v>
      </c>
      <c r="F32" s="159"/>
      <c r="G32" s="159"/>
      <c r="H32" s="160" t="s">
        <v>41</v>
      </c>
    </row>
    <row r="33" spans="2:8">
      <c r="B33" s="156">
        <v>1401111170</v>
      </c>
      <c r="C33" s="157" t="s">
        <v>30</v>
      </c>
      <c r="D33" s="158">
        <v>5412</v>
      </c>
      <c r="E33" s="157" t="s">
        <v>151</v>
      </c>
      <c r="F33" s="159"/>
      <c r="G33" s="159"/>
      <c r="H33" s="160" t="s">
        <v>41</v>
      </c>
    </row>
    <row r="34" spans="2:8">
      <c r="B34" s="156">
        <v>1401111180</v>
      </c>
      <c r="C34" s="157" t="s">
        <v>37</v>
      </c>
      <c r="D34" s="158">
        <v>5413</v>
      </c>
      <c r="E34" s="157" t="s">
        <v>152</v>
      </c>
      <c r="F34" s="159"/>
      <c r="G34" s="159"/>
      <c r="H34" s="160" t="s">
        <v>41</v>
      </c>
    </row>
    <row r="35" spans="2:8">
      <c r="B35" s="156">
        <v>1401111190</v>
      </c>
      <c r="C35" s="157" t="s">
        <v>66</v>
      </c>
      <c r="D35" s="158">
        <v>8322</v>
      </c>
      <c r="E35" s="157" t="s">
        <v>153</v>
      </c>
      <c r="F35" s="159"/>
      <c r="G35" s="159"/>
      <c r="H35" s="160" t="s">
        <v>41</v>
      </c>
    </row>
    <row r="36" spans="2:8">
      <c r="B36" s="156">
        <v>1401111200</v>
      </c>
      <c r="C36" s="157" t="s">
        <v>154</v>
      </c>
      <c r="D36" s="158">
        <v>9112</v>
      </c>
      <c r="E36" s="157" t="s">
        <v>155</v>
      </c>
      <c r="F36" s="159" t="s">
        <v>41</v>
      </c>
      <c r="G36" s="159" t="s">
        <v>41</v>
      </c>
      <c r="H36" s="160" t="s">
        <v>41</v>
      </c>
    </row>
    <row r="37" spans="2:8">
      <c r="B37" s="161">
        <v>1401111210</v>
      </c>
      <c r="C37" s="162" t="s">
        <v>156</v>
      </c>
      <c r="D37" s="163">
        <v>9621</v>
      </c>
      <c r="E37" s="162" t="s">
        <v>157</v>
      </c>
      <c r="F37" s="164"/>
      <c r="G37" s="164"/>
      <c r="H37" s="165" t="s">
        <v>41</v>
      </c>
    </row>
    <row r="38" spans="2:8">
      <c r="B38" s="179"/>
      <c r="C38" s="179"/>
      <c r="D38" s="179"/>
      <c r="E38" s="72"/>
      <c r="F38" s="77">
        <v>11</v>
      </c>
      <c r="G38" s="78">
        <v>9</v>
      </c>
      <c r="H38" s="79">
        <v>21</v>
      </c>
    </row>
  </sheetData>
  <sheetProtection algorithmName="SHA-512" hashValue="m7njSLC9gtI32iAT0NkpH3LCALtEfitK6CPl83BvH0TQI+DQGqF7LZJlnkQ9vErixXBzHAVMpDH5EBWQJfrH7g==" saltValue="pA/yWJcF/rWDqF9tSEMzRQ==" spinCount="100000" sheet="1" objects="1" scenarios="1"/>
  <mergeCells count="1">
    <mergeCell ref="B38:D38"/>
  </mergeCells>
  <hyperlinks>
    <hyperlink ref="B1" location="'1. Index'!A1" display="Go To Index"/>
  </hyperlinks>
  <pageMargins left="0.7" right="0.7" top="0.75" bottom="0.75" header="0.3" footer="0.3"/>
  <pageSetup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O38"/>
  <sheetViews>
    <sheetView workbookViewId="0"/>
  </sheetViews>
  <sheetFormatPr defaultRowHeight="15"/>
  <cols>
    <col min="1" max="1" width="2.7109375" customWidth="1"/>
    <col min="2" max="2" width="16.140625" bestFit="1" customWidth="1"/>
    <col min="3" max="3" width="45.85546875" customWidth="1"/>
    <col min="4" max="4" width="17.28515625" customWidth="1"/>
    <col min="5" max="7" width="19.28515625" customWidth="1"/>
    <col min="8" max="27" width="21" customWidth="1"/>
  </cols>
  <sheetData>
    <row r="1" spans="2:249">
      <c r="B1" s="166" t="s">
        <v>311</v>
      </c>
    </row>
    <row r="2" spans="2:249">
      <c r="B2" s="124" t="s">
        <v>285</v>
      </c>
      <c r="C2" s="124" t="s">
        <v>286</v>
      </c>
      <c r="D2" s="124" t="s">
        <v>295</v>
      </c>
      <c r="E2" s="124" t="s">
        <v>287</v>
      </c>
      <c r="F2" s="124" t="s">
        <v>298</v>
      </c>
      <c r="G2" s="124" t="s">
        <v>49</v>
      </c>
      <c r="H2" s="124" t="s">
        <v>47</v>
      </c>
      <c r="I2" s="124" t="s">
        <v>288</v>
      </c>
      <c r="J2" s="124" t="s">
        <v>105</v>
      </c>
      <c r="K2" s="124" t="s">
        <v>272</v>
      </c>
      <c r="L2" s="124" t="s">
        <v>273</v>
      </c>
      <c r="M2" s="124" t="s">
        <v>85</v>
      </c>
      <c r="N2" s="124" t="s">
        <v>107</v>
      </c>
      <c r="O2" s="124" t="s">
        <v>289</v>
      </c>
      <c r="P2" s="124" t="s">
        <v>274</v>
      </c>
      <c r="Q2" s="124" t="s">
        <v>275</v>
      </c>
      <c r="R2" s="124" t="s">
        <v>290</v>
      </c>
      <c r="S2" s="124" t="s">
        <v>291</v>
      </c>
      <c r="T2" s="124" t="s">
        <v>292</v>
      </c>
      <c r="U2" s="124" t="s">
        <v>293</v>
      </c>
      <c r="V2" s="124" t="s">
        <v>294</v>
      </c>
      <c r="W2" s="124" t="s">
        <v>46</v>
      </c>
      <c r="X2" s="124" t="s">
        <v>319</v>
      </c>
      <c r="Y2" s="124" t="s">
        <v>314</v>
      </c>
      <c r="Z2" s="124" t="s">
        <v>315</v>
      </c>
      <c r="AA2" s="124" t="s">
        <v>316</v>
      </c>
    </row>
    <row r="3" spans="2:249">
      <c r="B3" s="125">
        <v>1302211010</v>
      </c>
      <c r="C3" s="126" t="s">
        <v>69</v>
      </c>
      <c r="D3" s="127">
        <f>'3. Country Data'!$C$2</f>
        <v>0</v>
      </c>
      <c r="E3" s="127">
        <f>'3. Country Data'!$C$3</f>
        <v>0</v>
      </c>
      <c r="F3" s="127">
        <f>'3. Country Data'!$C$4</f>
        <v>0</v>
      </c>
      <c r="G3" s="127">
        <f>'3. Country Data'!$C$5</f>
        <v>0</v>
      </c>
      <c r="H3" s="128">
        <f>'4.1 SPD &amp; DCF - Health'!D26</f>
        <v>0</v>
      </c>
      <c r="I3" s="127">
        <f>'4.1 SPD &amp; DCF - Health'!D27</f>
        <v>0</v>
      </c>
      <c r="J3" s="127">
        <f>'4.1 SPD &amp; DCF - Health'!D28</f>
        <v>0</v>
      </c>
      <c r="K3" s="127">
        <f>'4.1 SPD &amp; DCF - Health'!D29</f>
        <v>0</v>
      </c>
      <c r="L3" s="127">
        <f>'4.1 SPD &amp; DCF - Health'!D30</f>
        <v>0</v>
      </c>
      <c r="M3" s="127">
        <f>'4.1 SPD &amp; DCF - Health'!D31</f>
        <v>0</v>
      </c>
      <c r="N3" s="127">
        <f>'4.1 SPD &amp; DCF - Health'!D32</f>
        <v>0</v>
      </c>
      <c r="O3" s="127">
        <f>'4.1 SPD &amp; DCF - Health'!D33</f>
        <v>0</v>
      </c>
      <c r="P3" s="127">
        <f>'4.1 SPD &amp; DCF - Health'!D34</f>
        <v>0</v>
      </c>
      <c r="Q3" s="129">
        <f>'4.1 SPD &amp; DCF - Health'!D35</f>
        <v>0</v>
      </c>
      <c r="R3" s="127">
        <f>'4.1 SPD &amp; DCF - Health'!D36</f>
        <v>0</v>
      </c>
      <c r="S3" s="127">
        <f>'4.1 SPD &amp; DCF - Health'!D37</f>
        <v>0</v>
      </c>
      <c r="T3" s="127">
        <f>'4.1 SPD &amp; DCF - Health'!D38</f>
        <v>0</v>
      </c>
      <c r="U3" s="127">
        <f>'4.1 SPD &amp; DCF - Health'!D39</f>
        <v>0</v>
      </c>
      <c r="V3" s="127">
        <f>'4.1 SPD &amp; DCF - Health'!D40</f>
        <v>0</v>
      </c>
      <c r="W3" s="127">
        <f>'4.1 SPD &amp; DCF - Health'!D41</f>
        <v>0</v>
      </c>
      <c r="X3" s="127">
        <f>'4.1 SPD &amp; DCF - Health'!D42</f>
        <v>0</v>
      </c>
      <c r="Y3" s="127">
        <f>'4.1 SPD &amp; DCF - Health'!D43</f>
        <v>0</v>
      </c>
      <c r="Z3" s="127">
        <f>'4.1 SPD &amp; DCF - Health'!D44</f>
        <v>0</v>
      </c>
      <c r="AA3" s="127">
        <f>'4.1 SPD &amp; DCF - Health'!D45</f>
        <v>0</v>
      </c>
      <c r="IO3" t="s">
        <v>281</v>
      </c>
    </row>
    <row r="4" spans="2:249">
      <c r="B4" s="125">
        <v>1302211020</v>
      </c>
      <c r="C4" s="126" t="s">
        <v>71</v>
      </c>
      <c r="D4" s="127">
        <f>'3. Country Data'!$C$2</f>
        <v>0</v>
      </c>
      <c r="E4" s="127">
        <f>'3. Country Data'!$C$3</f>
        <v>0</v>
      </c>
      <c r="F4" s="127">
        <f>'3. Country Data'!$C$4</f>
        <v>0</v>
      </c>
      <c r="G4" s="127">
        <f>'3. Country Data'!$C$5</f>
        <v>0</v>
      </c>
      <c r="H4" s="128">
        <f>'4.1 SPD &amp; DCF - Health'!E26</f>
        <v>0</v>
      </c>
      <c r="I4" s="127">
        <f>'4.1 SPD &amp; DCF - Health'!E27</f>
        <v>0</v>
      </c>
      <c r="J4" s="127">
        <f>'4.1 SPD &amp; DCF - Health'!E28</f>
        <v>0</v>
      </c>
      <c r="K4" s="127">
        <f>'4.1 SPD &amp; DCF - Health'!E29</f>
        <v>0</v>
      </c>
      <c r="L4" s="127">
        <f>'4.1 SPD &amp; DCF - Health'!E30</f>
        <v>0</v>
      </c>
      <c r="M4" s="127">
        <f>'4.1 SPD &amp; DCF - Health'!E31</f>
        <v>0</v>
      </c>
      <c r="N4" s="127">
        <f>'4.1 SPD &amp; DCF - Health'!E32</f>
        <v>0</v>
      </c>
      <c r="O4" s="127">
        <f>'4.1 SPD &amp; DCF - Health'!E33</f>
        <v>0</v>
      </c>
      <c r="P4" s="127">
        <f>'4.1 SPD &amp; DCF - Health'!E34</f>
        <v>0</v>
      </c>
      <c r="Q4" s="129">
        <f>'4.1 SPD &amp; DCF - Health'!E35</f>
        <v>0</v>
      </c>
      <c r="R4" s="127">
        <f>'4.1 SPD &amp; DCF - Health'!E36</f>
        <v>0</v>
      </c>
      <c r="S4" s="127">
        <f>'4.1 SPD &amp; DCF - Health'!E37</f>
        <v>0</v>
      </c>
      <c r="T4" s="127">
        <f>'4.1 SPD &amp; DCF - Health'!E38</f>
        <v>0</v>
      </c>
      <c r="U4" s="127">
        <f>'4.1 SPD &amp; DCF - Health'!E39</f>
        <v>0</v>
      </c>
      <c r="V4" s="127">
        <f>'4.1 SPD &amp; DCF - Health'!E40</f>
        <v>0</v>
      </c>
      <c r="W4" s="127">
        <f>'4.1 SPD &amp; DCF - Health'!E41</f>
        <v>0</v>
      </c>
      <c r="X4" s="127">
        <f>'4.1 SPD &amp; DCF - Health'!E42</f>
        <v>0</v>
      </c>
      <c r="Y4" s="127">
        <f>'4.1 SPD &amp; DCF - Health'!E43</f>
        <v>0</v>
      </c>
      <c r="Z4" s="127">
        <f>'4.1 SPD &amp; DCF - Health'!E44</f>
        <v>0</v>
      </c>
      <c r="AA4" s="127">
        <f>'4.1 SPD &amp; DCF - Health'!E45</f>
        <v>0</v>
      </c>
    </row>
    <row r="5" spans="2:249">
      <c r="B5" s="125">
        <v>1302211030</v>
      </c>
      <c r="C5" s="126" t="s">
        <v>9</v>
      </c>
      <c r="D5" s="127">
        <f>'3. Country Data'!$C$2</f>
        <v>0</v>
      </c>
      <c r="E5" s="127">
        <f>'3. Country Data'!$C$3</f>
        <v>0</v>
      </c>
      <c r="F5" s="127">
        <f>'3. Country Data'!$C$4</f>
        <v>0</v>
      </c>
      <c r="G5" s="127">
        <f>'3. Country Data'!$C$5</f>
        <v>0</v>
      </c>
      <c r="H5" s="128">
        <f>'4.1 SPD &amp; DCF - Health'!F26</f>
        <v>0</v>
      </c>
      <c r="I5" s="127">
        <f>'4.1 SPD &amp; DCF - Health'!F27</f>
        <v>0</v>
      </c>
      <c r="J5" s="127">
        <f>'4.1 SPD &amp; DCF - Health'!F28</f>
        <v>0</v>
      </c>
      <c r="K5" s="127">
        <f>'4.1 SPD &amp; DCF - Health'!F29</f>
        <v>0</v>
      </c>
      <c r="L5" s="127">
        <f>'4.1 SPD &amp; DCF - Health'!F30</f>
        <v>0</v>
      </c>
      <c r="M5" s="127">
        <f>'4.1 SPD &amp; DCF - Health'!F31</f>
        <v>0</v>
      </c>
      <c r="N5" s="127">
        <f>'4.1 SPD &amp; DCF - Health'!F32</f>
        <v>0</v>
      </c>
      <c r="O5" s="127">
        <f>'4.1 SPD &amp; DCF - Health'!F33</f>
        <v>0</v>
      </c>
      <c r="P5" s="127">
        <f>'4.1 SPD &amp; DCF - Health'!F34</f>
        <v>0</v>
      </c>
      <c r="Q5" s="129">
        <f>'4.1 SPD &amp; DCF - Health'!F35</f>
        <v>0</v>
      </c>
      <c r="R5" s="127">
        <f>'4.1 SPD &amp; DCF - Health'!F36</f>
        <v>0</v>
      </c>
      <c r="S5" s="127">
        <f>'4.1 SPD &amp; DCF - Health'!F37</f>
        <v>0</v>
      </c>
      <c r="T5" s="127">
        <f>'4.1 SPD &amp; DCF - Health'!F38</f>
        <v>0</v>
      </c>
      <c r="U5" s="127">
        <f>'4.1 SPD &amp; DCF - Health'!F39</f>
        <v>0</v>
      </c>
      <c r="V5" s="127">
        <f>'4.1 SPD &amp; DCF - Health'!F40</f>
        <v>0</v>
      </c>
      <c r="W5" s="127">
        <f>'4.1 SPD &amp; DCF - Health'!F41</f>
        <v>0</v>
      </c>
      <c r="X5" s="127">
        <f>'4.1 SPD &amp; DCF - Health'!F42</f>
        <v>0</v>
      </c>
      <c r="Y5" s="127">
        <f>'4.1 SPD &amp; DCF - Health'!F43</f>
        <v>0</v>
      </c>
      <c r="Z5" s="127">
        <f>'4.1 SPD &amp; DCF - Health'!F44</f>
        <v>0</v>
      </c>
      <c r="AA5" s="127">
        <f>'4.1 SPD &amp; DCF - Health'!F45</f>
        <v>0</v>
      </c>
    </row>
    <row r="6" spans="2:249">
      <c r="B6" s="125">
        <v>1302211040</v>
      </c>
      <c r="C6" s="126" t="s">
        <v>72</v>
      </c>
      <c r="D6" s="127">
        <f>'3. Country Data'!$C$2</f>
        <v>0</v>
      </c>
      <c r="E6" s="127">
        <f>'3. Country Data'!$C$3</f>
        <v>0</v>
      </c>
      <c r="F6" s="127">
        <f>'3. Country Data'!$C$4</f>
        <v>0</v>
      </c>
      <c r="G6" s="127">
        <f>'3. Country Data'!$C$5</f>
        <v>0</v>
      </c>
      <c r="H6" s="128">
        <f>'4.1 SPD &amp; DCF - Health'!G26</f>
        <v>0</v>
      </c>
      <c r="I6" s="127">
        <f>'4.1 SPD &amp; DCF - Health'!G27</f>
        <v>0</v>
      </c>
      <c r="J6" s="127">
        <f>'4.1 SPD &amp; DCF - Health'!G28</f>
        <v>0</v>
      </c>
      <c r="K6" s="127">
        <f>'4.1 SPD &amp; DCF - Health'!G29</f>
        <v>0</v>
      </c>
      <c r="L6" s="127">
        <f>'4.1 SPD &amp; DCF - Health'!G30</f>
        <v>0</v>
      </c>
      <c r="M6" s="127">
        <f>'4.1 SPD &amp; DCF - Health'!G31</f>
        <v>0</v>
      </c>
      <c r="N6" s="127">
        <f>'4.1 SPD &amp; DCF - Health'!G32</f>
        <v>0</v>
      </c>
      <c r="O6" s="127">
        <f>'4.1 SPD &amp; DCF - Health'!G33</f>
        <v>0</v>
      </c>
      <c r="P6" s="127">
        <f>'4.1 SPD &amp; DCF - Health'!G34</f>
        <v>0</v>
      </c>
      <c r="Q6" s="129">
        <f>'4.1 SPD &amp; DCF - Health'!G35</f>
        <v>0</v>
      </c>
      <c r="R6" s="127">
        <f>'4.1 SPD &amp; DCF - Health'!G36</f>
        <v>0</v>
      </c>
      <c r="S6" s="127">
        <f>'4.1 SPD &amp; DCF - Health'!G37</f>
        <v>0</v>
      </c>
      <c r="T6" s="127">
        <f>'4.1 SPD &amp; DCF - Health'!G38</f>
        <v>0</v>
      </c>
      <c r="U6" s="127">
        <f>'4.1 SPD &amp; DCF - Health'!G39</f>
        <v>0</v>
      </c>
      <c r="V6" s="127">
        <f>'4.1 SPD &amp; DCF - Health'!G40</f>
        <v>0</v>
      </c>
      <c r="W6" s="127">
        <f>'4.1 SPD &amp; DCF - Health'!G41</f>
        <v>0</v>
      </c>
      <c r="X6" s="127">
        <f>'4.1 SPD &amp; DCF - Health'!G42</f>
        <v>0</v>
      </c>
      <c r="Y6" s="127">
        <f>'4.1 SPD &amp; DCF - Health'!G43</f>
        <v>0</v>
      </c>
      <c r="Z6" s="127">
        <f>'4.1 SPD &amp; DCF - Health'!G44</f>
        <v>0</v>
      </c>
      <c r="AA6" s="127">
        <f>'4.1 SPD &amp; DCF - Health'!G45</f>
        <v>0</v>
      </c>
    </row>
    <row r="7" spans="2:249">
      <c r="B7" s="125">
        <v>1302211050</v>
      </c>
      <c r="C7" s="126" t="s">
        <v>17</v>
      </c>
      <c r="D7" s="127">
        <f>'3. Country Data'!$C$2</f>
        <v>0</v>
      </c>
      <c r="E7" s="127">
        <f>'3. Country Data'!$C$3</f>
        <v>0</v>
      </c>
      <c r="F7" s="127">
        <f>'3. Country Data'!$C$4</f>
        <v>0</v>
      </c>
      <c r="G7" s="127">
        <f>'3. Country Data'!$C$5</f>
        <v>0</v>
      </c>
      <c r="H7" s="128">
        <f>'4.1 SPD &amp; DCF - Health'!H26</f>
        <v>0</v>
      </c>
      <c r="I7" s="127">
        <f>'4.1 SPD &amp; DCF - Health'!H27</f>
        <v>0</v>
      </c>
      <c r="J7" s="127">
        <f>'4.1 SPD &amp; DCF - Health'!H28</f>
        <v>0</v>
      </c>
      <c r="K7" s="127">
        <f>'4.1 SPD &amp; DCF - Health'!H29</f>
        <v>0</v>
      </c>
      <c r="L7" s="127">
        <f>'4.1 SPD &amp; DCF - Health'!H30</f>
        <v>0</v>
      </c>
      <c r="M7" s="127">
        <f>'4.1 SPD &amp; DCF - Health'!H31</f>
        <v>0</v>
      </c>
      <c r="N7" s="127">
        <f>'4.1 SPD &amp; DCF - Health'!H32</f>
        <v>0</v>
      </c>
      <c r="O7" s="127">
        <f>'4.1 SPD &amp; DCF - Health'!H33</f>
        <v>0</v>
      </c>
      <c r="P7" s="127">
        <f>'4.1 SPD &amp; DCF - Health'!H34</f>
        <v>0</v>
      </c>
      <c r="Q7" s="129">
        <f>'4.1 SPD &amp; DCF - Health'!H35</f>
        <v>0</v>
      </c>
      <c r="R7" s="127">
        <f>'4.1 SPD &amp; DCF - Health'!H36</f>
        <v>0</v>
      </c>
      <c r="S7" s="127">
        <f>'4.1 SPD &amp; DCF - Health'!H37</f>
        <v>0</v>
      </c>
      <c r="T7" s="127">
        <f>'4.1 SPD &amp; DCF - Health'!H38</f>
        <v>0</v>
      </c>
      <c r="U7" s="127">
        <f>'4.1 SPD &amp; DCF - Health'!H39</f>
        <v>0</v>
      </c>
      <c r="V7" s="127">
        <f>'4.1 SPD &amp; DCF - Health'!H40</f>
        <v>0</v>
      </c>
      <c r="W7" s="127">
        <f>'4.1 SPD &amp; DCF - Health'!H41</f>
        <v>0</v>
      </c>
      <c r="X7" s="127">
        <f>'4.1 SPD &amp; DCF - Health'!H42</f>
        <v>0</v>
      </c>
      <c r="Y7" s="127">
        <f>'4.1 SPD &amp; DCF - Health'!H43</f>
        <v>0</v>
      </c>
      <c r="Z7" s="127">
        <f>'4.1 SPD &amp; DCF - Health'!H44</f>
        <v>0</v>
      </c>
      <c r="AA7" s="127">
        <f>'4.1 SPD &amp; DCF - Health'!H45</f>
        <v>0</v>
      </c>
    </row>
    <row r="8" spans="2:249">
      <c r="B8" s="125">
        <v>1302211060</v>
      </c>
      <c r="C8" s="126" t="s">
        <v>73</v>
      </c>
      <c r="D8" s="127">
        <f>'3. Country Data'!$C$2</f>
        <v>0</v>
      </c>
      <c r="E8" s="127">
        <f>'3. Country Data'!$C$3</f>
        <v>0</v>
      </c>
      <c r="F8" s="127">
        <f>'3. Country Data'!$C$4</f>
        <v>0</v>
      </c>
      <c r="G8" s="127">
        <f>'3. Country Data'!$C$5</f>
        <v>0</v>
      </c>
      <c r="H8" s="128">
        <f>'4.1 SPD &amp; DCF - Health'!I26</f>
        <v>0</v>
      </c>
      <c r="I8" s="127">
        <f>'4.1 SPD &amp; DCF - Health'!I27</f>
        <v>0</v>
      </c>
      <c r="J8" s="127">
        <f>'4.1 SPD &amp; DCF - Health'!I28</f>
        <v>0</v>
      </c>
      <c r="K8" s="127">
        <f>'4.1 SPD &amp; DCF - Health'!I29</f>
        <v>0</v>
      </c>
      <c r="L8" s="127">
        <f>'4.1 SPD &amp; DCF - Health'!I30</f>
        <v>0</v>
      </c>
      <c r="M8" s="127">
        <f>'4.1 SPD &amp; DCF - Health'!I31</f>
        <v>0</v>
      </c>
      <c r="N8" s="127">
        <f>'4.1 SPD &amp; DCF - Health'!I32</f>
        <v>0</v>
      </c>
      <c r="O8" s="127">
        <f>'4.1 SPD &amp; DCF - Health'!I33</f>
        <v>0</v>
      </c>
      <c r="P8" s="127">
        <f>'4.1 SPD &amp; DCF - Health'!I34</f>
        <v>0</v>
      </c>
      <c r="Q8" s="129">
        <f>'4.1 SPD &amp; DCF - Health'!I35</f>
        <v>0</v>
      </c>
      <c r="R8" s="127">
        <f>'4.1 SPD &amp; DCF - Health'!I36</f>
        <v>0</v>
      </c>
      <c r="S8" s="127">
        <f>'4.1 SPD &amp; DCF - Health'!I37</f>
        <v>0</v>
      </c>
      <c r="T8" s="127">
        <f>'4.1 SPD &amp; DCF - Health'!I38</f>
        <v>0</v>
      </c>
      <c r="U8" s="127">
        <f>'4.1 SPD &amp; DCF - Health'!I39</f>
        <v>0</v>
      </c>
      <c r="V8" s="127">
        <f>'4.1 SPD &amp; DCF - Health'!I40</f>
        <v>0</v>
      </c>
      <c r="W8" s="127">
        <f>'4.1 SPD &amp; DCF - Health'!I41</f>
        <v>0</v>
      </c>
      <c r="X8" s="127">
        <f>'4.1 SPD &amp; DCF - Health'!I42</f>
        <v>0</v>
      </c>
      <c r="Y8" s="127">
        <f>'4.1 SPD &amp; DCF - Health'!I43</f>
        <v>0</v>
      </c>
      <c r="Z8" s="127">
        <f>'4.1 SPD &amp; DCF - Health'!I44</f>
        <v>0</v>
      </c>
      <c r="AA8" s="127">
        <f>'4.1 SPD &amp; DCF - Health'!I45</f>
        <v>0</v>
      </c>
    </row>
    <row r="9" spans="2:249">
      <c r="B9" s="125">
        <v>1302211070</v>
      </c>
      <c r="C9" s="126" t="s">
        <v>79</v>
      </c>
      <c r="D9" s="127">
        <f>'3. Country Data'!$C$2</f>
        <v>0</v>
      </c>
      <c r="E9" s="127">
        <f>'3. Country Data'!$C$3</f>
        <v>0</v>
      </c>
      <c r="F9" s="127">
        <f>'3. Country Data'!$C$4</f>
        <v>0</v>
      </c>
      <c r="G9" s="127">
        <f>'3. Country Data'!$C$5</f>
        <v>0</v>
      </c>
      <c r="H9" s="128">
        <f>'4.1 SPD &amp; DCF - Health'!J26</f>
        <v>0</v>
      </c>
      <c r="I9" s="127">
        <f>'4.1 SPD &amp; DCF - Health'!J27</f>
        <v>0</v>
      </c>
      <c r="J9" s="127">
        <f>'4.1 SPD &amp; DCF - Health'!J28</f>
        <v>0</v>
      </c>
      <c r="K9" s="127">
        <f>'4.1 SPD &amp; DCF - Health'!J29</f>
        <v>0</v>
      </c>
      <c r="L9" s="127">
        <f>'4.1 SPD &amp; DCF - Health'!J30</f>
        <v>0</v>
      </c>
      <c r="M9" s="127">
        <f>'4.1 SPD &amp; DCF - Health'!J31</f>
        <v>0</v>
      </c>
      <c r="N9" s="127">
        <f>'4.1 SPD &amp; DCF - Health'!J32</f>
        <v>0</v>
      </c>
      <c r="O9" s="127">
        <f>'4.1 SPD &amp; DCF - Health'!J33</f>
        <v>0</v>
      </c>
      <c r="P9" s="127">
        <f>'4.1 SPD &amp; DCF - Health'!J34</f>
        <v>0</v>
      </c>
      <c r="Q9" s="129">
        <f>'4.1 SPD &amp; DCF - Health'!J35</f>
        <v>0</v>
      </c>
      <c r="R9" s="127">
        <f>'4.1 SPD &amp; DCF - Health'!J36</f>
        <v>0</v>
      </c>
      <c r="S9" s="127">
        <f>'4.1 SPD &amp; DCF - Health'!J37</f>
        <v>0</v>
      </c>
      <c r="T9" s="127">
        <f>'4.1 SPD &amp; DCF - Health'!J38</f>
        <v>0</v>
      </c>
      <c r="U9" s="127">
        <f>'4.1 SPD &amp; DCF - Health'!J39</f>
        <v>0</v>
      </c>
      <c r="V9" s="127">
        <f>'4.1 SPD &amp; DCF - Health'!J40</f>
        <v>0</v>
      </c>
      <c r="W9" s="127">
        <f>'4.1 SPD &amp; DCF - Health'!J41</f>
        <v>0</v>
      </c>
      <c r="X9" s="127">
        <f>'4.1 SPD &amp; DCF - Health'!J42</f>
        <v>0</v>
      </c>
      <c r="Y9" s="127">
        <f>'4.1 SPD &amp; DCF - Health'!J43</f>
        <v>0</v>
      </c>
      <c r="Z9" s="127">
        <f>'4.1 SPD &amp; DCF - Health'!J44</f>
        <v>0</v>
      </c>
      <c r="AA9" s="127">
        <f>'4.1 SPD &amp; DCF - Health'!J45</f>
        <v>0</v>
      </c>
    </row>
    <row r="10" spans="2:249">
      <c r="B10" s="125">
        <v>1302211080</v>
      </c>
      <c r="C10" s="126" t="s">
        <v>130</v>
      </c>
      <c r="D10" s="127">
        <f>'3. Country Data'!$C$2</f>
        <v>0</v>
      </c>
      <c r="E10" s="127">
        <f>'3. Country Data'!$C$3</f>
        <v>0</v>
      </c>
      <c r="F10" s="127">
        <f>'3. Country Data'!$C$4</f>
        <v>0</v>
      </c>
      <c r="G10" s="127">
        <f>'3. Country Data'!$C$5</f>
        <v>0</v>
      </c>
      <c r="H10" s="128">
        <f>'4.1 SPD &amp; DCF - Health'!K26</f>
        <v>0</v>
      </c>
      <c r="I10" s="127">
        <f>'4.1 SPD &amp; DCF - Health'!K27</f>
        <v>0</v>
      </c>
      <c r="J10" s="127">
        <f>'4.1 SPD &amp; DCF - Health'!K28</f>
        <v>0</v>
      </c>
      <c r="K10" s="127">
        <f>'4.1 SPD &amp; DCF - Health'!K29</f>
        <v>0</v>
      </c>
      <c r="L10" s="127">
        <f>'4.1 SPD &amp; DCF - Health'!K30</f>
        <v>0</v>
      </c>
      <c r="M10" s="127">
        <f>'4.1 SPD &amp; DCF - Health'!K31</f>
        <v>0</v>
      </c>
      <c r="N10" s="127">
        <f>'4.1 SPD &amp; DCF - Health'!K32</f>
        <v>0</v>
      </c>
      <c r="O10" s="127">
        <f>'4.1 SPD &amp; DCF - Health'!K33</f>
        <v>0</v>
      </c>
      <c r="P10" s="127">
        <f>'4.1 SPD &amp; DCF - Health'!K34</f>
        <v>0</v>
      </c>
      <c r="Q10" s="129">
        <f>'4.1 SPD &amp; DCF - Health'!K35</f>
        <v>0</v>
      </c>
      <c r="R10" s="127">
        <f>'4.1 SPD &amp; DCF - Health'!K36</f>
        <v>0</v>
      </c>
      <c r="S10" s="127">
        <f>'4.1 SPD &amp; DCF - Health'!K37</f>
        <v>0</v>
      </c>
      <c r="T10" s="127">
        <f>'4.1 SPD &amp; DCF - Health'!K38</f>
        <v>0</v>
      </c>
      <c r="U10" s="127">
        <f>'4.1 SPD &amp; DCF - Health'!K39</f>
        <v>0</v>
      </c>
      <c r="V10" s="127">
        <f>'4.1 SPD &amp; DCF - Health'!K40</f>
        <v>0</v>
      </c>
      <c r="W10" s="127">
        <f>'4.1 SPD &amp; DCF - Health'!K41</f>
        <v>0</v>
      </c>
      <c r="X10" s="127">
        <f>'4.1 SPD &amp; DCF - Health'!K42</f>
        <v>0</v>
      </c>
      <c r="Y10" s="127">
        <f>'4.1 SPD &amp; DCF - Health'!K43</f>
        <v>0</v>
      </c>
      <c r="Z10" s="127">
        <f>'4.1 SPD &amp; DCF - Health'!K44</f>
        <v>0</v>
      </c>
      <c r="AA10" s="127">
        <f>'4.1 SPD &amp; DCF - Health'!K45</f>
        <v>0</v>
      </c>
    </row>
    <row r="11" spans="2:249">
      <c r="B11" s="125">
        <v>1304211010</v>
      </c>
      <c r="C11" s="126" t="s">
        <v>2</v>
      </c>
      <c r="D11" s="127">
        <f>'3. Country Data'!$C$2</f>
        <v>0</v>
      </c>
      <c r="E11" s="127">
        <f>'3. Country Data'!$C$3</f>
        <v>0</v>
      </c>
      <c r="F11" s="127">
        <f>'3. Country Data'!$C$4</f>
        <v>0</v>
      </c>
      <c r="G11" s="127">
        <f>'3. Country Data'!$C$5</f>
        <v>0</v>
      </c>
      <c r="H11" s="128">
        <f>'4.2 SPD &amp; DCF- Education'!D26</f>
        <v>0</v>
      </c>
      <c r="I11" s="127">
        <f>'4.2 SPD &amp; DCF- Education'!D27</f>
        <v>0</v>
      </c>
      <c r="J11" s="127">
        <f>'4.2 SPD &amp; DCF- Education'!D28</f>
        <v>0</v>
      </c>
      <c r="K11" s="127">
        <f>'4.2 SPD &amp; DCF- Education'!D29</f>
        <v>0</v>
      </c>
      <c r="L11" s="127">
        <f>'4.2 SPD &amp; DCF- Education'!D30</f>
        <v>0</v>
      </c>
      <c r="M11" s="127">
        <f>'4.2 SPD &amp; DCF- Education'!D31</f>
        <v>0</v>
      </c>
      <c r="N11" s="127">
        <f>'4.2 SPD &amp; DCF- Education'!D32</f>
        <v>0</v>
      </c>
      <c r="O11" s="127">
        <f>'4.2 SPD &amp; DCF- Education'!D33</f>
        <v>0</v>
      </c>
      <c r="P11" s="127">
        <f>'4.2 SPD &amp; DCF- Education'!D34</f>
        <v>0</v>
      </c>
      <c r="Q11" s="129">
        <f>'4.2 SPD &amp; DCF- Education'!D35</f>
        <v>0</v>
      </c>
      <c r="R11" s="127">
        <f>'4.2 SPD &amp; DCF- Education'!D36</f>
        <v>0</v>
      </c>
      <c r="S11" s="127">
        <f>'4.2 SPD &amp; DCF- Education'!D37</f>
        <v>0</v>
      </c>
      <c r="T11" s="127">
        <f>'4.2 SPD &amp; DCF- Education'!D38</f>
        <v>0</v>
      </c>
      <c r="U11" s="127">
        <f>'4.2 SPD &amp; DCF- Education'!D39</f>
        <v>0</v>
      </c>
      <c r="V11" s="127">
        <f>'4.2 SPD &amp; DCF- Education'!D40</f>
        <v>0</v>
      </c>
      <c r="W11" s="127">
        <f>'4.2 SPD &amp; DCF- Education'!D41</f>
        <v>0</v>
      </c>
      <c r="X11" s="127">
        <f>'4.2 SPD &amp; DCF- Education'!D42</f>
        <v>0</v>
      </c>
      <c r="Y11" s="127">
        <f>'4.2 SPD &amp; DCF- Education'!D43</f>
        <v>0</v>
      </c>
      <c r="Z11" s="127">
        <f>'4.2 SPD &amp; DCF- Education'!D44</f>
        <v>0</v>
      </c>
      <c r="AA11" s="127">
        <f>'4.2 SPD &amp; DCF- Education'!D45</f>
        <v>0</v>
      </c>
    </row>
    <row r="12" spans="2:249">
      <c r="B12" s="125">
        <v>1304211020</v>
      </c>
      <c r="C12" s="126" t="s">
        <v>80</v>
      </c>
      <c r="D12" s="127">
        <f>'3. Country Data'!$C$2</f>
        <v>0</v>
      </c>
      <c r="E12" s="127">
        <f>'3. Country Data'!$C$3</f>
        <v>0</v>
      </c>
      <c r="F12" s="127">
        <f>'3. Country Data'!$C$4</f>
        <v>0</v>
      </c>
      <c r="G12" s="127">
        <f>'3. Country Data'!$C$5</f>
        <v>0</v>
      </c>
      <c r="H12" s="128">
        <f>'4.2 SPD &amp; DCF- Education'!E26</f>
        <v>0</v>
      </c>
      <c r="I12" s="127">
        <f>'4.2 SPD &amp; DCF- Education'!E27</f>
        <v>0</v>
      </c>
      <c r="J12" s="127">
        <f>'4.2 SPD &amp; DCF- Education'!E28</f>
        <v>0</v>
      </c>
      <c r="K12" s="127">
        <f>'4.2 SPD &amp; DCF- Education'!E29</f>
        <v>0</v>
      </c>
      <c r="L12" s="127">
        <f>'4.2 SPD &amp; DCF- Education'!E30</f>
        <v>0</v>
      </c>
      <c r="M12" s="127">
        <f>'4.2 SPD &amp; DCF- Education'!E31</f>
        <v>0</v>
      </c>
      <c r="N12" s="127">
        <f>'4.2 SPD &amp; DCF- Education'!E32</f>
        <v>0</v>
      </c>
      <c r="O12" s="127">
        <f>'4.2 SPD &amp; DCF- Education'!E33</f>
        <v>0</v>
      </c>
      <c r="P12" s="127">
        <f>'4.2 SPD &amp; DCF- Education'!E34</f>
        <v>0</v>
      </c>
      <c r="Q12" s="129">
        <f>'4.2 SPD &amp; DCF- Education'!E35</f>
        <v>0</v>
      </c>
      <c r="R12" s="127">
        <f>'4.2 SPD &amp; DCF- Education'!E36</f>
        <v>0</v>
      </c>
      <c r="S12" s="127">
        <f>'4.2 SPD &amp; DCF- Education'!E37</f>
        <v>0</v>
      </c>
      <c r="T12" s="127">
        <f>'4.2 SPD &amp; DCF- Education'!E38</f>
        <v>0</v>
      </c>
      <c r="U12" s="127">
        <f>'4.2 SPD &amp; DCF- Education'!E39</f>
        <v>0</v>
      </c>
      <c r="V12" s="127">
        <f>'4.2 SPD &amp; DCF- Education'!E40</f>
        <v>0</v>
      </c>
      <c r="W12" s="127">
        <f>'4.2 SPD &amp; DCF- Education'!E41</f>
        <v>0</v>
      </c>
      <c r="X12" s="127">
        <f>'4.2 SPD &amp; DCF- Education'!E42</f>
        <v>0</v>
      </c>
      <c r="Y12" s="127">
        <f>'4.2 SPD &amp; DCF- Education'!E43</f>
        <v>0</v>
      </c>
      <c r="Z12" s="127">
        <f>'4.2 SPD &amp; DCF- Education'!E44</f>
        <v>0</v>
      </c>
      <c r="AA12" s="127">
        <f>'4.2 SPD &amp; DCF- Education'!E45</f>
        <v>0</v>
      </c>
    </row>
    <row r="13" spans="2:249">
      <c r="B13" s="125">
        <v>1304211030</v>
      </c>
      <c r="C13" s="126" t="s">
        <v>83</v>
      </c>
      <c r="D13" s="127">
        <f>'3. Country Data'!$C$2</f>
        <v>0</v>
      </c>
      <c r="E13" s="127">
        <f>'3. Country Data'!$C$3</f>
        <v>0</v>
      </c>
      <c r="F13" s="127">
        <f>'3. Country Data'!$C$4</f>
        <v>0</v>
      </c>
      <c r="G13" s="127">
        <f>'3. Country Data'!$C$5</f>
        <v>0</v>
      </c>
      <c r="H13" s="128">
        <f>'4.2 SPD &amp; DCF- Education'!F26</f>
        <v>0</v>
      </c>
      <c r="I13" s="127">
        <f>'4.2 SPD &amp; DCF- Education'!F27</f>
        <v>0</v>
      </c>
      <c r="J13" s="127">
        <f>'4.2 SPD &amp; DCF- Education'!F28</f>
        <v>0</v>
      </c>
      <c r="K13" s="127">
        <f>'4.2 SPD &amp; DCF- Education'!F29</f>
        <v>0</v>
      </c>
      <c r="L13" s="127">
        <f>'4.2 SPD &amp; DCF- Education'!F30</f>
        <v>0</v>
      </c>
      <c r="M13" s="127">
        <f>'4.2 SPD &amp; DCF- Education'!F31</f>
        <v>0</v>
      </c>
      <c r="N13" s="127">
        <f>'4.2 SPD &amp; DCF- Education'!F32</f>
        <v>0</v>
      </c>
      <c r="O13" s="127">
        <f>'4.2 SPD &amp; DCF- Education'!F33</f>
        <v>0</v>
      </c>
      <c r="P13" s="127">
        <f>'4.2 SPD &amp; DCF- Education'!F34</f>
        <v>0</v>
      </c>
      <c r="Q13" s="129">
        <f>'4.2 SPD &amp; DCF- Education'!F35</f>
        <v>0</v>
      </c>
      <c r="R13" s="127">
        <f>'4.2 SPD &amp; DCF- Education'!F36</f>
        <v>0</v>
      </c>
      <c r="S13" s="127">
        <f>'4.2 SPD &amp; DCF- Education'!F37</f>
        <v>0</v>
      </c>
      <c r="T13" s="127">
        <f>'4.2 SPD &amp; DCF- Education'!F38</f>
        <v>0</v>
      </c>
      <c r="U13" s="127">
        <f>'4.2 SPD &amp; DCF- Education'!F39</f>
        <v>0</v>
      </c>
      <c r="V13" s="127">
        <f>'4.2 SPD &amp; DCF- Education'!F40</f>
        <v>0</v>
      </c>
      <c r="W13" s="127">
        <f>'4.2 SPD &amp; DCF- Education'!F41</f>
        <v>0</v>
      </c>
      <c r="X13" s="127">
        <f>'4.2 SPD &amp; DCF- Education'!F42</f>
        <v>0</v>
      </c>
      <c r="Y13" s="127">
        <f>'4.2 SPD &amp; DCF- Education'!F43</f>
        <v>0</v>
      </c>
      <c r="Z13" s="127">
        <f>'4.2 SPD &amp; DCF- Education'!F44</f>
        <v>0</v>
      </c>
      <c r="AA13" s="127">
        <f>'4.2 SPD &amp; DCF- Education'!F45</f>
        <v>0</v>
      </c>
    </row>
    <row r="14" spans="2:249">
      <c r="B14" s="125">
        <v>1304211040</v>
      </c>
      <c r="C14" s="126" t="s">
        <v>81</v>
      </c>
      <c r="D14" s="127">
        <f>'3. Country Data'!$C$2</f>
        <v>0</v>
      </c>
      <c r="E14" s="127">
        <f>'3. Country Data'!$C$3</f>
        <v>0</v>
      </c>
      <c r="F14" s="127">
        <f>'3. Country Data'!$C$4</f>
        <v>0</v>
      </c>
      <c r="G14" s="127">
        <f>'3. Country Data'!$C$5</f>
        <v>0</v>
      </c>
      <c r="H14" s="128">
        <f>'4.2 SPD &amp; DCF- Education'!G26</f>
        <v>0</v>
      </c>
      <c r="I14" s="127">
        <f>'4.2 SPD &amp; DCF- Education'!G27</f>
        <v>0</v>
      </c>
      <c r="J14" s="127">
        <f>'4.2 SPD &amp; DCF- Education'!G28</f>
        <v>0</v>
      </c>
      <c r="K14" s="127">
        <f>'4.2 SPD &amp; DCF- Education'!G29</f>
        <v>0</v>
      </c>
      <c r="L14" s="127">
        <f>'4.2 SPD &amp; DCF- Education'!G30</f>
        <v>0</v>
      </c>
      <c r="M14" s="127">
        <f>'4.2 SPD &amp; DCF- Education'!G31</f>
        <v>0</v>
      </c>
      <c r="N14" s="127">
        <f>'4.2 SPD &amp; DCF- Education'!G32</f>
        <v>0</v>
      </c>
      <c r="O14" s="127">
        <f>'4.2 SPD &amp; DCF- Education'!G33</f>
        <v>0</v>
      </c>
      <c r="P14" s="127">
        <f>'4.2 SPD &amp; DCF- Education'!G34</f>
        <v>0</v>
      </c>
      <c r="Q14" s="129">
        <f>'4.2 SPD &amp; DCF- Education'!G35</f>
        <v>0</v>
      </c>
      <c r="R14" s="127">
        <f>'4.2 SPD &amp; DCF- Education'!G36</f>
        <v>0</v>
      </c>
      <c r="S14" s="127">
        <f>'4.2 SPD &amp; DCF- Education'!G37</f>
        <v>0</v>
      </c>
      <c r="T14" s="127">
        <f>'4.2 SPD &amp; DCF- Education'!G38</f>
        <v>0</v>
      </c>
      <c r="U14" s="127">
        <f>'4.2 SPD &amp; DCF- Education'!G39</f>
        <v>0</v>
      </c>
      <c r="V14" s="127">
        <f>'4.2 SPD &amp; DCF- Education'!G40</f>
        <v>0</v>
      </c>
      <c r="W14" s="127">
        <f>'4.2 SPD &amp; DCF- Education'!G41</f>
        <v>0</v>
      </c>
      <c r="X14" s="127">
        <f>'4.2 SPD &amp; DCF- Education'!G42</f>
        <v>0</v>
      </c>
      <c r="Y14" s="127">
        <f>'4.2 SPD &amp; DCF- Education'!G43</f>
        <v>0</v>
      </c>
      <c r="Z14" s="127">
        <f>'4.2 SPD &amp; DCF- Education'!G44</f>
        <v>0</v>
      </c>
      <c r="AA14" s="127">
        <f>'4.2 SPD &amp; DCF- Education'!G45</f>
        <v>0</v>
      </c>
    </row>
    <row r="15" spans="2:249">
      <c r="B15" s="125">
        <v>1304211050</v>
      </c>
      <c r="C15" s="126" t="s">
        <v>136</v>
      </c>
      <c r="D15" s="127">
        <f>'3. Country Data'!$C$2</f>
        <v>0</v>
      </c>
      <c r="E15" s="127">
        <f>'3. Country Data'!$C$3</f>
        <v>0</v>
      </c>
      <c r="F15" s="127">
        <f>'3. Country Data'!$C$4</f>
        <v>0</v>
      </c>
      <c r="G15" s="127">
        <f>'3. Country Data'!$C$5</f>
        <v>0</v>
      </c>
      <c r="H15" s="128">
        <f>'4.2 SPD &amp; DCF- Education'!H26</f>
        <v>0</v>
      </c>
      <c r="I15" s="127">
        <f>'4.2 SPD &amp; DCF- Education'!H27</f>
        <v>0</v>
      </c>
      <c r="J15" s="127">
        <f>'4.2 SPD &amp; DCF- Education'!H28</f>
        <v>0</v>
      </c>
      <c r="K15" s="127">
        <f>'4.2 SPD &amp; DCF- Education'!H29</f>
        <v>0</v>
      </c>
      <c r="L15" s="127">
        <f>'4.2 SPD &amp; DCF- Education'!H30</f>
        <v>0</v>
      </c>
      <c r="M15" s="127">
        <f>'4.2 SPD &amp; DCF- Education'!H31</f>
        <v>0</v>
      </c>
      <c r="N15" s="127">
        <f>'4.2 SPD &amp; DCF- Education'!H32</f>
        <v>0</v>
      </c>
      <c r="O15" s="127">
        <f>'4.2 SPD &amp; DCF- Education'!H33</f>
        <v>0</v>
      </c>
      <c r="P15" s="127">
        <f>'4.2 SPD &amp; DCF- Education'!H34</f>
        <v>0</v>
      </c>
      <c r="Q15" s="129">
        <f>'4.2 SPD &amp; DCF- Education'!H35</f>
        <v>0</v>
      </c>
      <c r="R15" s="127">
        <f>'4.2 SPD &amp; DCF- Education'!H36</f>
        <v>0</v>
      </c>
      <c r="S15" s="127">
        <f>'4.2 SPD &amp; DCF- Education'!H37</f>
        <v>0</v>
      </c>
      <c r="T15" s="127">
        <f>'4.2 SPD &amp; DCF- Education'!H38</f>
        <v>0</v>
      </c>
      <c r="U15" s="127">
        <f>'4.2 SPD &amp; DCF- Education'!H39</f>
        <v>0</v>
      </c>
      <c r="V15" s="127">
        <f>'4.2 SPD &amp; DCF- Education'!H40</f>
        <v>0</v>
      </c>
      <c r="W15" s="127">
        <f>'4.2 SPD &amp; DCF- Education'!H41</f>
        <v>0</v>
      </c>
      <c r="X15" s="127">
        <f>'4.2 SPD &amp; DCF- Education'!H42</f>
        <v>0</v>
      </c>
      <c r="Y15" s="127">
        <f>'4.2 SPD &amp; DCF- Education'!H43</f>
        <v>0</v>
      </c>
      <c r="Z15" s="127">
        <f>'4.2 SPD &amp; DCF- Education'!H44</f>
        <v>0</v>
      </c>
      <c r="AA15" s="127">
        <f>'4.2 SPD &amp; DCF- Education'!H45</f>
        <v>0</v>
      </c>
    </row>
    <row r="16" spans="2:249">
      <c r="B16" s="125">
        <v>1401111010</v>
      </c>
      <c r="C16" s="126" t="s">
        <v>333</v>
      </c>
      <c r="D16" s="127">
        <f>'3. Country Data'!$C$2</f>
        <v>0</v>
      </c>
      <c r="E16" s="127">
        <f>'3. Country Data'!$C$3</f>
        <v>0</v>
      </c>
      <c r="F16" s="127">
        <f>'3. Country Data'!$C$4</f>
        <v>0</v>
      </c>
      <c r="G16" s="127">
        <f>'3. Country Data'!$C$5</f>
        <v>0</v>
      </c>
      <c r="H16" s="128">
        <f>'4.3 SPD &amp; DCF - Collective'!D26</f>
        <v>0</v>
      </c>
      <c r="I16" s="127">
        <f>'4.3 SPD &amp; DCF - Collective'!D27</f>
        <v>0</v>
      </c>
      <c r="J16" s="127">
        <f>'4.3 SPD &amp; DCF - Collective'!D28</f>
        <v>0</v>
      </c>
      <c r="K16" s="127">
        <f>'4.3 SPD &amp; DCF - Collective'!D29</f>
        <v>0</v>
      </c>
      <c r="L16" s="127">
        <f>'4.3 SPD &amp; DCF - Collective'!D30</f>
        <v>0</v>
      </c>
      <c r="M16" s="127">
        <f>'4.3 SPD &amp; DCF - Collective'!D31</f>
        <v>0</v>
      </c>
      <c r="N16" s="127">
        <f>'4.3 SPD &amp; DCF - Collective'!D32</f>
        <v>0</v>
      </c>
      <c r="O16" s="127">
        <f>'4.3 SPD &amp; DCF - Collective'!D33</f>
        <v>0</v>
      </c>
      <c r="P16" s="127">
        <f>'4.3 SPD &amp; DCF - Collective'!D34</f>
        <v>0</v>
      </c>
      <c r="Q16" s="129">
        <f>'4.3 SPD &amp; DCF - Collective'!D35</f>
        <v>0</v>
      </c>
      <c r="R16" s="127">
        <f>'4.3 SPD &amp; DCF - Collective'!D36</f>
        <v>0</v>
      </c>
      <c r="S16" s="127">
        <f>'4.3 SPD &amp; DCF - Collective'!D37</f>
        <v>0</v>
      </c>
      <c r="T16" s="127">
        <f>'4.3 SPD &amp; DCF - Collective'!D38</f>
        <v>0</v>
      </c>
      <c r="U16" s="127">
        <f>'4.3 SPD &amp; DCF - Collective'!D39</f>
        <v>0</v>
      </c>
      <c r="V16" s="127">
        <f>'4.3 SPD &amp; DCF - Collective'!D40</f>
        <v>0</v>
      </c>
      <c r="W16" s="127">
        <f>'4.3 SPD &amp; DCF - Collective'!D41</f>
        <v>0</v>
      </c>
      <c r="X16" s="127">
        <f>'4.3 SPD &amp; DCF - Collective'!D42</f>
        <v>0</v>
      </c>
      <c r="Y16" s="127">
        <f>'4.3 SPD &amp; DCF - Collective'!D43</f>
        <v>0</v>
      </c>
      <c r="Z16" s="127">
        <f>'4.3 SPD &amp; DCF - Collective'!D44</f>
        <v>0</v>
      </c>
      <c r="AA16" s="127">
        <f>'4.3 SPD &amp; DCF - Collective'!D45</f>
        <v>0</v>
      </c>
    </row>
    <row r="17" spans="2:27">
      <c r="B17" s="125">
        <v>1401111020</v>
      </c>
      <c r="C17" s="126" t="s">
        <v>52</v>
      </c>
      <c r="D17" s="127">
        <f>'3. Country Data'!$C$2</f>
        <v>0</v>
      </c>
      <c r="E17" s="127">
        <f>'3. Country Data'!$C$3</f>
        <v>0</v>
      </c>
      <c r="F17" s="127">
        <f>'3. Country Data'!$C$4</f>
        <v>0</v>
      </c>
      <c r="G17" s="127">
        <f>'3. Country Data'!$C$5</f>
        <v>0</v>
      </c>
      <c r="H17" s="128">
        <f>'4.3 SPD &amp; DCF - Collective'!E26</f>
        <v>0</v>
      </c>
      <c r="I17" s="127">
        <f>'4.3 SPD &amp; DCF - Collective'!E27</f>
        <v>0</v>
      </c>
      <c r="J17" s="127">
        <f>'4.3 SPD &amp; DCF - Collective'!E28</f>
        <v>0</v>
      </c>
      <c r="K17" s="127">
        <f>'4.3 SPD &amp; DCF - Collective'!E29</f>
        <v>0</v>
      </c>
      <c r="L17" s="127">
        <f>'4.3 SPD &amp; DCF - Collective'!E30</f>
        <v>0</v>
      </c>
      <c r="M17" s="127">
        <f>'4.3 SPD &amp; DCF - Collective'!E31</f>
        <v>0</v>
      </c>
      <c r="N17" s="127">
        <f>'4.3 SPD &amp; DCF - Collective'!E32</f>
        <v>0</v>
      </c>
      <c r="O17" s="127">
        <f>'4.3 SPD &amp; DCF - Collective'!E33</f>
        <v>0</v>
      </c>
      <c r="P17" s="127">
        <f>'4.3 SPD &amp; DCF - Collective'!E34</f>
        <v>0</v>
      </c>
      <c r="Q17" s="129">
        <f>'4.3 SPD &amp; DCF - Collective'!E35</f>
        <v>0</v>
      </c>
      <c r="R17" s="127">
        <f>'4.3 SPD &amp; DCF - Collective'!E36</f>
        <v>0</v>
      </c>
      <c r="S17" s="127">
        <f>'4.3 SPD &amp; DCF - Collective'!E37</f>
        <v>0</v>
      </c>
      <c r="T17" s="127">
        <f>'4.3 SPD &amp; DCF - Collective'!E38</f>
        <v>0</v>
      </c>
      <c r="U17" s="127">
        <f>'4.3 SPD &amp; DCF - Collective'!E39</f>
        <v>0</v>
      </c>
      <c r="V17" s="127">
        <f>'4.3 SPD &amp; DCF - Collective'!E40</f>
        <v>0</v>
      </c>
      <c r="W17" s="127">
        <f>'4.3 SPD &amp; DCF - Collective'!E41</f>
        <v>0</v>
      </c>
      <c r="X17" s="127">
        <f>'4.3 SPD &amp; DCF - Collective'!E42</f>
        <v>0</v>
      </c>
      <c r="Y17" s="127">
        <f>'4.3 SPD &amp; DCF - Collective'!E43</f>
        <v>0</v>
      </c>
      <c r="Z17" s="127">
        <f>'4.3 SPD &amp; DCF - Collective'!E44</f>
        <v>0</v>
      </c>
      <c r="AA17" s="127">
        <f>'4.3 SPD &amp; DCF - Collective'!E45</f>
        <v>0</v>
      </c>
    </row>
    <row r="18" spans="2:27">
      <c r="B18" s="125">
        <v>1401111030</v>
      </c>
      <c r="C18" s="126" t="s">
        <v>10</v>
      </c>
      <c r="D18" s="127">
        <f>'3. Country Data'!$C$2</f>
        <v>0</v>
      </c>
      <c r="E18" s="127">
        <f>'3. Country Data'!$C$3</f>
        <v>0</v>
      </c>
      <c r="F18" s="127">
        <f>'3. Country Data'!$C$4</f>
        <v>0</v>
      </c>
      <c r="G18" s="127">
        <f>'3. Country Data'!$C$5</f>
        <v>0</v>
      </c>
      <c r="H18" s="128">
        <f>'4.3 SPD &amp; DCF - Collective'!F26</f>
        <v>0</v>
      </c>
      <c r="I18" s="127">
        <f>'4.3 SPD &amp; DCF - Collective'!F27</f>
        <v>0</v>
      </c>
      <c r="J18" s="127">
        <f>'4.3 SPD &amp; DCF - Collective'!F28</f>
        <v>0</v>
      </c>
      <c r="K18" s="127">
        <f>'4.3 SPD &amp; DCF - Collective'!F29</f>
        <v>0</v>
      </c>
      <c r="L18" s="127">
        <f>'4.3 SPD &amp; DCF - Collective'!F30</f>
        <v>0</v>
      </c>
      <c r="M18" s="127">
        <f>'4.3 SPD &amp; DCF - Collective'!F31</f>
        <v>0</v>
      </c>
      <c r="N18" s="127">
        <f>'4.3 SPD &amp; DCF - Collective'!F32</f>
        <v>0</v>
      </c>
      <c r="O18" s="127">
        <f>'4.3 SPD &amp; DCF - Collective'!F33</f>
        <v>0</v>
      </c>
      <c r="P18" s="127">
        <f>'4.3 SPD &amp; DCF - Collective'!F34</f>
        <v>0</v>
      </c>
      <c r="Q18" s="129">
        <f>'4.3 SPD &amp; DCF - Collective'!F35</f>
        <v>0</v>
      </c>
      <c r="R18" s="127">
        <f>'4.3 SPD &amp; DCF - Collective'!F36</f>
        <v>0</v>
      </c>
      <c r="S18" s="127">
        <f>'4.3 SPD &amp; DCF - Collective'!F37</f>
        <v>0</v>
      </c>
      <c r="T18" s="127">
        <f>'4.3 SPD &amp; DCF - Collective'!F38</f>
        <v>0</v>
      </c>
      <c r="U18" s="127">
        <f>'4.3 SPD &amp; DCF - Collective'!F39</f>
        <v>0</v>
      </c>
      <c r="V18" s="127">
        <f>'4.3 SPD &amp; DCF - Collective'!F40</f>
        <v>0</v>
      </c>
      <c r="W18" s="127">
        <f>'4.3 SPD &amp; DCF - Collective'!F41</f>
        <v>0</v>
      </c>
      <c r="X18" s="127">
        <f>'4.3 SPD &amp; DCF - Collective'!F42</f>
        <v>0</v>
      </c>
      <c r="Y18" s="127">
        <f>'4.3 SPD &amp; DCF - Collective'!F43</f>
        <v>0</v>
      </c>
      <c r="Z18" s="127">
        <f>'4.3 SPD &amp; DCF - Collective'!F44</f>
        <v>0</v>
      </c>
      <c r="AA18" s="127">
        <f>'4.3 SPD &amp; DCF - Collective'!F45</f>
        <v>0</v>
      </c>
    </row>
    <row r="19" spans="2:27">
      <c r="B19" s="125">
        <v>1401111040</v>
      </c>
      <c r="C19" s="126" t="s">
        <v>139</v>
      </c>
      <c r="D19" s="127">
        <f>'3. Country Data'!$C$2</f>
        <v>0</v>
      </c>
      <c r="E19" s="127">
        <f>'3. Country Data'!$C$3</f>
        <v>0</v>
      </c>
      <c r="F19" s="127">
        <f>'3. Country Data'!$C$4</f>
        <v>0</v>
      </c>
      <c r="G19" s="127">
        <f>'3. Country Data'!$C$5</f>
        <v>0</v>
      </c>
      <c r="H19" s="128">
        <f>'4.3 SPD &amp; DCF - Collective'!G26</f>
        <v>0</v>
      </c>
      <c r="I19" s="127">
        <f>'4.3 SPD &amp; DCF - Collective'!G27</f>
        <v>0</v>
      </c>
      <c r="J19" s="127">
        <f>'4.3 SPD &amp; DCF - Collective'!G28</f>
        <v>0</v>
      </c>
      <c r="K19" s="127">
        <f>'4.3 SPD &amp; DCF - Collective'!G29</f>
        <v>0</v>
      </c>
      <c r="L19" s="127">
        <f>'4.3 SPD &amp; DCF - Collective'!G30</f>
        <v>0</v>
      </c>
      <c r="M19" s="127">
        <f>'4.3 SPD &amp; DCF - Collective'!G31</f>
        <v>0</v>
      </c>
      <c r="N19" s="127">
        <f>'4.3 SPD &amp; DCF - Collective'!G32</f>
        <v>0</v>
      </c>
      <c r="O19" s="127">
        <f>'4.3 SPD &amp; DCF - Collective'!G33</f>
        <v>0</v>
      </c>
      <c r="P19" s="127">
        <f>'4.3 SPD &amp; DCF - Collective'!G34</f>
        <v>0</v>
      </c>
      <c r="Q19" s="129">
        <f>'4.3 SPD &amp; DCF - Collective'!G35</f>
        <v>0</v>
      </c>
      <c r="R19" s="127">
        <f>'4.3 SPD &amp; DCF - Collective'!G36</f>
        <v>0</v>
      </c>
      <c r="S19" s="127">
        <f>'4.3 SPD &amp; DCF - Collective'!G37</f>
        <v>0</v>
      </c>
      <c r="T19" s="127">
        <f>'4.3 SPD &amp; DCF - Collective'!G38</f>
        <v>0</v>
      </c>
      <c r="U19" s="127">
        <f>'4.3 SPD &amp; DCF - Collective'!G39</f>
        <v>0</v>
      </c>
      <c r="V19" s="127">
        <f>'4.3 SPD &amp; DCF - Collective'!G40</f>
        <v>0</v>
      </c>
      <c r="W19" s="127">
        <f>'4.3 SPD &amp; DCF - Collective'!G41</f>
        <v>0</v>
      </c>
      <c r="X19" s="127">
        <f>'4.3 SPD &amp; DCF - Collective'!G42</f>
        <v>0</v>
      </c>
      <c r="Y19" s="127">
        <f>'4.3 SPD &amp; DCF - Collective'!G43</f>
        <v>0</v>
      </c>
      <c r="Z19" s="127">
        <f>'4.3 SPD &amp; DCF - Collective'!G44</f>
        <v>0</v>
      </c>
      <c r="AA19" s="127">
        <f>'4.3 SPD &amp; DCF - Collective'!G45</f>
        <v>0</v>
      </c>
    </row>
    <row r="20" spans="2:27">
      <c r="B20" s="125">
        <v>1401111050</v>
      </c>
      <c r="C20" s="126" t="s">
        <v>13</v>
      </c>
      <c r="D20" s="127">
        <f>'3. Country Data'!$C$2</f>
        <v>0</v>
      </c>
      <c r="E20" s="127">
        <f>'3. Country Data'!$C$3</f>
        <v>0</v>
      </c>
      <c r="F20" s="127">
        <f>'3. Country Data'!$C$4</f>
        <v>0</v>
      </c>
      <c r="G20" s="127">
        <f>'3. Country Data'!$C$5</f>
        <v>0</v>
      </c>
      <c r="H20" s="128">
        <f>'4.3 SPD &amp; DCF - Collective'!H26</f>
        <v>0</v>
      </c>
      <c r="I20" s="127">
        <f>'4.3 SPD &amp; DCF - Collective'!H27</f>
        <v>0</v>
      </c>
      <c r="J20" s="127">
        <f>'4.3 SPD &amp; DCF - Collective'!H28</f>
        <v>0</v>
      </c>
      <c r="K20" s="127">
        <f>'4.3 SPD &amp; DCF - Collective'!H29</f>
        <v>0</v>
      </c>
      <c r="L20" s="127">
        <f>'4.3 SPD &amp; DCF - Collective'!H30</f>
        <v>0</v>
      </c>
      <c r="M20" s="127">
        <f>'4.3 SPD &amp; DCF - Collective'!H31</f>
        <v>0</v>
      </c>
      <c r="N20" s="127">
        <f>'4.3 SPD &amp; DCF - Collective'!H32</f>
        <v>0</v>
      </c>
      <c r="O20" s="127">
        <f>'4.3 SPD &amp; DCF - Collective'!H33</f>
        <v>0</v>
      </c>
      <c r="P20" s="127">
        <f>'4.3 SPD &amp; DCF - Collective'!H34</f>
        <v>0</v>
      </c>
      <c r="Q20" s="129">
        <f>'4.3 SPD &amp; DCF - Collective'!H35</f>
        <v>0</v>
      </c>
      <c r="R20" s="127">
        <f>'4.3 SPD &amp; DCF - Collective'!H36</f>
        <v>0</v>
      </c>
      <c r="S20" s="127">
        <f>'4.3 SPD &amp; DCF - Collective'!H37</f>
        <v>0</v>
      </c>
      <c r="T20" s="127">
        <f>'4.3 SPD &amp; DCF - Collective'!H38</f>
        <v>0</v>
      </c>
      <c r="U20" s="127">
        <f>'4.3 SPD &amp; DCF - Collective'!H39</f>
        <v>0</v>
      </c>
      <c r="V20" s="127">
        <f>'4.3 SPD &amp; DCF - Collective'!H40</f>
        <v>0</v>
      </c>
      <c r="W20" s="127">
        <f>'4.3 SPD &amp; DCF - Collective'!H41</f>
        <v>0</v>
      </c>
      <c r="X20" s="127">
        <f>'4.3 SPD &amp; DCF - Collective'!H42</f>
        <v>0</v>
      </c>
      <c r="Y20" s="127">
        <f>'4.3 SPD &amp; DCF - Collective'!H43</f>
        <v>0</v>
      </c>
      <c r="Z20" s="127">
        <f>'4.3 SPD &amp; DCF - Collective'!H44</f>
        <v>0</v>
      </c>
      <c r="AA20" s="127">
        <f>'4.3 SPD &amp; DCF - Collective'!H45</f>
        <v>0</v>
      </c>
    </row>
    <row r="21" spans="2:27">
      <c r="B21" s="125">
        <v>1401111060</v>
      </c>
      <c r="C21" s="126" t="s">
        <v>15</v>
      </c>
      <c r="D21" s="127">
        <f>'3. Country Data'!$C$2</f>
        <v>0</v>
      </c>
      <c r="E21" s="127">
        <f>'3. Country Data'!$C$3</f>
        <v>0</v>
      </c>
      <c r="F21" s="127">
        <f>'3. Country Data'!$C$4</f>
        <v>0</v>
      </c>
      <c r="G21" s="127">
        <f>'3. Country Data'!$C$5</f>
        <v>0</v>
      </c>
      <c r="H21" s="128">
        <f>'4.3 SPD &amp; DCF - Collective'!I26</f>
        <v>0</v>
      </c>
      <c r="I21" s="127">
        <f>'4.3 SPD &amp; DCF - Collective'!I27</f>
        <v>0</v>
      </c>
      <c r="J21" s="127">
        <f>'4.3 SPD &amp; DCF - Collective'!I28</f>
        <v>0</v>
      </c>
      <c r="K21" s="127">
        <f>'4.3 SPD &amp; DCF - Collective'!I29</f>
        <v>0</v>
      </c>
      <c r="L21" s="127">
        <f>'4.3 SPD &amp; DCF - Collective'!I30</f>
        <v>0</v>
      </c>
      <c r="M21" s="127">
        <f>'4.3 SPD &amp; DCF - Collective'!I31</f>
        <v>0</v>
      </c>
      <c r="N21" s="127">
        <f>'4.3 SPD &amp; DCF - Collective'!I32</f>
        <v>0</v>
      </c>
      <c r="O21" s="127">
        <f>'4.3 SPD &amp; DCF - Collective'!I33</f>
        <v>0</v>
      </c>
      <c r="P21" s="127">
        <f>'4.3 SPD &amp; DCF - Collective'!I34</f>
        <v>0</v>
      </c>
      <c r="Q21" s="129">
        <f>'4.3 SPD &amp; DCF - Collective'!I35</f>
        <v>0</v>
      </c>
      <c r="R21" s="127">
        <f>'4.3 SPD &amp; DCF - Collective'!I36</f>
        <v>0</v>
      </c>
      <c r="S21" s="127">
        <f>'4.3 SPD &amp; DCF - Collective'!I37</f>
        <v>0</v>
      </c>
      <c r="T21" s="127">
        <f>'4.3 SPD &amp; DCF - Collective'!I38</f>
        <v>0</v>
      </c>
      <c r="U21" s="127">
        <f>'4.3 SPD &amp; DCF - Collective'!I39</f>
        <v>0</v>
      </c>
      <c r="V21" s="127">
        <f>'4.3 SPD &amp; DCF - Collective'!I40</f>
        <v>0</v>
      </c>
      <c r="W21" s="127">
        <f>'4.3 SPD &amp; DCF - Collective'!I41</f>
        <v>0</v>
      </c>
      <c r="X21" s="127">
        <f>'4.3 SPD &amp; DCF - Collective'!I42</f>
        <v>0</v>
      </c>
      <c r="Y21" s="127">
        <f>'4.3 SPD &amp; DCF - Collective'!I43</f>
        <v>0</v>
      </c>
      <c r="Z21" s="127">
        <f>'4.3 SPD &amp; DCF - Collective'!I44</f>
        <v>0</v>
      </c>
      <c r="AA21" s="127">
        <f>'4.3 SPD &amp; DCF - Collective'!I45</f>
        <v>0</v>
      </c>
    </row>
    <row r="22" spans="2:27">
      <c r="B22" s="125">
        <v>1401111070</v>
      </c>
      <c r="C22" s="126" t="s">
        <v>56</v>
      </c>
      <c r="D22" s="127">
        <f>'3. Country Data'!$C$2</f>
        <v>0</v>
      </c>
      <c r="E22" s="127">
        <f>'3. Country Data'!$C$3</f>
        <v>0</v>
      </c>
      <c r="F22" s="127">
        <f>'3. Country Data'!$C$4</f>
        <v>0</v>
      </c>
      <c r="G22" s="127">
        <f>'3. Country Data'!$C$5</f>
        <v>0</v>
      </c>
      <c r="H22" s="128">
        <f>'4.3 SPD &amp; DCF - Collective'!J26</f>
        <v>0</v>
      </c>
      <c r="I22" s="127">
        <f>'4.3 SPD &amp; DCF - Collective'!J27</f>
        <v>0</v>
      </c>
      <c r="J22" s="127">
        <f>'4.3 SPD &amp; DCF - Collective'!J28</f>
        <v>0</v>
      </c>
      <c r="K22" s="127">
        <f>'4.3 SPD &amp; DCF - Collective'!J29</f>
        <v>0</v>
      </c>
      <c r="L22" s="127">
        <f>'4.3 SPD &amp; DCF - Collective'!J30</f>
        <v>0</v>
      </c>
      <c r="M22" s="127">
        <f>'4.3 SPD &amp; DCF - Collective'!J31</f>
        <v>0</v>
      </c>
      <c r="N22" s="127">
        <f>'4.3 SPD &amp; DCF - Collective'!J32</f>
        <v>0</v>
      </c>
      <c r="O22" s="127">
        <f>'4.3 SPD &amp; DCF - Collective'!J33</f>
        <v>0</v>
      </c>
      <c r="P22" s="127">
        <f>'4.3 SPD &amp; DCF - Collective'!J34</f>
        <v>0</v>
      </c>
      <c r="Q22" s="129">
        <f>'4.3 SPD &amp; DCF - Collective'!J35</f>
        <v>0</v>
      </c>
      <c r="R22" s="127">
        <f>'4.3 SPD &amp; DCF - Collective'!J36</f>
        <v>0</v>
      </c>
      <c r="S22" s="127">
        <f>'4.3 SPD &amp; DCF - Collective'!J37</f>
        <v>0</v>
      </c>
      <c r="T22" s="127">
        <f>'4.3 SPD &amp; DCF - Collective'!J38</f>
        <v>0</v>
      </c>
      <c r="U22" s="127">
        <f>'4.3 SPD &amp; DCF - Collective'!J39</f>
        <v>0</v>
      </c>
      <c r="V22" s="127">
        <f>'4.3 SPD &amp; DCF - Collective'!J40</f>
        <v>0</v>
      </c>
      <c r="W22" s="127">
        <f>'4.3 SPD &amp; DCF - Collective'!J41</f>
        <v>0</v>
      </c>
      <c r="X22" s="127">
        <f>'4.3 SPD &amp; DCF - Collective'!J42</f>
        <v>0</v>
      </c>
      <c r="Y22" s="127">
        <f>'4.3 SPD &amp; DCF - Collective'!J43</f>
        <v>0</v>
      </c>
      <c r="Z22" s="127">
        <f>'4.3 SPD &amp; DCF - Collective'!J44</f>
        <v>0</v>
      </c>
      <c r="AA22" s="127">
        <f>'4.3 SPD &amp; DCF - Collective'!J45</f>
        <v>0</v>
      </c>
    </row>
    <row r="23" spans="2:27">
      <c r="B23" s="125">
        <v>1401111080</v>
      </c>
      <c r="C23" s="126" t="s">
        <v>59</v>
      </c>
      <c r="D23" s="127">
        <f>'3. Country Data'!$C$2</f>
        <v>0</v>
      </c>
      <c r="E23" s="127">
        <f>'3. Country Data'!$C$3</f>
        <v>0</v>
      </c>
      <c r="F23" s="127">
        <f>'3. Country Data'!$C$4</f>
        <v>0</v>
      </c>
      <c r="G23" s="127">
        <f>'3. Country Data'!$C$5</f>
        <v>0</v>
      </c>
      <c r="H23" s="128">
        <f>'4.3 SPD &amp; DCF - Collective'!K26</f>
        <v>0</v>
      </c>
      <c r="I23" s="127">
        <f>'4.3 SPD &amp; DCF - Collective'!K27</f>
        <v>0</v>
      </c>
      <c r="J23" s="127">
        <f>'4.3 SPD &amp; DCF - Collective'!K28</f>
        <v>0</v>
      </c>
      <c r="K23" s="127">
        <f>'4.3 SPD &amp; DCF - Collective'!K29</f>
        <v>0</v>
      </c>
      <c r="L23" s="127">
        <f>'4.3 SPD &amp; DCF - Collective'!K30</f>
        <v>0</v>
      </c>
      <c r="M23" s="127">
        <f>'4.3 SPD &amp; DCF - Collective'!K31</f>
        <v>0</v>
      </c>
      <c r="N23" s="127">
        <f>'4.3 SPD &amp; DCF - Collective'!K32</f>
        <v>0</v>
      </c>
      <c r="O23" s="127">
        <f>'4.3 SPD &amp; DCF - Collective'!K33</f>
        <v>0</v>
      </c>
      <c r="P23" s="127">
        <f>'4.3 SPD &amp; DCF - Collective'!K34</f>
        <v>0</v>
      </c>
      <c r="Q23" s="129">
        <f>'4.3 SPD &amp; DCF - Collective'!K35</f>
        <v>0</v>
      </c>
      <c r="R23" s="127">
        <f>'4.3 SPD &amp; DCF - Collective'!K36</f>
        <v>0</v>
      </c>
      <c r="S23" s="127">
        <f>'4.3 SPD &amp; DCF - Collective'!K37</f>
        <v>0</v>
      </c>
      <c r="T23" s="127">
        <f>'4.3 SPD &amp; DCF - Collective'!K38</f>
        <v>0</v>
      </c>
      <c r="U23" s="127">
        <f>'4.3 SPD &amp; DCF - Collective'!K39</f>
        <v>0</v>
      </c>
      <c r="V23" s="127">
        <f>'4.3 SPD &amp; DCF - Collective'!K40</f>
        <v>0</v>
      </c>
      <c r="W23" s="127">
        <f>'4.3 SPD &amp; DCF - Collective'!K41</f>
        <v>0</v>
      </c>
      <c r="X23" s="127">
        <f>'4.3 SPD &amp; DCF - Collective'!K42</f>
        <v>0</v>
      </c>
      <c r="Y23" s="127">
        <f>'4.3 SPD &amp; DCF - Collective'!K43</f>
        <v>0</v>
      </c>
      <c r="Z23" s="127">
        <f>'4.3 SPD &amp; DCF - Collective'!K44</f>
        <v>0</v>
      </c>
      <c r="AA23" s="127">
        <f>'4.3 SPD &amp; DCF - Collective'!K45</f>
        <v>0</v>
      </c>
    </row>
    <row r="24" spans="2:27">
      <c r="B24" s="125">
        <v>1401111090</v>
      </c>
      <c r="C24" s="126" t="s">
        <v>144</v>
      </c>
      <c r="D24" s="127">
        <f>'3. Country Data'!$C$2</f>
        <v>0</v>
      </c>
      <c r="E24" s="127">
        <f>'3. Country Data'!$C$3</f>
        <v>0</v>
      </c>
      <c r="F24" s="127">
        <f>'3. Country Data'!$C$4</f>
        <v>0</v>
      </c>
      <c r="G24" s="127">
        <f>'3. Country Data'!$C$5</f>
        <v>0</v>
      </c>
      <c r="H24" s="128">
        <f>'4.3 SPD &amp; DCF - Collective'!L26</f>
        <v>0</v>
      </c>
      <c r="I24" s="127">
        <f>'4.3 SPD &amp; DCF - Collective'!L27</f>
        <v>0</v>
      </c>
      <c r="J24" s="127">
        <f>'4.3 SPD &amp; DCF - Collective'!L28</f>
        <v>0</v>
      </c>
      <c r="K24" s="127">
        <f>'4.3 SPD &amp; DCF - Collective'!L29</f>
        <v>0</v>
      </c>
      <c r="L24" s="127">
        <f>'4.3 SPD &amp; DCF - Collective'!L30</f>
        <v>0</v>
      </c>
      <c r="M24" s="127">
        <f>'4.3 SPD &amp; DCF - Collective'!L31</f>
        <v>0</v>
      </c>
      <c r="N24" s="127">
        <f>'4.3 SPD &amp; DCF - Collective'!L32</f>
        <v>0</v>
      </c>
      <c r="O24" s="127">
        <f>'4.3 SPD &amp; DCF - Collective'!L33</f>
        <v>0</v>
      </c>
      <c r="P24" s="127">
        <f>'4.3 SPD &amp; DCF - Collective'!L34</f>
        <v>0</v>
      </c>
      <c r="Q24" s="129">
        <f>'4.3 SPD &amp; DCF - Collective'!L35</f>
        <v>0</v>
      </c>
      <c r="R24" s="127">
        <f>'4.3 SPD &amp; DCF - Collective'!L36</f>
        <v>0</v>
      </c>
      <c r="S24" s="127">
        <f>'4.3 SPD &amp; DCF - Collective'!L37</f>
        <v>0</v>
      </c>
      <c r="T24" s="127">
        <f>'4.3 SPD &amp; DCF - Collective'!L38</f>
        <v>0</v>
      </c>
      <c r="U24" s="127">
        <f>'4.3 SPD &amp; DCF - Collective'!L39</f>
        <v>0</v>
      </c>
      <c r="V24" s="127">
        <f>'4.3 SPD &amp; DCF - Collective'!L40</f>
        <v>0</v>
      </c>
      <c r="W24" s="127">
        <f>'4.3 SPD &amp; DCF - Collective'!L41</f>
        <v>0</v>
      </c>
      <c r="X24" s="127">
        <f>'4.3 SPD &amp; DCF - Collective'!L42</f>
        <v>0</v>
      </c>
      <c r="Y24" s="127">
        <f>'4.3 SPD &amp; DCF - Collective'!L43</f>
        <v>0</v>
      </c>
      <c r="Z24" s="127">
        <f>'4.3 SPD &amp; DCF - Collective'!L44</f>
        <v>0</v>
      </c>
      <c r="AA24" s="127">
        <f>'4.3 SPD &amp; DCF - Collective'!L45</f>
        <v>0</v>
      </c>
    </row>
    <row r="25" spans="2:27">
      <c r="B25" s="125">
        <v>1401111100</v>
      </c>
      <c r="C25" s="126" t="s">
        <v>43</v>
      </c>
      <c r="D25" s="127">
        <f>'3. Country Data'!$C$2</f>
        <v>0</v>
      </c>
      <c r="E25" s="127">
        <f>'3. Country Data'!$C$3</f>
        <v>0</v>
      </c>
      <c r="F25" s="127">
        <f>'3. Country Data'!$C$4</f>
        <v>0</v>
      </c>
      <c r="G25" s="127">
        <f>'3. Country Data'!$C$5</f>
        <v>0</v>
      </c>
      <c r="H25" s="128">
        <f>'4.3 SPD &amp; DCF - Collective'!M26</f>
        <v>0</v>
      </c>
      <c r="I25" s="127">
        <f>'4.3 SPD &amp; DCF - Collective'!M27</f>
        <v>0</v>
      </c>
      <c r="J25" s="127">
        <f>'4.3 SPD &amp; DCF - Collective'!M28</f>
        <v>0</v>
      </c>
      <c r="K25" s="127">
        <f>'4.3 SPD &amp; DCF - Collective'!M29</f>
        <v>0</v>
      </c>
      <c r="L25" s="127">
        <f>'4.3 SPD &amp; DCF - Collective'!M30</f>
        <v>0</v>
      </c>
      <c r="M25" s="127">
        <f>'4.3 SPD &amp; DCF - Collective'!M31</f>
        <v>0</v>
      </c>
      <c r="N25" s="127">
        <f>'4.3 SPD &amp; DCF - Collective'!M32</f>
        <v>0</v>
      </c>
      <c r="O25" s="127">
        <f>'4.3 SPD &amp; DCF - Collective'!M33</f>
        <v>0</v>
      </c>
      <c r="P25" s="127">
        <f>'4.3 SPD &amp; DCF - Collective'!M34</f>
        <v>0</v>
      </c>
      <c r="Q25" s="129">
        <f>'4.3 SPD &amp; DCF - Collective'!M35</f>
        <v>0</v>
      </c>
      <c r="R25" s="127">
        <f>'4.3 SPD &amp; DCF - Collective'!M36</f>
        <v>0</v>
      </c>
      <c r="S25" s="127">
        <f>'4.3 SPD &amp; DCF - Collective'!M37</f>
        <v>0</v>
      </c>
      <c r="T25" s="127">
        <f>'4.3 SPD &amp; DCF - Collective'!M38</f>
        <v>0</v>
      </c>
      <c r="U25" s="127">
        <f>'4.3 SPD &amp; DCF - Collective'!M39</f>
        <v>0</v>
      </c>
      <c r="V25" s="127">
        <f>'4.3 SPD &amp; DCF - Collective'!M40</f>
        <v>0</v>
      </c>
      <c r="W25" s="127">
        <f>'4.3 SPD &amp; DCF - Collective'!M41</f>
        <v>0</v>
      </c>
      <c r="X25" s="127">
        <f>'4.3 SPD &amp; DCF - Collective'!M42</f>
        <v>0</v>
      </c>
      <c r="Y25" s="127">
        <f>'4.3 SPD &amp; DCF - Collective'!M43</f>
        <v>0</v>
      </c>
      <c r="Z25" s="127">
        <f>'4.3 SPD &amp; DCF - Collective'!M44</f>
        <v>0</v>
      </c>
      <c r="AA25" s="127">
        <f>'4.3 SPD &amp; DCF - Collective'!M45</f>
        <v>0</v>
      </c>
    </row>
    <row r="26" spans="2:27">
      <c r="B26" s="125">
        <v>1401111110</v>
      </c>
      <c r="C26" s="126" t="s">
        <v>63</v>
      </c>
      <c r="D26" s="127">
        <f>'3. Country Data'!$C$2</f>
        <v>0</v>
      </c>
      <c r="E26" s="127">
        <f>'3. Country Data'!$C$3</f>
        <v>0</v>
      </c>
      <c r="F26" s="127">
        <f>'3. Country Data'!$C$4</f>
        <v>0</v>
      </c>
      <c r="G26" s="127">
        <f>'3. Country Data'!$C$5</f>
        <v>0</v>
      </c>
      <c r="H26" s="128">
        <f>'4.3 SPD &amp; DCF - Collective'!N26</f>
        <v>0</v>
      </c>
      <c r="I26" s="127">
        <f>'4.3 SPD &amp; DCF - Collective'!N27</f>
        <v>0</v>
      </c>
      <c r="J26" s="127">
        <f>'4.3 SPD &amp; DCF - Collective'!N28</f>
        <v>0</v>
      </c>
      <c r="K26" s="127">
        <f>'4.3 SPD &amp; DCF - Collective'!N29</f>
        <v>0</v>
      </c>
      <c r="L26" s="127">
        <f>'4.3 SPD &amp; DCF - Collective'!N30</f>
        <v>0</v>
      </c>
      <c r="M26" s="127">
        <f>'4.3 SPD &amp; DCF - Collective'!N31</f>
        <v>0</v>
      </c>
      <c r="N26" s="127">
        <f>'4.3 SPD &amp; DCF - Collective'!N32</f>
        <v>0</v>
      </c>
      <c r="O26" s="127">
        <f>'4.3 SPD &amp; DCF - Collective'!N33</f>
        <v>0</v>
      </c>
      <c r="P26" s="127">
        <f>'4.3 SPD &amp; DCF - Collective'!N34</f>
        <v>0</v>
      </c>
      <c r="Q26" s="129">
        <f>'4.3 SPD &amp; DCF - Collective'!N35</f>
        <v>0</v>
      </c>
      <c r="R26" s="127">
        <f>'4.3 SPD &amp; DCF - Collective'!N36</f>
        <v>0</v>
      </c>
      <c r="S26" s="127">
        <f>'4.3 SPD &amp; DCF - Collective'!N37</f>
        <v>0</v>
      </c>
      <c r="T26" s="127">
        <f>'4.3 SPD &amp; DCF - Collective'!N38</f>
        <v>0</v>
      </c>
      <c r="U26" s="127">
        <f>'4.3 SPD &amp; DCF - Collective'!N39</f>
        <v>0</v>
      </c>
      <c r="V26" s="127">
        <f>'4.3 SPD &amp; DCF - Collective'!N40</f>
        <v>0</v>
      </c>
      <c r="W26" s="127">
        <f>'4.3 SPD &amp; DCF - Collective'!N41</f>
        <v>0</v>
      </c>
      <c r="X26" s="127">
        <f>'4.3 SPD &amp; DCF - Collective'!N42</f>
        <v>0</v>
      </c>
      <c r="Y26" s="127">
        <f>'4.3 SPD &amp; DCF - Collective'!N43</f>
        <v>0</v>
      </c>
      <c r="Z26" s="127">
        <f>'4.3 SPD &amp; DCF - Collective'!N44</f>
        <v>0</v>
      </c>
      <c r="AA26" s="127">
        <f>'4.3 SPD &amp; DCF - Collective'!N45</f>
        <v>0</v>
      </c>
    </row>
    <row r="27" spans="2:27">
      <c r="B27" s="125">
        <v>1401111120</v>
      </c>
      <c r="C27" s="126" t="s">
        <v>158</v>
      </c>
      <c r="D27" s="127">
        <f>'3. Country Data'!$C$2</f>
        <v>0</v>
      </c>
      <c r="E27" s="127">
        <f>'3. Country Data'!$C$3</f>
        <v>0</v>
      </c>
      <c r="F27" s="127">
        <f>'3. Country Data'!$C$4</f>
        <v>0</v>
      </c>
      <c r="G27" s="127">
        <f>'3. Country Data'!$C$5</f>
        <v>0</v>
      </c>
      <c r="H27" s="128">
        <f>'4.3 SPD &amp; DCF - Collective'!O26</f>
        <v>0</v>
      </c>
      <c r="I27" s="127">
        <f>'4.3 SPD &amp; DCF - Collective'!O27</f>
        <v>0</v>
      </c>
      <c r="J27" s="127">
        <f>'4.3 SPD &amp; DCF - Collective'!O28</f>
        <v>0</v>
      </c>
      <c r="K27" s="127">
        <f>'4.3 SPD &amp; DCF - Collective'!O29</f>
        <v>0</v>
      </c>
      <c r="L27" s="127">
        <f>'4.3 SPD &amp; DCF - Collective'!O30</f>
        <v>0</v>
      </c>
      <c r="M27" s="127">
        <f>'4.3 SPD &amp; DCF - Collective'!O31</f>
        <v>0</v>
      </c>
      <c r="N27" s="127">
        <f>'4.3 SPD &amp; DCF - Collective'!O32</f>
        <v>0</v>
      </c>
      <c r="O27" s="127">
        <f>'4.3 SPD &amp; DCF - Collective'!O33</f>
        <v>0</v>
      </c>
      <c r="P27" s="127">
        <f>'4.3 SPD &amp; DCF - Collective'!O34</f>
        <v>0</v>
      </c>
      <c r="Q27" s="129">
        <f>'4.3 SPD &amp; DCF - Collective'!O35</f>
        <v>0</v>
      </c>
      <c r="R27" s="127">
        <f>'4.3 SPD &amp; DCF - Collective'!O36</f>
        <v>0</v>
      </c>
      <c r="S27" s="127">
        <f>'4.3 SPD &amp; DCF - Collective'!O37</f>
        <v>0</v>
      </c>
      <c r="T27" s="127">
        <f>'4.3 SPD &amp; DCF - Collective'!O38</f>
        <v>0</v>
      </c>
      <c r="U27" s="127">
        <f>'4.3 SPD &amp; DCF - Collective'!O39</f>
        <v>0</v>
      </c>
      <c r="V27" s="127">
        <f>'4.3 SPD &amp; DCF - Collective'!O40</f>
        <v>0</v>
      </c>
      <c r="W27" s="127">
        <f>'4.3 SPD &amp; DCF - Collective'!O41</f>
        <v>0</v>
      </c>
      <c r="X27" s="127">
        <f>'4.3 SPD &amp; DCF - Collective'!O42</f>
        <v>0</v>
      </c>
      <c r="Y27" s="127">
        <f>'4.3 SPD &amp; DCF - Collective'!O43</f>
        <v>0</v>
      </c>
      <c r="Z27" s="127">
        <f>'4.3 SPD &amp; DCF - Collective'!O44</f>
        <v>0</v>
      </c>
      <c r="AA27" s="127">
        <f>'4.3 SPD &amp; DCF - Collective'!O45</f>
        <v>0</v>
      </c>
    </row>
    <row r="28" spans="2:27">
      <c r="B28" s="125">
        <v>1401111130</v>
      </c>
      <c r="C28" s="126" t="s">
        <v>148</v>
      </c>
      <c r="D28" s="127">
        <f>'3. Country Data'!$C$2</f>
        <v>0</v>
      </c>
      <c r="E28" s="127">
        <f>'3. Country Data'!$C$3</f>
        <v>0</v>
      </c>
      <c r="F28" s="127">
        <f>'3. Country Data'!$C$4</f>
        <v>0</v>
      </c>
      <c r="G28" s="127">
        <f>'3. Country Data'!$C$5</f>
        <v>0</v>
      </c>
      <c r="H28" s="128">
        <f>'4.3 SPD &amp; DCF - Collective'!P26</f>
        <v>0</v>
      </c>
      <c r="I28" s="127">
        <f>'4.3 SPD &amp; DCF - Collective'!P27</f>
        <v>0</v>
      </c>
      <c r="J28" s="127">
        <f>'4.3 SPD &amp; DCF - Collective'!P28</f>
        <v>0</v>
      </c>
      <c r="K28" s="127">
        <f>'4.3 SPD &amp; DCF - Collective'!P29</f>
        <v>0</v>
      </c>
      <c r="L28" s="127">
        <f>'4.3 SPD &amp; DCF - Collective'!P30</f>
        <v>0</v>
      </c>
      <c r="M28" s="127">
        <f>'4.3 SPD &amp; DCF - Collective'!P31</f>
        <v>0</v>
      </c>
      <c r="N28" s="127">
        <f>'4.3 SPD &amp; DCF - Collective'!P32</f>
        <v>0</v>
      </c>
      <c r="O28" s="127">
        <f>'4.3 SPD &amp; DCF - Collective'!P33</f>
        <v>0</v>
      </c>
      <c r="P28" s="127">
        <f>'4.3 SPD &amp; DCF - Collective'!P34</f>
        <v>0</v>
      </c>
      <c r="Q28" s="129">
        <f>'4.3 SPD &amp; DCF - Collective'!P35</f>
        <v>0</v>
      </c>
      <c r="R28" s="127">
        <f>'4.3 SPD &amp; DCF - Collective'!P36</f>
        <v>0</v>
      </c>
      <c r="S28" s="127">
        <f>'4.3 SPD &amp; DCF - Collective'!P37</f>
        <v>0</v>
      </c>
      <c r="T28" s="127">
        <f>'4.3 SPD &amp; DCF - Collective'!P38</f>
        <v>0</v>
      </c>
      <c r="U28" s="127">
        <f>'4.3 SPD &amp; DCF - Collective'!P39</f>
        <v>0</v>
      </c>
      <c r="V28" s="127">
        <f>'4.3 SPD &amp; DCF - Collective'!P40</f>
        <v>0</v>
      </c>
      <c r="W28" s="127">
        <f>'4.3 SPD &amp; DCF - Collective'!P41</f>
        <v>0</v>
      </c>
      <c r="X28" s="127">
        <f>'4.3 SPD &amp; DCF - Collective'!P42</f>
        <v>0</v>
      </c>
      <c r="Y28" s="127">
        <f>'4.3 SPD &amp; DCF - Collective'!P43</f>
        <v>0</v>
      </c>
      <c r="Z28" s="127">
        <f>'4.3 SPD &amp; DCF - Collective'!P44</f>
        <v>0</v>
      </c>
      <c r="AA28" s="127">
        <f>'4.3 SPD &amp; DCF - Collective'!P45</f>
        <v>0</v>
      </c>
    </row>
    <row r="29" spans="2:27">
      <c r="B29" s="125">
        <v>1401111140</v>
      </c>
      <c r="C29" s="126" t="s">
        <v>149</v>
      </c>
      <c r="D29" s="127">
        <f>'3. Country Data'!$C$2</f>
        <v>0</v>
      </c>
      <c r="E29" s="127">
        <f>'3. Country Data'!$C$3</f>
        <v>0</v>
      </c>
      <c r="F29" s="127">
        <f>'3. Country Data'!$C$4</f>
        <v>0</v>
      </c>
      <c r="G29" s="127">
        <f>'3. Country Data'!$C$5</f>
        <v>0</v>
      </c>
      <c r="H29" s="128">
        <f>'4.3 SPD &amp; DCF - Collective'!Q26</f>
        <v>0</v>
      </c>
      <c r="I29" s="127">
        <f>'4.3 SPD &amp; DCF - Collective'!Q27</f>
        <v>0</v>
      </c>
      <c r="J29" s="127">
        <f>'4.3 SPD &amp; DCF - Collective'!Q28</f>
        <v>0</v>
      </c>
      <c r="K29" s="127">
        <f>'4.3 SPD &amp; DCF - Collective'!Q29</f>
        <v>0</v>
      </c>
      <c r="L29" s="127">
        <f>'4.3 SPD &amp; DCF - Collective'!Q30</f>
        <v>0</v>
      </c>
      <c r="M29" s="127">
        <f>'4.3 SPD &amp; DCF - Collective'!Q31</f>
        <v>0</v>
      </c>
      <c r="N29" s="127">
        <f>'4.3 SPD &amp; DCF - Collective'!Q32</f>
        <v>0</v>
      </c>
      <c r="O29" s="127">
        <f>'4.3 SPD &amp; DCF - Collective'!Q33</f>
        <v>0</v>
      </c>
      <c r="P29" s="127">
        <f>'4.3 SPD &amp; DCF - Collective'!Q34</f>
        <v>0</v>
      </c>
      <c r="Q29" s="129">
        <f>'4.3 SPD &amp; DCF - Collective'!Q35</f>
        <v>0</v>
      </c>
      <c r="R29" s="127">
        <f>'4.3 SPD &amp; DCF - Collective'!Q36</f>
        <v>0</v>
      </c>
      <c r="S29" s="127">
        <f>'4.3 SPD &amp; DCF - Collective'!Q37</f>
        <v>0</v>
      </c>
      <c r="T29" s="127">
        <f>'4.3 SPD &amp; DCF - Collective'!Q38</f>
        <v>0</v>
      </c>
      <c r="U29" s="127">
        <f>'4.3 SPD &amp; DCF - Collective'!Q39</f>
        <v>0</v>
      </c>
      <c r="V29" s="127">
        <f>'4.3 SPD &amp; DCF - Collective'!Q40</f>
        <v>0</v>
      </c>
      <c r="W29" s="127">
        <f>'4.3 SPD &amp; DCF - Collective'!Q41</f>
        <v>0</v>
      </c>
      <c r="X29" s="127">
        <f>'4.3 SPD &amp; DCF - Collective'!Q42</f>
        <v>0</v>
      </c>
      <c r="Y29" s="127">
        <f>'4.3 SPD &amp; DCF - Collective'!Q43</f>
        <v>0</v>
      </c>
      <c r="Z29" s="127">
        <f>'4.3 SPD &amp; DCF - Collective'!Q44</f>
        <v>0</v>
      </c>
      <c r="AA29" s="127">
        <f>'4.3 SPD &amp; DCF - Collective'!Q45</f>
        <v>0</v>
      </c>
    </row>
    <row r="30" spans="2:27">
      <c r="B30" s="125">
        <v>1401111150</v>
      </c>
      <c r="C30" s="126" t="s">
        <v>64</v>
      </c>
      <c r="D30" s="127">
        <f>'3. Country Data'!$C$2</f>
        <v>0</v>
      </c>
      <c r="E30" s="127">
        <f>'3. Country Data'!$C$3</f>
        <v>0</v>
      </c>
      <c r="F30" s="127">
        <f>'3. Country Data'!$C$4</f>
        <v>0</v>
      </c>
      <c r="G30" s="127">
        <f>'3. Country Data'!$C$5</f>
        <v>0</v>
      </c>
      <c r="H30" s="128">
        <f>'4.3 SPD &amp; DCF - Collective'!R26</f>
        <v>0</v>
      </c>
      <c r="I30" s="127">
        <f>'4.3 SPD &amp; DCF - Collective'!R27</f>
        <v>0</v>
      </c>
      <c r="J30" s="127">
        <f>'4.3 SPD &amp; DCF - Collective'!R28</f>
        <v>0</v>
      </c>
      <c r="K30" s="127">
        <f>'4.3 SPD &amp; DCF - Collective'!R29</f>
        <v>0</v>
      </c>
      <c r="L30" s="127">
        <f>'4.3 SPD &amp; DCF - Collective'!R30</f>
        <v>0</v>
      </c>
      <c r="M30" s="127">
        <f>'4.3 SPD &amp; DCF - Collective'!R31</f>
        <v>0</v>
      </c>
      <c r="N30" s="127">
        <f>'4.3 SPD &amp; DCF - Collective'!R32</f>
        <v>0</v>
      </c>
      <c r="O30" s="127">
        <f>'4.3 SPD &amp; DCF - Collective'!R33</f>
        <v>0</v>
      </c>
      <c r="P30" s="127">
        <f>'4.3 SPD &amp; DCF - Collective'!R34</f>
        <v>0</v>
      </c>
      <c r="Q30" s="129">
        <f>'4.3 SPD &amp; DCF - Collective'!R35</f>
        <v>0</v>
      </c>
      <c r="R30" s="127">
        <f>'4.3 SPD &amp; DCF - Collective'!R36</f>
        <v>0</v>
      </c>
      <c r="S30" s="127">
        <f>'4.3 SPD &amp; DCF - Collective'!R37</f>
        <v>0</v>
      </c>
      <c r="T30" s="127">
        <f>'4.3 SPD &amp; DCF - Collective'!R38</f>
        <v>0</v>
      </c>
      <c r="U30" s="127">
        <f>'4.3 SPD &amp; DCF - Collective'!R39</f>
        <v>0</v>
      </c>
      <c r="V30" s="127">
        <f>'4.3 SPD &amp; DCF - Collective'!R40</f>
        <v>0</v>
      </c>
      <c r="W30" s="127">
        <f>'4.3 SPD &amp; DCF - Collective'!R41</f>
        <v>0</v>
      </c>
      <c r="X30" s="127">
        <f>'4.3 SPD &amp; DCF - Collective'!R42</f>
        <v>0</v>
      </c>
      <c r="Y30" s="127">
        <f>'4.3 SPD &amp; DCF - Collective'!R43</f>
        <v>0</v>
      </c>
      <c r="Z30" s="127">
        <f>'4.3 SPD &amp; DCF - Collective'!R44</f>
        <v>0</v>
      </c>
      <c r="AA30" s="127">
        <f>'4.3 SPD &amp; DCF - Collective'!R45</f>
        <v>0</v>
      </c>
    </row>
    <row r="31" spans="2:27">
      <c r="B31" s="125">
        <v>1401111160</v>
      </c>
      <c r="C31" s="126" t="s">
        <v>7</v>
      </c>
      <c r="D31" s="127">
        <f>'3. Country Data'!$C$2</f>
        <v>0</v>
      </c>
      <c r="E31" s="127">
        <f>'3. Country Data'!$C$3</f>
        <v>0</v>
      </c>
      <c r="F31" s="127">
        <f>'3. Country Data'!$C$4</f>
        <v>0</v>
      </c>
      <c r="G31" s="127">
        <f>'3. Country Data'!$C$5</f>
        <v>0</v>
      </c>
      <c r="H31" s="128">
        <f>'4.3 SPD &amp; DCF - Collective'!S26</f>
        <v>0</v>
      </c>
      <c r="I31" s="127">
        <f>'4.3 SPD &amp; DCF - Collective'!S27</f>
        <v>0</v>
      </c>
      <c r="J31" s="127">
        <f>'4.3 SPD &amp; DCF - Collective'!S28</f>
        <v>0</v>
      </c>
      <c r="K31" s="127">
        <f>'4.3 SPD &amp; DCF - Collective'!S29</f>
        <v>0</v>
      </c>
      <c r="L31" s="127">
        <f>'4.3 SPD &amp; DCF - Collective'!S30</f>
        <v>0</v>
      </c>
      <c r="M31" s="127">
        <f>'4.3 SPD &amp; DCF - Collective'!S31</f>
        <v>0</v>
      </c>
      <c r="N31" s="127">
        <f>'4.3 SPD &amp; DCF - Collective'!S32</f>
        <v>0</v>
      </c>
      <c r="O31" s="127">
        <f>'4.3 SPD &amp; DCF - Collective'!S33</f>
        <v>0</v>
      </c>
      <c r="P31" s="127">
        <f>'4.3 SPD &amp; DCF - Collective'!S34</f>
        <v>0</v>
      </c>
      <c r="Q31" s="129">
        <f>'4.3 SPD &amp; DCF - Collective'!S35</f>
        <v>0</v>
      </c>
      <c r="R31" s="127">
        <f>'4.3 SPD &amp; DCF - Collective'!S36</f>
        <v>0</v>
      </c>
      <c r="S31" s="127">
        <f>'4.3 SPD &amp; DCF - Collective'!S37</f>
        <v>0</v>
      </c>
      <c r="T31" s="127">
        <f>'4.3 SPD &amp; DCF - Collective'!S38</f>
        <v>0</v>
      </c>
      <c r="U31" s="127">
        <f>'4.3 SPD &amp; DCF - Collective'!S39</f>
        <v>0</v>
      </c>
      <c r="V31" s="127">
        <f>'4.3 SPD &amp; DCF - Collective'!S40</f>
        <v>0</v>
      </c>
      <c r="W31" s="127">
        <f>'4.3 SPD &amp; DCF - Collective'!S41</f>
        <v>0</v>
      </c>
      <c r="X31" s="127">
        <f>'4.3 SPD &amp; DCF - Collective'!S42</f>
        <v>0</v>
      </c>
      <c r="Y31" s="127">
        <f>'4.3 SPD &amp; DCF - Collective'!S43</f>
        <v>0</v>
      </c>
      <c r="Z31" s="127">
        <f>'4.3 SPD &amp; DCF - Collective'!S44</f>
        <v>0</v>
      </c>
      <c r="AA31" s="127">
        <f>'4.3 SPD &amp; DCF - Collective'!S45</f>
        <v>0</v>
      </c>
    </row>
    <row r="32" spans="2:27">
      <c r="B32" s="125">
        <v>1401111170</v>
      </c>
      <c r="C32" s="126" t="s">
        <v>30</v>
      </c>
      <c r="D32" s="127">
        <f>'3. Country Data'!$C$2</f>
        <v>0</v>
      </c>
      <c r="E32" s="127">
        <f>'3. Country Data'!$C$3</f>
        <v>0</v>
      </c>
      <c r="F32" s="127">
        <f>'3. Country Data'!$C$4</f>
        <v>0</v>
      </c>
      <c r="G32" s="127">
        <f>'3. Country Data'!$C$5</f>
        <v>0</v>
      </c>
      <c r="H32" s="128">
        <f>'4.3 SPD &amp; DCF - Collective'!T26</f>
        <v>0</v>
      </c>
      <c r="I32" s="127">
        <f>'4.3 SPD &amp; DCF - Collective'!T27</f>
        <v>0</v>
      </c>
      <c r="J32" s="127">
        <f>'4.3 SPD &amp; DCF - Collective'!T28</f>
        <v>0</v>
      </c>
      <c r="K32" s="127">
        <f>'4.3 SPD &amp; DCF - Collective'!T29</f>
        <v>0</v>
      </c>
      <c r="L32" s="127">
        <f>'4.3 SPD &amp; DCF - Collective'!T30</f>
        <v>0</v>
      </c>
      <c r="M32" s="127">
        <f>'4.3 SPD &amp; DCF - Collective'!T31</f>
        <v>0</v>
      </c>
      <c r="N32" s="127">
        <f>'4.3 SPD &amp; DCF - Collective'!T32</f>
        <v>0</v>
      </c>
      <c r="O32" s="127">
        <f>'4.3 SPD &amp; DCF - Collective'!T33</f>
        <v>0</v>
      </c>
      <c r="P32" s="127">
        <f>'4.3 SPD &amp; DCF - Collective'!T34</f>
        <v>0</v>
      </c>
      <c r="Q32" s="129">
        <f>'4.3 SPD &amp; DCF - Collective'!T35</f>
        <v>0</v>
      </c>
      <c r="R32" s="127">
        <f>'4.3 SPD &amp; DCF - Collective'!T36</f>
        <v>0</v>
      </c>
      <c r="S32" s="127">
        <f>'4.3 SPD &amp; DCF - Collective'!T37</f>
        <v>0</v>
      </c>
      <c r="T32" s="127">
        <f>'4.3 SPD &amp; DCF - Collective'!T38</f>
        <v>0</v>
      </c>
      <c r="U32" s="127">
        <f>'4.3 SPD &amp; DCF - Collective'!T39</f>
        <v>0</v>
      </c>
      <c r="V32" s="127">
        <f>'4.3 SPD &amp; DCF - Collective'!T40</f>
        <v>0</v>
      </c>
      <c r="W32" s="127">
        <f>'4.3 SPD &amp; DCF - Collective'!T41</f>
        <v>0</v>
      </c>
      <c r="X32" s="127">
        <f>'4.3 SPD &amp; DCF - Collective'!T42</f>
        <v>0</v>
      </c>
      <c r="Y32" s="127">
        <f>'4.3 SPD &amp; DCF - Collective'!T43</f>
        <v>0</v>
      </c>
      <c r="Z32" s="127">
        <f>'4.3 SPD &amp; DCF - Collective'!T44</f>
        <v>0</v>
      </c>
      <c r="AA32" s="127">
        <f>'4.3 SPD &amp; DCF - Collective'!T45</f>
        <v>0</v>
      </c>
    </row>
    <row r="33" spans="2:27">
      <c r="B33" s="125">
        <v>1401111180</v>
      </c>
      <c r="C33" s="126" t="s">
        <v>37</v>
      </c>
      <c r="D33" s="127">
        <f>'3. Country Data'!$C$2</f>
        <v>0</v>
      </c>
      <c r="E33" s="127">
        <f>'3. Country Data'!$C$3</f>
        <v>0</v>
      </c>
      <c r="F33" s="127">
        <f>'3. Country Data'!$C$4</f>
        <v>0</v>
      </c>
      <c r="G33" s="127">
        <f>'3. Country Data'!$C$5</f>
        <v>0</v>
      </c>
      <c r="H33" s="128">
        <f>'4.3 SPD &amp; DCF - Collective'!U26</f>
        <v>0</v>
      </c>
      <c r="I33" s="127">
        <f>'4.3 SPD &amp; DCF - Collective'!U27</f>
        <v>0</v>
      </c>
      <c r="J33" s="127">
        <f>'4.3 SPD &amp; DCF - Collective'!U28</f>
        <v>0</v>
      </c>
      <c r="K33" s="127">
        <f>'4.3 SPD &amp; DCF - Collective'!U29</f>
        <v>0</v>
      </c>
      <c r="L33" s="127">
        <f>'4.3 SPD &amp; DCF - Collective'!U30</f>
        <v>0</v>
      </c>
      <c r="M33" s="127">
        <f>'4.3 SPD &amp; DCF - Collective'!U31</f>
        <v>0</v>
      </c>
      <c r="N33" s="127">
        <f>'4.3 SPD &amp; DCF - Collective'!U32</f>
        <v>0</v>
      </c>
      <c r="O33" s="127">
        <f>'4.3 SPD &amp; DCF - Collective'!U33</f>
        <v>0</v>
      </c>
      <c r="P33" s="127">
        <f>'4.3 SPD &amp; DCF - Collective'!U34</f>
        <v>0</v>
      </c>
      <c r="Q33" s="129">
        <f>'4.3 SPD &amp; DCF - Collective'!U35</f>
        <v>0</v>
      </c>
      <c r="R33" s="127">
        <f>'4.3 SPD &amp; DCF - Collective'!U36</f>
        <v>0</v>
      </c>
      <c r="S33" s="127">
        <f>'4.3 SPD &amp; DCF - Collective'!U37</f>
        <v>0</v>
      </c>
      <c r="T33" s="127">
        <f>'4.3 SPD &amp; DCF - Collective'!U38</f>
        <v>0</v>
      </c>
      <c r="U33" s="127">
        <f>'4.3 SPD &amp; DCF - Collective'!U39</f>
        <v>0</v>
      </c>
      <c r="V33" s="127">
        <f>'4.3 SPD &amp; DCF - Collective'!U40</f>
        <v>0</v>
      </c>
      <c r="W33" s="127">
        <f>'4.3 SPD &amp; DCF - Collective'!U41</f>
        <v>0</v>
      </c>
      <c r="X33" s="127">
        <f>'4.3 SPD &amp; DCF - Collective'!U42</f>
        <v>0</v>
      </c>
      <c r="Y33" s="127">
        <f>'4.3 SPD &amp; DCF - Collective'!U43</f>
        <v>0</v>
      </c>
      <c r="Z33" s="127">
        <f>'4.3 SPD &amp; DCF - Collective'!U44</f>
        <v>0</v>
      </c>
      <c r="AA33" s="127">
        <f>'4.3 SPD &amp; DCF - Collective'!U45</f>
        <v>0</v>
      </c>
    </row>
    <row r="34" spans="2:27">
      <c r="B34" s="125">
        <v>1401111190</v>
      </c>
      <c r="C34" s="126" t="s">
        <v>66</v>
      </c>
      <c r="D34" s="127">
        <f>'3. Country Data'!$C$2</f>
        <v>0</v>
      </c>
      <c r="E34" s="127">
        <f>'3. Country Data'!$C$3</f>
        <v>0</v>
      </c>
      <c r="F34" s="127">
        <f>'3. Country Data'!$C$4</f>
        <v>0</v>
      </c>
      <c r="G34" s="127">
        <f>'3. Country Data'!$C$5</f>
        <v>0</v>
      </c>
      <c r="H34" s="128">
        <f>'4.3 SPD &amp; DCF - Collective'!V26</f>
        <v>0</v>
      </c>
      <c r="I34" s="127">
        <f>'4.3 SPD &amp; DCF - Collective'!V27</f>
        <v>0</v>
      </c>
      <c r="J34" s="127">
        <f>'4.3 SPD &amp; DCF - Collective'!V28</f>
        <v>0</v>
      </c>
      <c r="K34" s="127">
        <f>'4.3 SPD &amp; DCF - Collective'!V29</f>
        <v>0</v>
      </c>
      <c r="L34" s="127">
        <f>'4.3 SPD &amp; DCF - Collective'!V30</f>
        <v>0</v>
      </c>
      <c r="M34" s="127">
        <f>'4.3 SPD &amp; DCF - Collective'!V31</f>
        <v>0</v>
      </c>
      <c r="N34" s="127">
        <f>'4.3 SPD &amp; DCF - Collective'!V32</f>
        <v>0</v>
      </c>
      <c r="O34" s="127">
        <f>'4.3 SPD &amp; DCF - Collective'!V33</f>
        <v>0</v>
      </c>
      <c r="P34" s="127">
        <f>'4.3 SPD &amp; DCF - Collective'!V34</f>
        <v>0</v>
      </c>
      <c r="Q34" s="129">
        <f>'4.3 SPD &amp; DCF - Collective'!V35</f>
        <v>0</v>
      </c>
      <c r="R34" s="127">
        <f>'4.3 SPD &amp; DCF - Collective'!V36</f>
        <v>0</v>
      </c>
      <c r="S34" s="127">
        <f>'4.3 SPD &amp; DCF - Collective'!V37</f>
        <v>0</v>
      </c>
      <c r="T34" s="127">
        <f>'4.3 SPD &amp; DCF - Collective'!V38</f>
        <v>0</v>
      </c>
      <c r="U34" s="127">
        <f>'4.3 SPD &amp; DCF - Collective'!V39</f>
        <v>0</v>
      </c>
      <c r="V34" s="127">
        <f>'4.3 SPD &amp; DCF - Collective'!V40</f>
        <v>0</v>
      </c>
      <c r="W34" s="127">
        <f>'4.3 SPD &amp; DCF - Collective'!V41</f>
        <v>0</v>
      </c>
      <c r="X34" s="127">
        <f>'4.3 SPD &amp; DCF - Collective'!V42</f>
        <v>0</v>
      </c>
      <c r="Y34" s="127">
        <f>'4.3 SPD &amp; DCF - Collective'!V43</f>
        <v>0</v>
      </c>
      <c r="Z34" s="127">
        <f>'4.3 SPD &amp; DCF - Collective'!V44</f>
        <v>0</v>
      </c>
      <c r="AA34" s="127">
        <f>'4.3 SPD &amp; DCF - Collective'!V45</f>
        <v>0</v>
      </c>
    </row>
    <row r="35" spans="2:27">
      <c r="B35" s="125">
        <v>1401111200</v>
      </c>
      <c r="C35" s="126" t="s">
        <v>154</v>
      </c>
      <c r="D35" s="127">
        <f>'3. Country Data'!$C$2</f>
        <v>0</v>
      </c>
      <c r="E35" s="127">
        <f>'3. Country Data'!$C$3</f>
        <v>0</v>
      </c>
      <c r="F35" s="127">
        <f>'3. Country Data'!$C$4</f>
        <v>0</v>
      </c>
      <c r="G35" s="127">
        <f>'3. Country Data'!$C$5</f>
        <v>0</v>
      </c>
      <c r="H35" s="128">
        <f>'4.3 SPD &amp; DCF - Collective'!W26</f>
        <v>0</v>
      </c>
      <c r="I35" s="127">
        <f>'4.3 SPD &amp; DCF - Collective'!W27</f>
        <v>0</v>
      </c>
      <c r="J35" s="127">
        <f>'4.3 SPD &amp; DCF - Collective'!W28</f>
        <v>0</v>
      </c>
      <c r="K35" s="127">
        <f>'4.3 SPD &amp; DCF - Collective'!W29</f>
        <v>0</v>
      </c>
      <c r="L35" s="127">
        <f>'4.3 SPD &amp; DCF - Collective'!W30</f>
        <v>0</v>
      </c>
      <c r="M35" s="127">
        <f>'4.3 SPD &amp; DCF - Collective'!W31</f>
        <v>0</v>
      </c>
      <c r="N35" s="127">
        <f>'4.3 SPD &amp; DCF - Collective'!W32</f>
        <v>0</v>
      </c>
      <c r="O35" s="127">
        <f>'4.3 SPD &amp; DCF - Collective'!W33</f>
        <v>0</v>
      </c>
      <c r="P35" s="127">
        <f>'4.3 SPD &amp; DCF - Collective'!W34</f>
        <v>0</v>
      </c>
      <c r="Q35" s="129">
        <f>'4.3 SPD &amp; DCF - Collective'!W35</f>
        <v>0</v>
      </c>
      <c r="R35" s="127">
        <f>'4.3 SPD &amp; DCF - Collective'!W36</f>
        <v>0</v>
      </c>
      <c r="S35" s="127">
        <f>'4.3 SPD &amp; DCF - Collective'!W37</f>
        <v>0</v>
      </c>
      <c r="T35" s="127">
        <f>'4.3 SPD &amp; DCF - Collective'!W38</f>
        <v>0</v>
      </c>
      <c r="U35" s="127">
        <f>'4.3 SPD &amp; DCF - Collective'!W39</f>
        <v>0</v>
      </c>
      <c r="V35" s="127">
        <f>'4.3 SPD &amp; DCF - Collective'!W40</f>
        <v>0</v>
      </c>
      <c r="W35" s="127">
        <f>'4.3 SPD &amp; DCF - Collective'!W41</f>
        <v>0</v>
      </c>
      <c r="X35" s="127">
        <f>'4.3 SPD &amp; DCF - Collective'!W42</f>
        <v>0</v>
      </c>
      <c r="Y35" s="127">
        <f>'4.3 SPD &amp; DCF - Collective'!W43</f>
        <v>0</v>
      </c>
      <c r="Z35" s="127">
        <f>'4.3 SPD &amp; DCF - Collective'!W44</f>
        <v>0</v>
      </c>
      <c r="AA35" s="127">
        <f>'4.3 SPD &amp; DCF - Collective'!W45</f>
        <v>0</v>
      </c>
    </row>
    <row r="36" spans="2:27">
      <c r="B36" s="125">
        <v>1401111210</v>
      </c>
      <c r="C36" s="126" t="s">
        <v>156</v>
      </c>
      <c r="D36" s="127">
        <f>'3. Country Data'!$C$2</f>
        <v>0</v>
      </c>
      <c r="E36" s="127">
        <f>'3. Country Data'!$C$3</f>
        <v>0</v>
      </c>
      <c r="F36" s="127">
        <f>'3. Country Data'!$C$4</f>
        <v>0</v>
      </c>
      <c r="G36" s="127">
        <f>'3. Country Data'!$C$5</f>
        <v>0</v>
      </c>
      <c r="H36" s="128">
        <f>'4.3 SPD &amp; DCF - Collective'!X26</f>
        <v>0</v>
      </c>
      <c r="I36" s="127">
        <f>'4.3 SPD &amp; DCF - Collective'!X27</f>
        <v>0</v>
      </c>
      <c r="J36" s="127">
        <f>'4.3 SPD &amp; DCF - Collective'!X28</f>
        <v>0</v>
      </c>
      <c r="K36" s="127">
        <f>'4.3 SPD &amp; DCF - Collective'!X29</f>
        <v>0</v>
      </c>
      <c r="L36" s="127">
        <f>'4.3 SPD &amp; DCF - Collective'!X30</f>
        <v>0</v>
      </c>
      <c r="M36" s="127">
        <f>'4.3 SPD &amp; DCF - Collective'!X31</f>
        <v>0</v>
      </c>
      <c r="N36" s="127">
        <f>'4.3 SPD &amp; DCF - Collective'!X32</f>
        <v>0</v>
      </c>
      <c r="O36" s="127">
        <f>'4.3 SPD &amp; DCF - Collective'!X33</f>
        <v>0</v>
      </c>
      <c r="P36" s="127">
        <f>'4.3 SPD &amp; DCF - Collective'!X34</f>
        <v>0</v>
      </c>
      <c r="Q36" s="129">
        <f>'4.3 SPD &amp; DCF - Collective'!X35</f>
        <v>0</v>
      </c>
      <c r="R36" s="127">
        <f>'4.3 SPD &amp; DCF - Collective'!X36</f>
        <v>0</v>
      </c>
      <c r="S36" s="127">
        <f>'4.3 SPD &amp; DCF - Collective'!X37</f>
        <v>0</v>
      </c>
      <c r="T36" s="127">
        <f>'4.3 SPD &amp; DCF - Collective'!X38</f>
        <v>0</v>
      </c>
      <c r="U36" s="127">
        <f>'4.3 SPD &amp; DCF - Collective'!X39</f>
        <v>0</v>
      </c>
      <c r="V36" s="127">
        <f>'4.3 SPD &amp; DCF - Collective'!X40</f>
        <v>0</v>
      </c>
      <c r="W36" s="127">
        <f>'4.3 SPD &amp; DCF - Collective'!X41</f>
        <v>0</v>
      </c>
      <c r="X36" s="127">
        <f>'4.3 SPD &amp; DCF - Collective'!X42</f>
        <v>0</v>
      </c>
      <c r="Y36" s="127">
        <f>'4.3 SPD &amp; DCF - Collective'!X43</f>
        <v>0</v>
      </c>
      <c r="Z36" s="127">
        <f>'4.3 SPD &amp; DCF - Collective'!X44</f>
        <v>0</v>
      </c>
      <c r="AA36" s="127">
        <f>'4.3 SPD &amp; DCF - Collective'!X45</f>
        <v>0</v>
      </c>
    </row>
    <row r="37" spans="2:27">
      <c r="Q37" s="6"/>
    </row>
    <row r="38" spans="2:27">
      <c r="Q38" s="6"/>
    </row>
  </sheetData>
  <sheetProtection password="CC96" sheet="1" objects="1" scenarios="1"/>
  <hyperlinks>
    <hyperlink ref="B1" location="'1. Index'!A1" display="Go To Index"/>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0. Cover Page</vt:lpstr>
      <vt:lpstr>1. Index</vt:lpstr>
      <vt:lpstr>2. Instructions</vt:lpstr>
      <vt:lpstr>3. Country Data</vt:lpstr>
      <vt:lpstr>4.1 SPD &amp; DCF - Health</vt:lpstr>
      <vt:lpstr>4.2 SPD &amp; DCF- Education</vt:lpstr>
      <vt:lpstr>4.3 SPD &amp; DCF - Collective</vt:lpstr>
      <vt:lpstr>5. Occupation list by function</vt:lpstr>
      <vt:lpstr>6. Database</vt:lpstr>
      <vt:lpstr>'0. Cover Page'!Print_Area</vt:lpstr>
      <vt:lpstr>'1. Index'!Print_Area</vt:lpstr>
      <vt:lpstr>'2. Instructions'!Print_Area</vt:lpstr>
      <vt:lpstr>'3. Country Data'!Print_Area</vt:lpstr>
      <vt:lpstr>'4.1 SPD &amp; DCF - Health'!Print_Area</vt:lpstr>
      <vt:lpstr>'4.2 SPD &amp; DCF- Education'!Print_Area</vt:lpstr>
      <vt:lpstr>'4.3 SPD &amp; DCF - Collective'!Print_Area</vt:lpstr>
      <vt:lpstr>'5. Occupation list by function'!Print_Area</vt:lpstr>
      <vt:lpstr>'4.1 SPD &amp; DCF - Health'!Print_Titles</vt:lpstr>
      <vt:lpstr>'4.2 SPD &amp; DCF- Education'!Print_Titles</vt:lpstr>
      <vt:lpstr>'4.3 SPD &amp; DCF - Collective'!Print_Titles</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WB51420</dc:creator>
  <cp:lastModifiedBy>Mizuki Yamanaka</cp:lastModifiedBy>
  <cp:lastPrinted>2016-12-16T18:42:41Z</cp:lastPrinted>
  <dcterms:created xsi:type="dcterms:W3CDTF">2009-10-01T13:20:10Z</dcterms:created>
  <dcterms:modified xsi:type="dcterms:W3CDTF">2017-07-12T22:21:16Z</dcterms:modified>
</cp:coreProperties>
</file>