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9155" windowHeight="7185" activeTab="2"/>
  </bookViews>
  <sheets>
    <sheet name="Overview" sheetId="1" r:id="rId1"/>
    <sheet name="FinancialData" sheetId="2" r:id="rId2"/>
    <sheet name="Risk Assesment" sheetId="3" r:id="rId3"/>
    <sheet name="Rating" sheetId="4" r:id="rId4"/>
    <sheet name="Project Indicators" sheetId="5" r:id="rId5"/>
    <sheet name="Lessons Learned" sheetId="6" r:id="rId6"/>
    <sheet name="Results Tracker" sheetId="7" r:id="rId7"/>
    <sheet name="Units for Indicators" sheetId="8" r:id="rId8"/>
  </sheets>
  <externalReferences>
    <externalReference r:id="rId11"/>
  </externalReferences>
  <definedNames>
    <definedName name="Month">'[1]Dropdowns'!$G$2:$G$13</definedName>
    <definedName name="Year">'[1]Dropdowns'!$H$2:$H$36</definedName>
  </definedNames>
  <calcPr fullCalcOnLoad="1"/>
</workbook>
</file>

<file path=xl/sharedStrings.xml><?xml version="1.0" encoding="utf-8"?>
<sst xmlns="http://schemas.openxmlformats.org/spreadsheetml/2006/main" count="709" uniqueCount="549">
  <si>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</si>
  <si>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</si>
  <si>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</si>
  <si>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</si>
  <si>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</si>
  <si>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</si>
  <si>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</si>
  <si>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</si>
  <si>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</si>
  <si>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</si>
  <si>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</si>
  <si>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</si>
  <si>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</si>
  <si>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</si>
  <si>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</si>
  <si>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</si>
  <si>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</si>
  <si>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</si>
  <si>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</si>
  <si>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</si>
  <si>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</si>
  <si>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</si>
  <si>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</si>
  <si>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</si>
  <si>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</si>
  <si>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</si>
  <si>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</si>
  <si>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</si>
  <si>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</si>
  <si>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</si>
  <si>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</si>
  <si>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</si>
  <si>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</si>
  <si>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</si>
  <si>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</si>
  <si>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</si>
  <si>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</si>
  <si>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</si>
  <si>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</si>
  <si>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</si>
  <si>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</si>
  <si>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</si>
  <si>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</si>
  <si>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</si>
  <si>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</si>
  <si>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</si>
  <si>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</si>
  <si>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</si>
  <si>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</si>
  <si>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</si>
  <si>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</si>
  <si>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</si>
  <si>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</si>
  <si>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</si>
  <si>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</si>
  <si>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</si>
  <si>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</si>
  <si>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</si>
  <si>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</si>
  <si>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</si>
  <si>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</si>
  <si>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</si>
  <si>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</si>
  <si>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</si>
  <si>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</si>
  <si>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</si>
  <si>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</si>
  <si>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</si>
  <si>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</si>
  <si>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</si>
  <si>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</si>
  <si>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</si>
  <si>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</si>
  <si>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</si>
  <si>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</si>
  <si>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</si>
  <si>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</si>
  <si>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</si>
  <si>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</si>
  <si>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</si>
  <si>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</si>
  <si>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</si>
  <si>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</si>
  <si>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</si>
  <si>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</si>
  <si>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</si>
  <si>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</si>
  <si>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</si>
  <si>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</si>
  <si>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</si>
  <si>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</si>
  <si>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</si>
  <si>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</si>
  <si>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</si>
  <si>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</si>
  <si>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</si>
  <si>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</si>
  <si>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</si>
  <si>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</si>
  <si>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</si>
  <si>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</si>
  <si>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</si>
  <si>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</si>
  <si>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</si>
  <si>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</si>
  <si>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</si>
  <si>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</si>
  <si>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</si>
  <si>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</si>
  <si>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</si>
  <si>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</si>
  <si>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</si>
  <si>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</si>
  <si>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</si>
  <si>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</si>
  <si>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</si>
  <si>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</si>
  <si>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</si>
  <si>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</si>
  <si>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</si>
  <si>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</si>
  <si>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</si>
  <si>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</si>
  <si>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</si>
  <si>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</si>
  <si>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</si>
  <si>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</si>
  <si>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</si>
  <si>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</si>
  <si>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</si>
  <si>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</si>
  <si>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</si>
  <si>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</si>
  <si>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</si>
  <si>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</si>
  <si>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</si>
  <si>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</si>
  <si>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</si>
  <si>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</si>
  <si>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</si>
  <si>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</si>
  <si>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</si>
  <si>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</si>
  <si>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</si>
  <si>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</si>
  <si>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</si>
  <si>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</si>
  <si>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</si>
  <si>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</si>
  <si>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</si>
  <si>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</si>
  <si>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</si>
  <si>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</si>
  <si>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</si>
  <si>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</si>
  <si>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</si>
  <si>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</si>
  <si>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</si>
  <si>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</si>
  <si>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</si>
  <si>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</si>
  <si>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</si>
  <si>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</si>
  <si>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</si>
  <si>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</si>
  <si>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</si>
  <si>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</si>
  <si>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</si>
  <si>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</si>
  <si>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</si>
  <si>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</si>
  <si>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</si>
  <si>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</si>
  <si>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</si>
  <si>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</si>
  <si>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</si>
  <si>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</si>
  <si>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</si>
  <si>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</si>
  <si>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</si>
  <si>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</si>
  <si>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</si>
  <si>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</si>
  <si>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</si>
  <si>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</si>
  <si>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</si>
  <si>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</si>
  <si>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</si>
  <si>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</si>
  <si>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</si>
  <si>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</si>
  <si>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</si>
  <si>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</si>
  <si>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</si>
  <si>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</si>
  <si>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</si>
  <si>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</si>
  <si>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</si>
  <si>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</si>
  <si>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</si>
  <si>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</si>
  <si>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</si>
  <si>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</si>
  <si>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</si>
  <si>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</si>
  <si>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</si>
  <si>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</si>
  <si>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</si>
  <si>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</si>
  <si>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</si>
  <si>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</si>
  <si>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</si>
  <si>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</si>
  <si>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</si>
  <si>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</si>
  <si>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</si>
  <si>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</si>
  <si>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</si>
  <si>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</si>
  <si>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</si>
  <si>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</si>
  <si>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</si>
  <si>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</si>
  <si>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</si>
  <si>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</si>
  <si>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</si>
  <si>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</si>
  <si>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</si>
  <si>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</si>
  <si>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</si>
  <si>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</si>
  <si>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</si>
  <si>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</si>
  <si>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</si>
  <si>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</si>
  <si>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</si>
  <si>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</si>
  <si>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</si>
  <si>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</si>
  <si>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</si>
  <si>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</si>
  <si>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</si>
  <si>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</si>
  <si>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</si>
  <si>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</si>
  <si>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</si>
  <si>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</si>
  <si>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</si>
  <si>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</si>
  <si>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</si>
  <si>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</si>
  <si>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</si>
  <si>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</si>
  <si>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</si>
  <si>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</si>
  <si>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</si>
  <si>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</si>
  <si>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</si>
  <si>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</si>
  <si>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</si>
  <si>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</si>
  <si>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</si>
  <si>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</si>
  <si>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</si>
  <si>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</si>
  <si>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</si>
  <si>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</si>
  <si>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</si>
  <si>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</si>
  <si>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</si>
  <si>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</si>
  <si>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</si>
  <si>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</si>
  <si>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</si>
  <si>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</si>
  <si>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</si>
  <si>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</si>
  <si>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</si>
  <si>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</si>
  <si>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</si>
  <si>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</si>
  <si>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</si>
  <si>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</si>
  <si>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</si>
  <si>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</si>
  <si>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</si>
  <si>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</si>
  <si>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</si>
  <si>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</si>
  <si>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</si>
  <si>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</si>
  <si>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</si>
  <si>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</si>
  <si>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</si>
  <si>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</si>
  <si>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</si>
  <si>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</si>
  <si>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</si>
  <si>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</si>
  <si>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</si>
  <si>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</si>
  <si>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</si>
  <si>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</si>
  <si>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</si>
  <si>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</si>
  <si>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</si>
  <si>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</si>
  <si>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</si>
  <si>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</si>
  <si>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</si>
  <si>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</si>
  <si>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</si>
  <si>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</si>
  <si>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</si>
  <si>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</si>
  <si>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</si>
  <si>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</si>
  <si>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</si>
  <si>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</si>
  <si>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</si>
  <si>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</si>
  <si>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</si>
  <si>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</si>
  <si>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</si>
  <si>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</si>
  <si>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</si>
  <si>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</si>
  <si>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</si>
  <si>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</si>
  <si>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</si>
  <si>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</si>
  <si>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</si>
  <si>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</si>
  <si>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</si>
  <si>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</si>
  <si>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</si>
  <si>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</si>
  <si>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</si>
  <si>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</si>
  <si>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</si>
  <si>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Climate Change Adaptation Programme in the Coastal Zone of Mauritius</t>
  </si>
  <si>
    <t>United Nations Development Programme (UNDP)</t>
  </si>
  <si>
    <t>Multilateral Implementing Entity</t>
  </si>
  <si>
    <t>MAURITIUS</t>
  </si>
  <si>
    <t>Port Louis</t>
  </si>
  <si>
    <t>Mrs. D. Lan Ng</t>
  </si>
  <si>
    <t>simon.springett@undp.org</t>
  </si>
  <si>
    <t>Ministry of Environment and Sustainable Development</t>
  </si>
  <si>
    <t>pjhugroo@mail.gov.mu</t>
  </si>
  <si>
    <t>mkhedah@mail.gov.mu</t>
  </si>
  <si>
    <t>30 August 2012-30 August 2013</t>
  </si>
  <si>
    <t>www.adaptation-fund.org</t>
  </si>
  <si>
    <r>
      <t>Estimated cumulative total disbursement as of</t>
    </r>
    <r>
      <rPr>
        <b/>
        <sz val="11"/>
        <color indexed="10"/>
        <rFont val="Times New Roman"/>
        <family val="1"/>
      </rPr>
      <t xml:space="preserve"> [01 Aug 13]</t>
    </r>
  </si>
  <si>
    <t>Execution Costs</t>
  </si>
  <si>
    <t>Detailed technical assessment of each site</t>
  </si>
  <si>
    <t>Technical design of coastal protection measures at each of three sites</t>
  </si>
  <si>
    <t>Successful construction of physical interventions at each of the three sites</t>
  </si>
  <si>
    <t>Analysis of data and
development of recommendations
on how the interventions can
be adjusted for other vulnerable coastal locations in ROM</t>
  </si>
  <si>
    <t>Monitoring
programme designed, to include scoping of suitable parameters, including beach width and slope; depth of adjacent lagoonal sediments; wave height, period, and run-up; direction of nearshore
current</t>
  </si>
  <si>
    <t>A targeted coastal process/weather event monitoring system in place</t>
  </si>
  <si>
    <t>Assessment of the current sea state monitoring systems (Mauritius Meteorological Services and Mauritius
Oceanography Institute) and definition of
required critical parameters and operational
requirements for an early warning system.</t>
  </si>
  <si>
    <t>The early warning system installed and implemented</t>
  </si>
  <si>
    <t>Handbook on Coastal Adaptation” packaged as training modules for coastal
communities, relevant Government agencies, and private sector stakeholders</t>
  </si>
  <si>
    <t>Short course on Coastal Engineering designed and delivered</t>
  </si>
  <si>
    <t>Specialized course on Cost-Benefit  Analysis of coastal adaptation measures
designed and delivered</t>
  </si>
  <si>
    <t>A National Coastal Zone Adaptation that
addresses all perceived climate change risks in the coastal zone of ROM over at least the next 20 years, with recommendations
for supporting policies and regulations</t>
  </si>
  <si>
    <t>A set of recommendations on best technical and institutional adaptation
practices suitable for the coastal zone of ROM.</t>
  </si>
  <si>
    <t>Definition of the required structure and
processes for one “clearinghouse”  or climate change oversight in the coastal zone of ROM</t>
  </si>
  <si>
    <t>Recommendations for new economic instruments</t>
  </si>
  <si>
    <t xml:space="preserve">Handbook, training modules, and website content capturing best coastal adaptation practices for the Mauritius context </t>
  </si>
  <si>
    <t>Dissemination of lessons learned from the
programme with coastal stakeholders in
other locations in the southern Indian Ocean</t>
  </si>
  <si>
    <t>Interpretive signs and smallscale models of
coastal processes designed and installed at each site, explaining the science of climate
change and coastal processes</t>
  </si>
  <si>
    <t xml:space="preserve">Public awareness campaigns on climate change in the coastal zone designed and delivered </t>
  </si>
  <si>
    <t>Priority ranking of vulnerable coastal sites established, to guide the order of future investment by the Government of Mauritius and the private sector</t>
  </si>
  <si>
    <t>dirdoe@mail.gov.mu</t>
  </si>
  <si>
    <t>Ministry of Environment and Sustainable Development (Project Manager)</t>
  </si>
  <si>
    <t>Financial information:  cumulative from project start to August 2013</t>
  </si>
  <si>
    <t>Government of Mauritius commitment to climate change management could wane as development priorities become more prominent and compete, especially in the run-up to elections.</t>
  </si>
  <si>
    <t>Delays in fund transfers and procurement of technical services and equipment.</t>
  </si>
  <si>
    <t>MoESD may have limited management capacity for programme activities, and for the eventual assumption of climate change management oversight and enforcement; conflicts between the CC Cell and the ICZM Division may arise.</t>
  </si>
  <si>
    <t>Climate variability accelerates and coastal degradation occurs at a faster pace than anticipated.</t>
  </si>
  <si>
    <t>There may be a misunderstanding about the jurisdictional area of an agency that has climate change management oversight and right of enforcement.</t>
  </si>
  <si>
    <t>Districts (local government) may perceive themselves in a peripheral role, with their development put aside for the sake of climate change adaptation.</t>
  </si>
  <si>
    <t>Varying, possibly conflicting, perceptions of the climate change risks and coastal adaptation approaches may become apparent, based on previous experiences and technical expertise.</t>
  </si>
  <si>
    <t xml:space="preserve">High level endorsement of proposed policy and regulatory changes to support coastal adaptation may be lacking (enabling legislation may be delayed); there may also be concerns about creating a new climate change oversight function within the MinEnvSD </t>
  </si>
  <si>
    <t>The Programme Steering Committee and the various programme activities will provide many opportunities for discussing the most appropriate institutional structures and processes for adaptation in coastal areas</t>
  </si>
  <si>
    <t>Constant reiteration of the risks of climate change and the positive net benefits of adaptation investments are being disseminated.</t>
  </si>
  <si>
    <t>Programme activities have been designed and paced to ensure a reasonable chance of completion over five years. The Programme Board will provide required oversight for management of programme inputs.</t>
  </si>
  <si>
    <t>UNDP will maintain a strong link with the programme, and the various programme activities that address institutional aspects will be guided by consultants, who will bring valid experiences from other countries, which should inform the situation in ROM.</t>
  </si>
  <si>
    <t>The climate change modelling, as part of the deliverables under the component 1, should address this potential risk, or at least allow safety factors to be designed into the technical specifications for each site.</t>
  </si>
  <si>
    <t>It is precisely the analysis of overlapping jurisdictions and conflicting regulations that will sort out respective roles and improve the situation for all ministries/agencies, so that coastal adaptation can proceed accordingly.</t>
  </si>
  <si>
    <t>The District Councils are represented in the Programme Board  and in programme activities.  The positive results of the coastal protection measures are disseminated and well understood by the District Councils.</t>
  </si>
  <si>
    <t>Frequent dialogue with programme partners and reinforcement of solid principles of climate change management and appropriate adaptation measures will be required</t>
  </si>
  <si>
    <t>Number of physical assets strengthened or constructed to withstand conditions resulting from climate variability and change (by asset types)</t>
  </si>
  <si>
    <t>Relevant threat and hazard information generated and disseminated to stakeholders on a timely basis</t>
  </si>
  <si>
    <t>Number and type of targeted institutions with the capacity to minimise exposure to CC.</t>
  </si>
  <si>
    <r>
      <t xml:space="preserve">The objective ot the project is to: “to increase climate resilience of communities and livelihoods in coastal areas of Mauritius”.
The project comprises of five key outcomes as follows:
</t>
    </r>
    <r>
      <rPr>
        <b/>
        <sz val="11"/>
        <color indexed="8"/>
        <rFont val="Times New Roman"/>
        <family val="1"/>
      </rPr>
      <t xml:space="preserve">1. Increase Adaptive capacity within relevant development and natural resources sectors.  </t>
    </r>
    <r>
      <rPr>
        <sz val="11"/>
        <color indexed="8"/>
        <rFont val="Times New Roman"/>
        <family val="1"/>
      </rPr>
      <t xml:space="preserve">    It comprises of the application of adaptation measures to protect currently vulnerable coastal ecosystem and community at three priority sites: Mon Choisy, Quatre Soeurs and Rivière des Galets
</t>
    </r>
    <r>
      <rPr>
        <b/>
        <sz val="11"/>
        <color indexed="8"/>
        <rFont val="Times New Roman"/>
        <family val="1"/>
      </rPr>
      <t xml:space="preserve">2. Reduce exposure at national level to climate-related hazards and threats. </t>
    </r>
    <r>
      <rPr>
        <sz val="11"/>
        <color indexed="8"/>
        <rFont val="Times New Roman"/>
        <family val="1"/>
      </rPr>
      <t xml:space="preserve">                           This component will focus on development of an early warning system for incoming storm surge manned on 24hrs a day basis such that the coastal communities in ROM are able to safely evacuate prior to future storm surge events.
</t>
    </r>
    <r>
      <rPr>
        <b/>
        <sz val="11"/>
        <color indexed="8"/>
        <rFont val="Times New Roman"/>
        <family val="1"/>
      </rPr>
      <t>3. Strengthened institutional capacity to reduce risks associated with climate-induced socio-economic losses</t>
    </r>
    <r>
      <rPr>
        <sz val="11"/>
        <color indexed="8"/>
        <rFont val="Times New Roman"/>
        <family val="1"/>
      </rPr>
      <t xml:space="preserve">. 
This component is targeted to build capacity for ongoing replication of effective coastal adaptive measures by both the Government and private sector. Capacity development will cover a range of Ministries, NGOs, the private sector and the community at large.  Courses on coastal engineering, cost benefit analysis of coastal adaptation measures will be developed and delivered. A handbook on coastal adaptation for coastal communities will packaged as training modules for the coastal communities.
</t>
    </r>
    <r>
      <rPr>
        <b/>
        <sz val="11"/>
        <color indexed="8"/>
        <rFont val="Times New Roman"/>
        <family val="1"/>
      </rPr>
      <t>4. Improved Policies and Regulations that promote and enforce resilience measures</t>
    </r>
    <r>
      <rPr>
        <sz val="11"/>
        <color indexed="8"/>
        <rFont val="Times New Roman"/>
        <family val="1"/>
      </rPr>
      <t xml:space="preserve">
A National Coastal Zone Adaptation Strategy that addresses all climate perceived risks in the coastal zone of Republic of Mauritius will be determined. 
</t>
    </r>
    <r>
      <rPr>
        <b/>
        <sz val="11"/>
        <color indexed="8"/>
        <rFont val="Times New Roman"/>
        <family val="1"/>
      </rPr>
      <t>5. Effective capturing and dissemination of lessons from applied activities in the programme.</t>
    </r>
    <r>
      <rPr>
        <sz val="11"/>
        <color indexed="8"/>
        <rFont val="Times New Roman"/>
        <family val="1"/>
      </rPr>
      <t xml:space="preserve">
Public awareness campaigns on climate change in the coastal zone will be developed and broadcasted in the media. The project will also have a regional dimension whereby the lessons learned from this Adaptation project will be disseminated to other countries in the Southern Indian Ocean.
</t>
    </r>
  </si>
  <si>
    <t>Inception Report;                                                                                                               Expression of Interests Document (international bidding);                                                                     Request for Proposals (international bidding);                                                                               Memorandum of Agreement with NGOs;                                                                                   Press article on mangrove plantation at Quatre Soeurs/Grand Sable</t>
  </si>
  <si>
    <t>Coastal adaptation projects and initiatives are fully supported by the Ministry</t>
  </si>
  <si>
    <t xml:space="preserve">The procurement process in line with the current Public Procurement Act is lengthy. </t>
  </si>
  <si>
    <t>A new climate change bill at the Ministry has been prepared which clearly defines the roles of each division.</t>
  </si>
  <si>
    <t xml:space="preserve">Modelling of different scenarios of the climate change variability and impacts thereof has been included in the scope of the services of the Request for Proposal . Subsequently the design shall take into consideration the above risk factor </t>
  </si>
  <si>
    <t xml:space="preserve">The Terms of Reference of the component on Policy mainstreaming has been drafted to clearly define the responsibilities of each Ministry as a specific deliverable </t>
  </si>
  <si>
    <t>The staff of all Local authorities have been selected to be trained in the field of coastal engineering/climate change adaptation as part of the capacity building programme under the project. The course will start as from Mid September 2013.</t>
  </si>
  <si>
    <t>The most feasible option for the climate change adaptation is being looked at based on its own merits to achieve a sustainable solution. For example, at one of the project coastal site, Riviere des Galets, the option of relocation of the vulnerable communities exposed to storm surge is being explored in consultation with the local community.</t>
  </si>
  <si>
    <t xml:space="preserve">Mauritius has witnessed in the recent past some of the impacts of climate change including flash floods, variability in rainfall distribution amongst others. The Government is thus well aware of   climate change impacts and it is one of the national priority to build climate resilience. </t>
  </si>
  <si>
    <t xml:space="preserve">In the management of the project, the potential risks are being foreeen at each stage of the procurement/implementation cycle and proactive actions are being adopted, as far as practicable, towards the achievement of the overall goal. </t>
  </si>
  <si>
    <t>Procurement of consultancy services for the the preparation of feasibility studies, Environmental Impact Assessment Reports, Design, Preparation of Bid Documents and Supervision of Works for the implementation of coastal adaptation measures at Mon Choisy and Rivière des Galets, Mauritius completed.</t>
  </si>
  <si>
    <t>Procurement of consultancy Services for the implementation of an Early Warning System for incoming storm surge in the Republic of Mauritius to be completed</t>
  </si>
  <si>
    <t>HS</t>
  </si>
  <si>
    <t>Course starting on September 2013</t>
  </si>
  <si>
    <t>This component shall be implemented upon completion of the works and monitoring of the effectiveness of the adaptation measures through lessons learned.</t>
  </si>
  <si>
    <t xml:space="preserve">           S</t>
  </si>
  <si>
    <t>mnkhedah@yahoo.com</t>
  </si>
  <si>
    <t>Number, type and sector of policies introduced or adjusted to address Climate Change Risks.</t>
  </si>
  <si>
    <t>Handbook, training modules capturing best coastal adaptation practices in the mauritian context and dissemination of lessons learned in other locations of the Southern Indian Ocean</t>
  </si>
  <si>
    <t>Ongoing</t>
  </si>
  <si>
    <t>Not started yet due to delay in procurement</t>
  </si>
  <si>
    <t>MS</t>
  </si>
  <si>
    <t>No progress expected at this stage</t>
  </si>
  <si>
    <t>Dependent on procurement above - Postponed by 8 months</t>
  </si>
  <si>
    <t>Consultant selected and on board</t>
  </si>
  <si>
    <t>Procurement near completion</t>
  </si>
  <si>
    <t>1st training completed</t>
  </si>
  <si>
    <t>Available</t>
  </si>
  <si>
    <t>Expected in 2014 - 2015</t>
  </si>
  <si>
    <t xml:space="preserve">Procurement still ongoing </t>
  </si>
  <si>
    <t>Procurement almost completed</t>
  </si>
  <si>
    <t>Courses developed and implemented</t>
  </si>
  <si>
    <t>Component to be started when component 1 launched</t>
  </si>
  <si>
    <t>Awaiting Component 1</t>
  </si>
  <si>
    <t>No progress expected at this stage 
Expected to start in 2014</t>
  </si>
  <si>
    <t>The initial disbursement is relatively low during the first year due to the main activities (especially component 1) involved the procurement of the services in line with the local procurement procedures.  The disbursement is expected to rise as from next year, upon completion of the procurement stage and whereby the contracts for the services will be awarded and works started.</t>
  </si>
  <si>
    <t>1. The procurement of services and works have to follow lengthy procedures which impact in the project execution. 
2. The sensitisation of the community is an important factor for a successful implementation of adaptation project at the target site.</t>
  </si>
  <si>
    <t>1st training organized and handbook (manual) available in September 2013</t>
  </si>
  <si>
    <t>Marion FOURTUNE, Environment Programme Officer</t>
  </si>
  <si>
    <t xml:space="preserve">marion.fourtune@undp.org </t>
  </si>
  <si>
    <t>Nuvin KHEDAH, project manager</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</si>
  <si>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t>
  </si>
  <si>
    <t>The compliance of the project with Equal Opportunity Act is mandatory as per Government legal framework. Focus on Gender has been fully integrated into project activities through involvement of women CSOs and NGOs in activities (Women's association have been actively involved in the adaption project: plantation of mangrove and sensitisation component) and participation of women in all consultations. Stakeholders’ involvement are closely monitored by UNDP and will be assessed at Mid-Term Review and Terminal Evaluation.</t>
  </si>
  <si>
    <t xml:space="preserve">The financial offers on some components are on the high side. </t>
  </si>
  <si>
    <t>The scope of the work is being reviewed to focus on the key deliverables.</t>
  </si>
  <si>
    <t>The bid prices appear to be substantially higher than the amounts earmarked in the budget in the Project Document, for component 1 and component 2.</t>
  </si>
  <si>
    <t>The land availability for the construction of the Refuge Centre at Quatre Soeurs under the Component 1 might become an issue.</t>
  </si>
  <si>
    <t>Site located on higher grounds has been identified for the construction of Refuge Centre</t>
  </si>
  <si>
    <t>Proposed relocation option at Riviere des Galets, even though more sustainable, may be costly, as foreseen in the project document.</t>
  </si>
  <si>
    <t>Frequent dialogue with the community is being held for a voluntary resettlement, additional studies to be conducted to assess adaptation options.</t>
  </si>
  <si>
    <t>Government and private sector co-financing is being envisaged.</t>
  </si>
  <si>
    <t>Acquisition of  freehold land at the appropriate locations for the sitting of the Refuge Centre are being explored.</t>
  </si>
  <si>
    <r>
      <t xml:space="preserve">The progress made since the inception of the project is satisfactory. During this first year of the project, it was an esssential to sensitise the community at each of the project sites to ensure the community acceptance of the proposed projects. For that purpose, community based committees were set up at each project site. This communication strategy has been a key factor to build partnership with the community. In addition, we have secured the collaboration of various stakeholders including (a) the </t>
    </r>
    <r>
      <rPr>
        <b/>
        <sz val="12"/>
        <rFont val="Times New Roman"/>
        <family val="1"/>
      </rPr>
      <t xml:space="preserve">GEF SGP </t>
    </r>
    <r>
      <rPr>
        <sz val="12"/>
        <rFont val="Times New Roman"/>
        <family val="1"/>
      </rPr>
      <t xml:space="preserve">to partner in the implementation of mangrove plantation project under component 1 (b) </t>
    </r>
    <r>
      <rPr>
        <b/>
        <sz val="12"/>
        <rFont val="Times New Roman"/>
        <family val="1"/>
      </rPr>
      <t>University of Mauritius</t>
    </r>
    <r>
      <rPr>
        <sz val="12"/>
        <rFont val="Times New Roman"/>
        <family val="1"/>
      </rPr>
      <t xml:space="preserve"> to run the short course on coastal engineering jointly with the International consultant (c) W</t>
    </r>
    <r>
      <rPr>
        <b/>
        <sz val="12"/>
        <rFont val="Times New Roman"/>
        <family val="1"/>
      </rPr>
      <t xml:space="preserve">omen association </t>
    </r>
    <r>
      <rPr>
        <sz val="12"/>
        <rFont val="Times New Roman"/>
        <family val="1"/>
      </rPr>
      <t xml:space="preserve">in the implementation of community based project for sensitisation campaign at community level which enhances the gender equality and women empowerment (d) </t>
    </r>
    <r>
      <rPr>
        <b/>
        <sz val="12"/>
        <rFont val="Times New Roman"/>
        <family val="1"/>
      </rPr>
      <t xml:space="preserve">private sector </t>
    </r>
    <r>
      <rPr>
        <sz val="12"/>
        <rFont val="Times New Roman"/>
        <family val="1"/>
      </rPr>
      <t xml:space="preserve">which is participating and providing in kind contribution to the project at Riviere des Galets. Visibility events were also organised at the project site in presence of  Ministers and high level government officials to secure the Government participation.                                   
The procurement of services for the key deliverables has also well progressed. The procurement for consultancy services for component 1 - Increased Adaptive capacity and component 2 - Reduced exposure at National level to climate related hazards and threats, which carries about 80% of the project budget, has been practically completed. The plantation of 20,000 mangroves (twice the amount targetted as per the project deliverables)  in the region of Quatre Soeurs is also ongoing. For component 3- Strengthened institutional capacity, the training on short course on coastal engineering is starting on 17 September 2013 targetted for the engineers of the government as well as private sectors.                                                  
The next phase of the project, following the procurement stage, is to embark on the studies and preparation of tender documents for the works. The main constraint remains the lengthy procurement procedures and bid price substantially above the earmarked budget. In this circumstances, the scope of the services/works are being reviewed at the Technical Committee level to focus on the key deliverables. A budget reallocation may also be envisaged, should this be warranted, upon the approval of the Project Steering Committee and AFB.                          </t>
    </r>
  </si>
  <si>
    <t xml:space="preserve">1. The site for the construction of a Refuge centre at Quatre Soeurs was reviewed to a more secured and accessible location to be resilient to storm surges and flooding. Land for construction will be purchased by Government, as a contribution to the project. Various suitable sites have been identified. 
2. The resettlement of the exposed communities is being explored at Riv des Galets, as a more sustainable adaptation option. Public and Private co-financing options are currently under negotiation.
3. As it was important to kick-start visible activities without waiting for component 1 to materialize, certified short courses on coastal engineering including coastal engineering manual will be delivered to public and private engineers this year (September 2013) and replicated next year. In parallel a full coastal engineering class is being developed with University of Mauritius, to be available in 2016 for engineering students. In addition, as planned in the ProDoc, trainings of public and private engineers will be organized by the team of consultant designing the protection measures for MC/RG, during the monitoring period (planned for 2015). The reports of the consultancu team will be used as another handbook and for knowledge sharing activities (component 5). </t>
  </si>
  <si>
    <t>In circumstances where the bid price is substantially higher than the earmarked budget, and negociations with bidder would fail, a re-bid of the services/works is warranted in line with the Public Procurement Act. This has an impact in terms of time overrun in the project implementation. The direct services of the UNDP, having a shorter procurement period, may be sought to procure the services, to avoid negative impact on the project.</t>
  </si>
  <si>
    <t xml:space="preserve">The progress of the project since inception has been satisfactory. Despite lengthy Governmental procurement procedures and political hindrances, the full achievement of development results and outcomes is not compromised. 
On Component 1 and 2, major procurements are being undertaken by the Ministry of Environment and SD with strong leadership by the Project Team and close monitoring by UNDP CO. As per standard procedure, the Ministry of Environment which is the Implementing Partner is handling the procurements. A case was made at the begining of the project for UNDP to carry out the 2 most technical service procurements (Design of adaptation options for Mon Choisy / Riviere des Galets and Early-Warning System). Although supported by the Ministry of Environment, and despite strong communication and advocacy, this option was rejected by the GEF OFP which refused to sign the necessary Letter of Agreement allowing UNDP to recover the cost of this Direct Project Service. The Ministry of Environment initiated the procurement process in August 2012 - month of the Inception Workshop -  for the Design of Adaptation options for Mon Choisy / Riviere des Galets but the mandatory two-steps process (EOI - RFP) combined with the difficulty of convening Panel meetings as per Government rules, resulted in a very long exercice not concluded as at end of August 2013.
Both procurements are however at final stage and various scenarios have been developed to mitigate the risk of further delays. The disbursement schedule has been updated andtIt is expected that the delivery will raise to at least 1.5 million USD in the next reporting period, with disbursement peak taking place in 2014/2015 during the actual protection work. 
A critical risk identified during the reporting period is the fact that the highly technical support needed to design the adaptation option for the 2 target sites (Mon Choisy, Riviere des Galets) and early-warning system might be more expensive than estimated at Project Design phase. But mitigation measures are taken, especially the scope of work for these consultancies is currently being adjusted. Regarding Riviere des Galets, the option of vulnerable people voluntary resettlement is considered as a way to increase the durability of the project's outcomes. Cost is a challenge but co-financing from Government and Private Sector is under negotiation. A more suitable site has been identified regarding the construction of the refugee center at Quatre Soeurs, but land availability could become an issue as Government is currently negotiating to purchase the land as a co-financing to the project. To mitigate this risk more than one suitable site have been identified.
During the reporting period, the main progress was achieved on the community-based and training components. Mangrove plantation on the East coast of Mauritius is already ongoing with Fishermen and women associations, with a target of 20,000 mangroves planted, 100% above the target set in the ProDoc. Certified short course on coastal engineering, with coastal engineering manual, is ready to be delivered in September 2013 to 50 public and private engineers, thanks to a partnership with the University of Mauritius. The possibility of replicating this training next year on a regional scale thanks to the support of JICA is being explored.
The Project Team succeeding in mobilizing all relevant stakeholders from Government to CSOs, University, International Partners, etc. through intense comminication and networking activities. The commitment around the project has materialized through the organization and high-level of attendance to numerous techncial committees and 4 Project Steering Committee meetings.
</t>
  </si>
  <si>
    <r>
      <t>1.1</t>
    </r>
    <r>
      <rPr>
        <sz val="9"/>
        <color indexed="8"/>
        <rFont val="Arial"/>
        <family val="2"/>
      </rPr>
      <t xml:space="preserve">  Detailed technical assessment of each site, with chronology of previous flood and erosion events and collection of nearshore oceanographic data, during “quiet” periods and “active” periods (one month each) to inform the design of the technical interventions at each of the three sites</t>
    </r>
    <r>
      <rPr>
        <sz val="9"/>
        <color indexed="63"/>
        <rFont val="Arial"/>
        <family val="2"/>
      </rPr>
      <t>.</t>
    </r>
  </si>
  <si>
    <r>
      <t>1.2</t>
    </r>
    <r>
      <rPr>
        <sz val="9"/>
        <color indexed="8"/>
        <rFont val="Arial"/>
        <family val="2"/>
      </rPr>
      <t xml:space="preserve">   Technical design of coastal protection measures at each of three sites, with detailed costing, carried out in a gender sensitive way.</t>
    </r>
  </si>
  <si>
    <r>
      <t>1.4</t>
    </r>
    <r>
      <rPr>
        <sz val="9"/>
        <color indexed="8"/>
        <rFont val="Arial"/>
        <family val="2"/>
      </rPr>
      <t xml:space="preserve">   Analysis of data and development of recommendations on how the interventions can be adjusted for other vulnerable coastal locations in ROM.</t>
    </r>
  </si>
  <si>
    <r>
      <t>1.5</t>
    </r>
    <r>
      <rPr>
        <sz val="9"/>
        <color indexed="8"/>
        <rFont val="Arial"/>
        <family val="2"/>
      </rPr>
      <t xml:space="preserve"> Monitoring programme designed, to include scoping of suitable parameters, including beach width and slope; depth of adjacent lagoonal sediments; wave height, period, and run-up; direction of nearshore currents, etc.</t>
    </r>
  </si>
  <si>
    <r>
      <t>1.6</t>
    </r>
    <r>
      <rPr>
        <sz val="9"/>
        <color indexed="8"/>
        <rFont val="Arial"/>
        <family val="2"/>
      </rPr>
      <t xml:space="preserve"> A targeted coastal process/weather event monitoring system in place</t>
    </r>
  </si>
  <si>
    <r>
      <t>2.1</t>
    </r>
    <r>
      <rPr>
        <sz val="9"/>
        <color indexed="63"/>
        <rFont val="Arial"/>
        <family val="2"/>
      </rPr>
      <t xml:space="preserve">  Assessment of the current sea state monitoring systems (Mauritius Meteorological Services and Mauritius Oceanography Institute) and definition of required critical parameters and operational requirements for an . early warning system </t>
    </r>
  </si>
  <si>
    <r>
      <t>2.2</t>
    </r>
    <r>
      <rPr>
        <sz val="9"/>
        <color indexed="63"/>
        <rFont val="Arial"/>
        <family val="2"/>
      </rPr>
      <t xml:space="preserve">   The early warning system installed and implemented (with links to early warning system for cyclones), with communication linkages established from level of National Coast Guard at Headquarters down to the level of coastal communities.  </t>
    </r>
  </si>
  <si>
    <r>
      <t>3.1</t>
    </r>
    <r>
      <rPr>
        <sz val="9"/>
        <color indexed="8"/>
        <rFont val="Arial"/>
        <family val="2"/>
      </rPr>
      <t xml:space="preserve">  “Handbook on Coastal Adaptation” packaged as training modules for coastal communities, relevant Government agencies, and private sector stakeholders (such as hotel operators); training sessions delivered on a regular basis over the course of the project (at least twice annually)</t>
    </r>
    <r>
      <rPr>
        <sz val="9"/>
        <color indexed="63"/>
        <rFont val="Arial"/>
        <family val="2"/>
      </rPr>
      <t>.</t>
    </r>
  </si>
  <si>
    <r>
      <t>3.2</t>
    </r>
    <r>
      <rPr>
        <sz val="9"/>
        <color indexed="8"/>
        <rFont val="Arial"/>
        <family val="2"/>
      </rPr>
      <t xml:space="preserve">   Short course on Coastal Engineering designed and delivered (twice during programme period)</t>
    </r>
    <r>
      <rPr>
        <sz val="9"/>
        <color indexed="63"/>
        <rFont val="Arial"/>
        <family val="2"/>
      </rPr>
      <t>.</t>
    </r>
  </si>
  <si>
    <r>
      <t>3.3</t>
    </r>
    <r>
      <rPr>
        <sz val="9"/>
        <color indexed="63"/>
        <rFont val="Arial"/>
        <family val="2"/>
      </rPr>
      <t xml:space="preserve">  </t>
    </r>
    <r>
      <rPr>
        <sz val="9"/>
        <color indexed="8"/>
        <rFont val="Arial"/>
        <family val="2"/>
      </rPr>
      <t>Specialized course on Cost-Benefit Analysis of coastal adaptation measures designed and delivered (annually, over four years).</t>
    </r>
  </si>
  <si>
    <r>
      <t>5.1</t>
    </r>
    <r>
      <rPr>
        <sz val="9"/>
        <color indexed="8"/>
        <rFont val="Arial"/>
        <family val="2"/>
      </rPr>
      <t xml:space="preserve">  Handbook, training modules, and website content capturing best coastal adaptation practices for the Mauritius context</t>
    </r>
    <r>
      <rPr>
        <sz val="9"/>
        <color indexed="63"/>
        <rFont val="Arial"/>
        <family val="2"/>
      </rPr>
      <t xml:space="preserve">.  </t>
    </r>
  </si>
  <si>
    <r>
      <t>5.2</t>
    </r>
    <r>
      <rPr>
        <sz val="9"/>
        <color indexed="63"/>
        <rFont val="Arial"/>
        <family val="2"/>
      </rPr>
      <t xml:space="preserve">   D</t>
    </r>
    <r>
      <rPr>
        <sz val="9"/>
        <color indexed="8"/>
        <rFont val="Arial"/>
        <family val="2"/>
      </rPr>
      <t xml:space="preserve">issemination of lessons learned from the programme with coastal stakeholders in other locations in the southern Indian Ocean.  </t>
    </r>
  </si>
  <si>
    <r>
      <t>5.3</t>
    </r>
    <r>
      <rPr>
        <sz val="9"/>
        <color indexed="63"/>
        <rFont val="Arial"/>
        <family val="2"/>
      </rPr>
      <t xml:space="preserve">  Interpretive signs and small-scale models of coastal processes designed and installed at each site, explaining the science of climate change and coastal processes (in lay terms), so that the linkages between weather, stability of coastal features, and adaptation measures are clear.</t>
    </r>
  </si>
  <si>
    <r>
      <t>5.4</t>
    </r>
    <r>
      <rPr>
        <sz val="9"/>
        <color indexed="63"/>
        <rFont val="Arial"/>
        <family val="2"/>
      </rPr>
      <t xml:space="preserve">  </t>
    </r>
    <r>
      <rPr>
        <sz val="9"/>
        <color indexed="8"/>
        <rFont val="Arial"/>
        <family val="2"/>
      </rPr>
      <t xml:space="preserve"> Public awareness campaigns on climate change in the coastal zone designed and delivered, involving the Mauritian media (TV, radio, Internet).</t>
    </r>
  </si>
  <si>
    <r>
      <rPr>
        <b/>
        <sz val="9"/>
        <color indexed="8"/>
        <rFont val="Arial"/>
        <family val="2"/>
      </rPr>
      <t>4.4</t>
    </r>
    <r>
      <rPr>
        <sz val="9"/>
        <color indexed="8"/>
        <rFont val="Arial"/>
        <family val="2"/>
      </rPr>
      <t xml:space="preserve">  Recommendations for new economic instruments</t>
    </r>
  </si>
  <si>
    <r>
      <rPr>
        <b/>
        <sz val="9"/>
        <color indexed="63"/>
        <rFont val="Arial"/>
        <family val="2"/>
      </rPr>
      <t>4.3</t>
    </r>
    <r>
      <rPr>
        <sz val="9"/>
        <color indexed="63"/>
        <rFont val="Arial"/>
        <family val="2"/>
      </rPr>
      <t xml:space="preserve">  Definition of the required structure and processes for one “clearinghouse” for climate change oversight in the coastal zone of ROM (a unit or institution, or collection of individuals from various agencies, which is able to make final decisions on the climate appropriateness of future development projects; also having a follow-up enforcement capacity).  </t>
    </r>
  </si>
  <si>
    <r>
      <rPr>
        <b/>
        <sz val="9"/>
        <color indexed="63"/>
        <rFont val="Arial"/>
        <family val="2"/>
      </rPr>
      <t>4.2</t>
    </r>
    <r>
      <rPr>
        <sz val="9"/>
        <color indexed="63"/>
        <rFont val="Arial"/>
        <family val="2"/>
      </rPr>
      <t xml:space="preserve">  A set of recommendations on best technical and institutional adaptation practices suitable for the coastal zone of ROM.  </t>
    </r>
  </si>
  <si>
    <r>
      <rPr>
        <b/>
        <sz val="9"/>
        <color indexed="63"/>
        <rFont val="Arial"/>
        <family val="2"/>
      </rPr>
      <t>4.1</t>
    </r>
    <r>
      <rPr>
        <sz val="9"/>
        <color indexed="63"/>
        <rFont val="Arial"/>
        <family val="2"/>
      </rPr>
      <t xml:space="preserve">  A National Coastal Zone Adaptation that addresses all perceived climate change risks in the coastal zone of ROM over at least the next 20 years, with recommendations for supporting policies and regulations.</t>
    </r>
  </si>
  <si>
    <t>To start after completion of 1.1, 1.2 and 1.3</t>
  </si>
  <si>
    <t>To start after completion of 1.1, 1.2 and during implementation of 1.3</t>
  </si>
  <si>
    <r>
      <t xml:space="preserve">5.5   </t>
    </r>
    <r>
      <rPr>
        <sz val="9"/>
        <color indexed="63"/>
        <rFont val="Arial"/>
        <family val="2"/>
      </rPr>
      <t>Priority ranking of vulnerable coastal sites established, to guide the order of future investment by the Government of Mauritius and the private sector.</t>
    </r>
  </si>
  <si>
    <t>To start after completion and based on results from outputs 1.2, 1.3, 1.4, 3.1, 3.2, 3.3</t>
  </si>
  <si>
    <t>The beach at Mon Choisy is eroding at a rate of about 2 metres/year; Riviere des Galets is exposed to storm surges, with a failing seawall, openings in the wave overtopping wall, and an inadequate drainage system in the village; buildings in Quatre Soeurs frequently flood during high tides</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</si>
  <si>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</si>
  <si>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Physical works properly designed and constructed at each of the three sites</t>
  </si>
  <si>
    <t>By 2013, more than 3,400 people in current surge zones) are able to safely evacuate prior to future storm surge events (there are no people left in the surge zone when the surge hits).</t>
  </si>
  <si>
    <t>MMS provides warnings to shipping based on perceived wave climate, and cyclone warnings for the general populace, but this system does not anticipate rogue swell conditions.</t>
  </si>
  <si>
    <t>Early warning system up and running and effective during future storm events, such that no people in vulnerable coastal areas are exposed to storm surges in the future.</t>
  </si>
  <si>
    <t>No physical asset in place to withstand conditions resulting from climate change</t>
  </si>
  <si>
    <t>By 2016, at least 300 people, at least half of them women, trained.</t>
  </si>
  <si>
    <t>2.1.1</t>
  </si>
  <si>
    <t>Coastal engineering short course designed and delivered (2x); at least 40 trainees certified.</t>
  </si>
  <si>
    <t>No coastal engineering capacities available at national level</t>
  </si>
  <si>
    <t>All relevant policies, strategies, plans, and regulations are consistent in a) having  a clear vision statement for adaptation in the coastal zone; b) in recognizing climate change impacts in the coastal zone over the next 50 years; and c) in clear Government institutional responsibilities for adaptation in the coastal zone.</t>
  </si>
  <si>
    <t>Current policies and regulations are inconsistent with regard to management of climate change effects in the coastal zone (they do not envision the coastal zone in 2060), and do not provide clear guidance or incentives for practical implementation of adaptive measures.</t>
  </si>
  <si>
    <t>National Coastal Zone Adaptation Strategy in place which addresses all perceived climate change risks in the coastal zone over the next 20 years, with clear recommendations for appropriate policies, regulations, and guidelines for adaptation.</t>
  </si>
  <si>
    <t>National ICZM strategy does not fully integrate climate change and is not properly enforced</t>
  </si>
  <si>
    <t>Outcome 1</t>
  </si>
  <si>
    <t>Output 1</t>
  </si>
  <si>
    <t xml:space="preserve">Physical infrastructure improved to withstand climate change and variability-induced stress </t>
  </si>
  <si>
    <t>No physical asset in place at site 1 (Mon choisy) to withstand conditions resulting from climate change</t>
  </si>
  <si>
    <t>No physical asset in place at site 2 (Quatre Soeurs) to withstand conditions resulting from climate change</t>
  </si>
  <si>
    <t>No physical asset in place at site 3 (Riviere des Galets) to withstand conditions resulting from climate change</t>
  </si>
  <si>
    <t xml:space="preserve">No further erosion at Mon Choisy (beach accretion of 2 metres over 3 years); no surge flooding and no further shore erosion at Riviere des Galets; and, no flooding of coastal public buildings at Quatre Soeurs.
The target for numbers of beneficiaries are as follows: Mon Choisy:  1,500-2000 people; Riviere des Galets:  100-150 people; Quatre Soeurs: 1000 people.  </t>
  </si>
  <si>
    <t>Procurement ongoing - see details at output level</t>
  </si>
  <si>
    <t>Outcome 2</t>
  </si>
  <si>
    <t>Output 2</t>
  </si>
  <si>
    <t>Outcome 3</t>
  </si>
  <si>
    <t>Output 3</t>
  </si>
  <si>
    <t>Outcome 4</t>
  </si>
  <si>
    <t>Output 4</t>
  </si>
  <si>
    <t>Outcome 5</t>
  </si>
  <si>
    <t>Output 5</t>
  </si>
  <si>
    <t>Development of early warning systems</t>
  </si>
  <si>
    <t>No existing EWS for storm surges</t>
  </si>
  <si>
    <t>No. of staff trained to respond to, and mitigate impacts of, climate-related events</t>
  </si>
  <si>
    <t>Climate change priorities are integrated into national development strategy</t>
  </si>
  <si>
    <t>Terms of Reference under development</t>
  </si>
  <si>
    <t>Effective capturing and dissemination of lessons from the applied activities in the programme.</t>
  </si>
  <si>
    <t>There is no consistent awareness nor understanding of the implications of climate change in the coastal zone; households, communities, and Government organizations do not factor into their plans and activities the possible climate change effects 50 years from now.</t>
  </si>
  <si>
    <t>To be implemented based on completion of component 1</t>
  </si>
  <si>
    <t>By 2016, effective capturing and dissemination of lessons from the applied activities in the programme.</t>
  </si>
  <si>
    <t>Mauritian coastal practitioners able to disseminate lessons from the programme to other countries in the southern Indian Ocean and to examine the experiences in those countries</t>
  </si>
  <si>
    <t xml:space="preserve">Dissemination of lessons learned from the programme with coastal stakeholders in other locations in the southern Indian Ocean.  </t>
  </si>
  <si>
    <t>Physical works properly designed and constructed at Mon choisy</t>
  </si>
  <si>
    <t>Physical works properly designed and constructed at Quatre Soeurs</t>
  </si>
  <si>
    <t>Physical works properly designed and constructed at Riviere des Galets</t>
  </si>
  <si>
    <t>0/3
Procurement ongoing - see details at output level</t>
  </si>
  <si>
    <t>0/1
1.International Call for Expression of interest issued and consultants shortlisted                         2. Request for Proposal launched for procurement of consultancy services for assessment and design of coastal adaptation works</t>
  </si>
  <si>
    <t xml:space="preserve">0/1
1. Call for Expression of Interest launched 
2. Consultancy firms shorlisted                
3. Procedures initiated for land acquisition for the construction of Refuge centre        
4. Mangrove plantation component has reached a 60% completion, with 20,000 mangroves now ready to be planted. </t>
  </si>
  <si>
    <t>0/1
1. International Call for Expression of interest issued and consultants shortlisted                                             2. Request for Proposal launched for procurement of consultancy services for assessment and design of coastal adaptation works                                     3. Option for relocation of the vulnerable communities discussed at Project Steering Committee                                              
4. 1 Community Based Committee set up at the Riv des Galets to encourage a community participatory approach             5. Land earmarked for the ressettlement of the exposed communities</t>
  </si>
  <si>
    <t>0/1
1. International Call for Expression of interest issued and consultants shortlisted                                             2. Request for Proposal launched for procurement of consultancy services for development of an EWS                          3. Evaluation of bids ongoing</t>
  </si>
  <si>
    <t>1 early warning system up and running and effective during future storm events, such that no people in vulnerable coastal areas are exposed to storm surges in the future.</t>
  </si>
  <si>
    <t>0/40
1. Collaboration with the institution, University of Mauritius secured.               2. In line with the procurement procedures, EoI was launched followed by the RFP                                           
3. Tender for the design and delivery of a short course on coastal engineering will be awarded shortly.                                     
4. Course is scheduled to be delivered as from Mid September 2013 targeting 50 practicing engineers of the various government department and private sector.</t>
  </si>
  <si>
    <t>0/1
1. The terms of reference for the consultancy services has been drafted and discussed at Technical Committee</t>
  </si>
  <si>
    <t>0/3
To be implemented based on completion of component 1</t>
  </si>
  <si>
    <t>Output 1.3</t>
  </si>
  <si>
    <t>Output 1.1, 1.2, 1.4, 1.5, 1.6</t>
  </si>
  <si>
    <t>Output 2.1, 2.2</t>
  </si>
  <si>
    <t>Output 3.1, 3.2</t>
  </si>
  <si>
    <t>Output 3.3</t>
  </si>
  <si>
    <t>Output 4.2, 4.2, 4.3, 4.4</t>
  </si>
  <si>
    <t>Output 5.1, 5.2, 5.3, 5.4, 5.5</t>
  </si>
  <si>
    <t>Outcome 1 subtotal</t>
  </si>
  <si>
    <t>Outcome 2 subtotal</t>
  </si>
  <si>
    <t>Outcome 3 subtotal</t>
  </si>
  <si>
    <t>Outcome 4 subtotal</t>
  </si>
  <si>
    <t>Outcome 5 subtotal</t>
  </si>
  <si>
    <t>27 (number of institutions involved)
Partnership with the University of Mauritius set up. 
Involvement of all relevant national institutions secured.
1. Ministry of Environment &amp; SD
2. Mauritius Oceanography Institute
3. Commission for Environment (Rodrigues Regional Assembly)
4. District Council of Pamplemousses
5. District Council of Riviere du Rempart
6. District Council of Savanne
7. Beach Authority
8. Ministry of Fisheries (AFRC)
9. Ministry of Housing and Lands
10. Ministry of Local Government &amp; Outer Islands
11. Outer Islands Development Corporation
12. Municipality of Vacoas/Phoenix
13. Road Development Authority
14. Ministry of Public Infrastructure, NDU &amp; S (Public Infrastructure Division)
15. District Council of Grand Port
16. District Council of Black River
17. Tourism Authority
18. National Development Unit
19. National Coast Guard
20. Prime Minister’s Office
21. Scene Ries Consult Ltd
22. Vyyaass Consulting Engineer Ltd
23. Luxconsult (Mtius) Ltd
24. GIBB (Mauritius) Ltd
25. Servansingh Jadav and Partners
26. University of Mauritius
27. Universite des Mascareignes</t>
  </si>
  <si>
    <t>At least 6 public agencies.</t>
  </si>
  <si>
    <t>By 2016, at least 300 people, at least half of them women, trained. Coastal engineering short course designed and delivered (2x); at least 40 trainees certified.</t>
  </si>
  <si>
    <t>Public agencies are unclear on their obligations regarding management of climate change effects in the coastal zone, and the private sector and general populace do not know what options there are for coastal adaptation, nor how to initiate such measures in the most practical, cost-effective manner. No coastal engineering capacities available at national level</t>
  </si>
  <si>
    <r>
      <t>1.3</t>
    </r>
    <r>
      <rPr>
        <sz val="9"/>
        <color indexed="8"/>
        <rFont val="Arial"/>
        <family val="2"/>
      </rPr>
      <t xml:space="preserve">  Successful implementation of physical interventions at each of the three sites.</t>
    </r>
  </si>
  <si>
    <t>To start after implementation of 1.1 and 1.2</t>
  </si>
  <si>
    <t>Discussions with Met Services in progress, first disbursement expected in Q2 or Q3 2014</t>
  </si>
  <si>
    <t>100,600.00
Replication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</si>
</sst>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d\-mmm\-yyyy"/>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_);_(* \(#,##0\);_(* &quot;-&quot;??_);_(@_)"/>
  </numFmts>
  <fonts count="99">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sz val="12"/>
      <name val="Times New Roman"/>
      <family val="1"/>
    </font>
    <font>
      <b/>
      <sz val="9"/>
      <color indexed="8"/>
      <name val="Arial"/>
      <family val="2"/>
    </font>
    <font>
      <sz val="9"/>
      <color indexed="8"/>
      <name val="Arial"/>
      <family val="2"/>
    </font>
    <font>
      <sz val="9"/>
      <color indexed="63"/>
      <name val="Arial"/>
      <family val="2"/>
    </font>
    <font>
      <b/>
      <sz val="9"/>
      <color indexed="63"/>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0"/>
      <color indexed="9"/>
      <name val="Times New Roman"/>
      <family val="1"/>
    </font>
    <font>
      <b/>
      <sz val="11"/>
      <color indexed="9"/>
      <name val="Times New Roman"/>
      <family val="1"/>
    </font>
    <font>
      <sz val="10"/>
      <color indexed="8"/>
      <name val="Times New Roman"/>
      <family val="1"/>
    </font>
    <font>
      <sz val="18"/>
      <color indexed="8"/>
      <name val="Calibri"/>
      <family val="2"/>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b/>
      <i/>
      <sz val="11"/>
      <color theme="1"/>
      <name val="Times New Roman"/>
      <family val="1"/>
    </font>
    <font>
      <b/>
      <sz val="9"/>
      <color theme="1"/>
      <name val="Arial"/>
      <family val="2"/>
    </font>
    <font>
      <b/>
      <sz val="9"/>
      <color rgb="FF2F2F2F"/>
      <name val="Arial"/>
      <family val="2"/>
    </font>
    <font>
      <sz val="9"/>
      <color rgb="FF2F2F2F"/>
      <name val="Arial"/>
      <family val="2"/>
    </font>
    <font>
      <sz val="9"/>
      <color theme="1"/>
      <name val="Arial"/>
      <family val="2"/>
    </font>
    <font>
      <i/>
      <sz val="11"/>
      <color theme="1"/>
      <name val="Times New Roman"/>
      <family val="1"/>
    </font>
    <font>
      <b/>
      <sz val="11"/>
      <color rgb="FFFFFFFF"/>
      <name val="Times New Roman"/>
      <family val="1"/>
    </font>
    <font>
      <b/>
      <sz val="14"/>
      <color theme="0"/>
      <name val="Calibri"/>
      <family val="2"/>
    </font>
    <font>
      <sz val="10"/>
      <color theme="1"/>
      <name val="Times New Roman"/>
      <family val="1"/>
    </font>
    <font>
      <b/>
      <sz val="10"/>
      <color theme="1"/>
      <name val="Times New Roman"/>
      <family val="1"/>
    </font>
    <font>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thin"/>
      <top style="medium"/>
      <bottom style="medium"/>
    </border>
    <border>
      <left style="thin"/>
      <right style="medium"/>
      <top style="medium"/>
      <bottom/>
    </border>
    <border>
      <left style="medium"/>
      <right style="medium"/>
      <top style="thin"/>
      <bottom/>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thin"/>
      <right style="medium"/>
      <top style="thin"/>
      <bottom style="thin"/>
    </border>
    <border>
      <left/>
      <right style="medium"/>
      <top style="thin"/>
      <bottom style="thin"/>
    </border>
    <border>
      <left/>
      <right style="medium"/>
      <top>
        <color indexed="63"/>
      </top>
      <bottom style="thin"/>
    </border>
    <border>
      <left>
        <color indexed="63"/>
      </left>
      <right style="medium"/>
      <top style="thin"/>
      <bottom/>
    </border>
    <border>
      <left style="thin"/>
      <right style="thin"/>
      <top>
        <color indexed="63"/>
      </top>
      <bottom style="thin"/>
    </border>
    <border>
      <left style="medium"/>
      <right style="thin"/>
      <top style="medium"/>
      <bottom style="thin"/>
    </border>
    <border>
      <left style="thin"/>
      <right style="thin"/>
      <top style="thin"/>
      <bottom style="medium"/>
    </border>
    <border>
      <left style="medium"/>
      <right style="thin"/>
      <top style="medium"/>
      <bottom/>
    </border>
    <border>
      <left style="thin"/>
      <right style="thin"/>
      <top style="medium"/>
      <bottom>
        <color indexed="63"/>
      </bottom>
    </border>
    <border>
      <left style="medium"/>
      <right style="thin"/>
      <top style="thin"/>
      <bottom style="medium"/>
    </border>
    <border>
      <left style="medium"/>
      <right/>
      <top style="medium"/>
      <bottom style="medium"/>
    </border>
    <border>
      <left style="medium"/>
      <right/>
      <top style="medium"/>
      <bottom style="thin"/>
    </border>
    <border>
      <left/>
      <right style="medium"/>
      <top style="medium"/>
      <bottom style="thin"/>
    </border>
    <border>
      <left style="medium"/>
      <right/>
      <top style="thin"/>
      <bottom style="thin"/>
    </border>
    <border>
      <left style="medium"/>
      <right style="thin"/>
      <top style="thin"/>
      <botto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style="medium">
        <color rgb="FF000000"/>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64">
    <xf numFmtId="0" fontId="0" fillId="0" borderId="0" xfId="0" applyFont="1" applyAlignment="1">
      <alignment/>
    </xf>
    <xf numFmtId="0" fontId="76" fillId="0" borderId="0" xfId="0" applyFont="1" applyFill="1" applyAlignment="1" applyProtection="1">
      <alignment/>
      <protection/>
    </xf>
    <xf numFmtId="0" fontId="76" fillId="0" borderId="0" xfId="0" applyFont="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76" fillId="0" borderId="0" xfId="0" applyFont="1" applyAlignment="1">
      <alignment horizontal="left" vertical="center"/>
    </xf>
    <xf numFmtId="0" fontId="76" fillId="0" borderId="0" xfId="0" applyFont="1" applyAlignment="1">
      <alignment/>
    </xf>
    <xf numFmtId="0" fontId="76" fillId="0" borderId="0" xfId="0" applyFont="1" applyFill="1" applyAlignment="1">
      <alignment/>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7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76" fillId="0" borderId="0" xfId="0" applyFont="1" applyAlignment="1">
      <alignment/>
    </xf>
    <xf numFmtId="0" fontId="2" fillId="33" borderId="10"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6" fillId="33" borderId="13" xfId="0" applyFont="1" applyFill="1" applyBorder="1" applyAlignment="1" applyProtection="1">
      <alignment vertical="top" wrapText="1"/>
      <protection/>
    </xf>
    <xf numFmtId="0" fontId="16" fillId="33" borderId="13"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1"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0" fillId="0" borderId="0" xfId="0" applyAlignment="1">
      <alignment horizontal="center" vertical="center"/>
    </xf>
    <xf numFmtId="0" fontId="77" fillId="10" borderId="15"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7" fillId="10" borderId="13" xfId="0" applyFont="1" applyFill="1" applyBorder="1" applyAlignment="1">
      <alignment horizontal="center" vertical="center" wrapText="1"/>
    </xf>
    <xf numFmtId="0" fontId="77" fillId="33" borderId="15" xfId="0" applyFont="1" applyFill="1" applyBorder="1" applyAlignment="1">
      <alignment vertical="top" wrapText="1"/>
    </xf>
    <xf numFmtId="0" fontId="77" fillId="33" borderId="0" xfId="0" applyFont="1" applyFill="1" applyBorder="1" applyAlignment="1">
      <alignment horizontal="left" vertical="top" wrapText="1"/>
    </xf>
    <xf numFmtId="0" fontId="77" fillId="33" borderId="0" xfId="0" applyFont="1" applyFill="1" applyBorder="1" applyAlignment="1">
      <alignment horizontal="center" vertical="center" wrapText="1"/>
    </xf>
    <xf numFmtId="0" fontId="17" fillId="33" borderId="0" xfId="0" applyFont="1" applyFill="1" applyBorder="1" applyAlignment="1" applyProtection="1">
      <alignment vertical="top" wrapText="1"/>
      <protection/>
    </xf>
    <xf numFmtId="0" fontId="79" fillId="33" borderId="0" xfId="0" applyFont="1" applyFill="1" applyBorder="1" applyAlignment="1" applyProtection="1">
      <alignment vertical="top" wrapText="1"/>
      <protection/>
    </xf>
    <xf numFmtId="0" fontId="77" fillId="33" borderId="0" xfId="0" applyFont="1" applyFill="1" applyBorder="1" applyAlignment="1">
      <alignment horizontal="center" vertical="top" wrapText="1"/>
    </xf>
    <xf numFmtId="0" fontId="68" fillId="33" borderId="0" xfId="53" applyFill="1" applyBorder="1" applyAlignment="1" applyProtection="1">
      <alignment horizontal="center" vertical="top" wrapText="1"/>
      <protection/>
    </xf>
    <xf numFmtId="0" fontId="78" fillId="34" borderId="17" xfId="0" applyFont="1" applyFill="1" applyBorder="1" applyAlignment="1">
      <alignment horizontal="center" vertical="center" wrapText="1"/>
    </xf>
    <xf numFmtId="0" fontId="17" fillId="10" borderId="18" xfId="0" applyFont="1" applyFill="1" applyBorder="1" applyAlignment="1" applyProtection="1">
      <alignment horizontal="left" vertical="top" wrapText="1"/>
      <protection/>
    </xf>
    <xf numFmtId="0" fontId="79" fillId="10" borderId="19"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24"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protection/>
    </xf>
    <xf numFmtId="0" fontId="2" fillId="10" borderId="24"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5" xfId="0" applyFont="1" applyFill="1" applyBorder="1" applyAlignment="1" applyProtection="1">
      <alignment/>
      <protection/>
    </xf>
    <xf numFmtId="0" fontId="2" fillId="10" borderId="26" xfId="0" applyFont="1" applyFill="1" applyBorder="1" applyAlignment="1" applyProtection="1">
      <alignment horizontal="left" vertical="center" wrapText="1"/>
      <protection/>
    </xf>
    <xf numFmtId="0" fontId="2" fillId="10" borderId="26" xfId="0" applyFont="1" applyFill="1" applyBorder="1" applyAlignment="1" applyProtection="1">
      <alignment vertical="top" wrapText="1"/>
      <protection/>
    </xf>
    <xf numFmtId="0" fontId="2" fillId="10" borderId="27" xfId="0" applyFont="1" applyFill="1" applyBorder="1" applyAlignment="1" applyProtection="1">
      <alignment/>
      <protection/>
    </xf>
    <xf numFmtId="0" fontId="15" fillId="10" borderId="24" xfId="0" applyFont="1" applyFill="1" applyBorder="1" applyAlignment="1" applyProtection="1">
      <alignment vertical="top" wrapText="1"/>
      <protection/>
    </xf>
    <xf numFmtId="0" fontId="15" fillId="10" borderId="23"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1" fillId="10" borderId="27" xfId="0" applyFont="1" applyFill="1" applyBorder="1" applyAlignment="1" applyProtection="1">
      <alignment vertical="top" wrapText="1"/>
      <protection/>
    </xf>
    <xf numFmtId="0" fontId="76" fillId="10" borderId="20" xfId="0" applyFont="1" applyFill="1" applyBorder="1" applyAlignment="1">
      <alignment horizontal="left" vertical="center"/>
    </xf>
    <xf numFmtId="0" fontId="76" fillId="10" borderId="21" xfId="0" applyFont="1" applyFill="1" applyBorder="1" applyAlignment="1">
      <alignment horizontal="left" vertical="center"/>
    </xf>
    <xf numFmtId="0" fontId="76" fillId="10" borderId="21" xfId="0" applyFont="1" applyFill="1" applyBorder="1" applyAlignment="1">
      <alignment/>
    </xf>
    <xf numFmtId="0" fontId="76" fillId="10" borderId="22" xfId="0" applyFont="1" applyFill="1" applyBorder="1" applyAlignment="1">
      <alignment/>
    </xf>
    <xf numFmtId="0" fontId="76" fillId="10" borderId="23" xfId="0" applyFont="1" applyFill="1" applyBorder="1" applyAlignment="1">
      <alignment horizontal="left" vertical="center"/>
    </xf>
    <xf numFmtId="0" fontId="2" fillId="10" borderId="24"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5" xfId="0" applyFont="1" applyFill="1" applyBorder="1" applyAlignment="1" applyProtection="1">
      <alignment horizontal="left" vertical="center" wrapText="1"/>
      <protection/>
    </xf>
    <xf numFmtId="0" fontId="3" fillId="10" borderId="26" xfId="0" applyFont="1" applyFill="1" applyBorder="1" applyAlignment="1" applyProtection="1">
      <alignment vertical="top" wrapText="1"/>
      <protection/>
    </xf>
    <xf numFmtId="0" fontId="2" fillId="10" borderId="27" xfId="0" applyFont="1" applyFill="1" applyBorder="1" applyAlignment="1" applyProtection="1">
      <alignment vertical="top" wrapText="1"/>
      <protection/>
    </xf>
    <xf numFmtId="0" fontId="76" fillId="10" borderId="21" xfId="0" applyFont="1" applyFill="1" applyBorder="1" applyAlignment="1" applyProtection="1">
      <alignment/>
      <protection/>
    </xf>
    <xf numFmtId="0" fontId="76" fillId="10" borderId="22" xfId="0" applyFont="1" applyFill="1" applyBorder="1" applyAlignment="1" applyProtection="1">
      <alignment/>
      <protection/>
    </xf>
    <xf numFmtId="0" fontId="76" fillId="10" borderId="0" xfId="0" applyFont="1" applyFill="1" applyBorder="1" applyAlignment="1" applyProtection="1">
      <alignment/>
      <protection/>
    </xf>
    <xf numFmtId="0" fontId="76" fillId="10" borderId="24"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4" xfId="0" applyFont="1" applyFill="1" applyBorder="1" applyAlignment="1" applyProtection="1">
      <alignment/>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0" fillId="0" borderId="13"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Border="1" applyAlignment="1">
      <alignment/>
    </xf>
    <xf numFmtId="0" fontId="14" fillId="10" borderId="24" xfId="0" applyFont="1" applyFill="1" applyBorder="1" applyAlignment="1" applyProtection="1">
      <alignment/>
      <protection/>
    </xf>
    <xf numFmtId="0" fontId="0" fillId="10" borderId="24" xfId="0" applyFill="1" applyBorder="1" applyAlignment="1">
      <alignment/>
    </xf>
    <xf numFmtId="0" fontId="81" fillId="10" borderId="20" xfId="0" applyFont="1" applyFill="1" applyBorder="1" applyAlignment="1">
      <alignment vertical="center"/>
    </xf>
    <xf numFmtId="0" fontId="81" fillId="10" borderId="23" xfId="0" applyFont="1" applyFill="1" applyBorder="1" applyAlignment="1">
      <alignment vertical="center"/>
    </xf>
    <xf numFmtId="0" fontId="81" fillId="10" borderId="0" xfId="0" applyFont="1" applyFill="1" applyBorder="1" applyAlignment="1">
      <alignment vertical="center"/>
    </xf>
    <xf numFmtId="0" fontId="0" fillId="0" borderId="0" xfId="0" applyBorder="1" applyAlignment="1">
      <alignment/>
    </xf>
    <xf numFmtId="0" fontId="78" fillId="34" borderId="16"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33" borderId="13" xfId="0" applyFont="1" applyFill="1" applyBorder="1" applyAlignment="1" applyProtection="1">
      <alignment horizontal="center" vertical="center" wrapText="1"/>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2" fillId="10" borderId="27"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78" fillId="34" borderId="16"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6"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6" fillId="10" borderId="20" xfId="0" applyFont="1" applyFill="1" applyBorder="1" applyAlignment="1">
      <alignment/>
    </xf>
    <xf numFmtId="0" fontId="76" fillId="10" borderId="23" xfId="0" applyFont="1" applyFill="1" applyBorder="1" applyAlignment="1">
      <alignment/>
    </xf>
    <xf numFmtId="0" fontId="76" fillId="10" borderId="24" xfId="0" applyFont="1" applyFill="1" applyBorder="1" applyAlignment="1">
      <alignment/>
    </xf>
    <xf numFmtId="0" fontId="82" fillId="10" borderId="0" xfId="0" applyFont="1" applyFill="1" applyBorder="1" applyAlignment="1">
      <alignment/>
    </xf>
    <xf numFmtId="0" fontId="83" fillId="10" borderId="0" xfId="0" applyFont="1" applyFill="1" applyBorder="1" applyAlignment="1">
      <alignment/>
    </xf>
    <xf numFmtId="0" fontId="82" fillId="0" borderId="28" xfId="0" applyFont="1" applyFill="1" applyBorder="1" applyAlignment="1">
      <alignment vertical="top" wrapText="1"/>
    </xf>
    <xf numFmtId="0" fontId="82" fillId="0" borderId="27" xfId="0" applyFont="1" applyFill="1" applyBorder="1" applyAlignment="1">
      <alignment vertical="top" wrapText="1"/>
    </xf>
    <xf numFmtId="0" fontId="82" fillId="0" borderId="29" xfId="0" applyFont="1" applyFill="1" applyBorder="1" applyAlignment="1">
      <alignment vertical="top" wrapText="1"/>
    </xf>
    <xf numFmtId="0" fontId="82" fillId="0" borderId="24" xfId="0" applyFont="1" applyFill="1" applyBorder="1" applyAlignment="1">
      <alignment vertical="top" wrapText="1"/>
    </xf>
    <xf numFmtId="0" fontId="82" fillId="0" borderId="13" xfId="0" applyFont="1" applyFill="1" applyBorder="1" applyAlignment="1">
      <alignment vertical="top" wrapText="1"/>
    </xf>
    <xf numFmtId="0" fontId="82" fillId="0" borderId="16" xfId="0" applyFont="1" applyFill="1" applyBorder="1" applyAlignment="1">
      <alignment vertical="top" wrapText="1"/>
    </xf>
    <xf numFmtId="0" fontId="82" fillId="0" borderId="13" xfId="0" applyFont="1" applyFill="1" applyBorder="1" applyAlignment="1">
      <alignment/>
    </xf>
    <xf numFmtId="0" fontId="76" fillId="0" borderId="13" xfId="0" applyFont="1" applyFill="1" applyBorder="1" applyAlignment="1">
      <alignment vertical="top" wrapText="1"/>
    </xf>
    <xf numFmtId="0" fontId="76" fillId="10" borderId="26" xfId="0" applyFont="1" applyFill="1" applyBorder="1" applyAlignment="1">
      <alignment/>
    </xf>
    <xf numFmtId="0" fontId="84" fillId="0" borderId="13" xfId="0" applyFont="1" applyFill="1" applyBorder="1" applyAlignment="1">
      <alignment horizontal="center" vertical="top" wrapText="1"/>
    </xf>
    <xf numFmtId="0" fontId="84" fillId="0" borderId="16" xfId="0" applyFont="1" applyFill="1" applyBorder="1" applyAlignment="1">
      <alignment horizontal="center" vertical="top" wrapText="1"/>
    </xf>
    <xf numFmtId="0" fontId="84"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6" fillId="0" borderId="0" xfId="0" applyFont="1" applyFill="1" applyAlignment="1" applyProtection="1">
      <alignment horizontal="right"/>
      <protection/>
    </xf>
    <xf numFmtId="0" fontId="76" fillId="10" borderId="20" xfId="0" applyFont="1" applyFill="1" applyBorder="1" applyAlignment="1" applyProtection="1">
      <alignment horizontal="right"/>
      <protection/>
    </xf>
    <xf numFmtId="0" fontId="76" fillId="10" borderId="21" xfId="0" applyFont="1" applyFill="1" applyBorder="1" applyAlignment="1" applyProtection="1">
      <alignment horizontal="right"/>
      <protection/>
    </xf>
    <xf numFmtId="0" fontId="76" fillId="10" borderId="23" xfId="0" applyFont="1" applyFill="1" applyBorder="1" applyAlignment="1" applyProtection="1">
      <alignment horizontal="right"/>
      <protection/>
    </xf>
    <xf numFmtId="0" fontId="76" fillId="10" borderId="0" xfId="0" applyFont="1" applyFill="1" applyBorder="1" applyAlignment="1" applyProtection="1">
      <alignment horizontal="right"/>
      <protection/>
    </xf>
    <xf numFmtId="0" fontId="85"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3" fillId="33" borderId="30" xfId="0" applyFont="1" applyFill="1" applyBorder="1" applyAlignment="1" applyProtection="1">
      <alignment horizontal="right" vertical="center" wrapText="1"/>
      <protection/>
    </xf>
    <xf numFmtId="0" fontId="3" fillId="33" borderId="31"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76" fillId="10" borderId="25" xfId="0" applyFont="1" applyFill="1" applyBorder="1" applyAlignment="1">
      <alignment/>
    </xf>
    <xf numFmtId="0" fontId="76" fillId="10" borderId="27" xfId="0" applyFont="1" applyFill="1" applyBorder="1" applyAlignment="1">
      <alignment/>
    </xf>
    <xf numFmtId="0" fontId="86" fillId="34" borderId="16" xfId="0" applyFont="1" applyFill="1" applyBorder="1" applyAlignment="1">
      <alignment horizontal="center" vertical="center" wrapText="1"/>
    </xf>
    <xf numFmtId="0" fontId="86" fillId="34" borderId="22" xfId="0" applyFont="1" applyFill="1" applyBorder="1" applyAlignment="1">
      <alignment horizontal="center" vertical="center" wrapText="1"/>
    </xf>
    <xf numFmtId="0" fontId="24" fillId="0" borderId="18" xfId="0" applyFont="1" applyBorder="1" applyAlignment="1" applyProtection="1">
      <alignment vertical="top" wrapText="1"/>
      <protection/>
    </xf>
    <xf numFmtId="0" fontId="24" fillId="0" borderId="18" xfId="0" applyFont="1" applyBorder="1" applyAlignment="1" applyProtection="1">
      <alignment horizontal="left" vertical="top" wrapText="1"/>
      <protection/>
    </xf>
    <xf numFmtId="0" fontId="24" fillId="0" borderId="19" xfId="0" applyFont="1" applyBorder="1" applyAlignment="1" applyProtection="1">
      <alignment vertical="top" wrapText="1"/>
      <protection/>
    </xf>
    <xf numFmtId="0" fontId="87" fillId="0" borderId="19" xfId="0" applyFont="1" applyBorder="1" applyAlignment="1" applyProtection="1">
      <alignment vertical="top" wrapText="1"/>
      <protection/>
    </xf>
    <xf numFmtId="0" fontId="86" fillId="34" borderId="13" xfId="0" applyFont="1" applyFill="1" applyBorder="1" applyAlignment="1">
      <alignment horizontal="center" vertical="center" wrapText="1"/>
    </xf>
    <xf numFmtId="0" fontId="2" fillId="10" borderId="23" xfId="0" applyFont="1" applyFill="1" applyBorder="1" applyAlignment="1" applyProtection="1">
      <alignment horizontal="right"/>
      <protection/>
    </xf>
    <xf numFmtId="0" fontId="2" fillId="10" borderId="0" xfId="0" applyFont="1" applyFill="1" applyBorder="1" applyAlignment="1" applyProtection="1">
      <alignment horizontal="right"/>
      <protection/>
    </xf>
    <xf numFmtId="0" fontId="2" fillId="10" borderId="0" xfId="0" applyFont="1" applyFill="1" applyBorder="1" applyAlignment="1" applyProtection="1">
      <alignment/>
      <protection/>
    </xf>
    <xf numFmtId="0" fontId="2" fillId="10" borderId="24" xfId="0" applyFont="1" applyFill="1" applyBorder="1" applyAlignment="1" applyProtection="1">
      <alignment/>
      <protection/>
    </xf>
    <xf numFmtId="0" fontId="2" fillId="0" borderId="0" xfId="0" applyFont="1" applyFill="1" applyAlignment="1" applyProtection="1">
      <alignment/>
      <protection/>
    </xf>
    <xf numFmtId="0" fontId="2" fillId="33" borderId="13" xfId="0" applyFont="1" applyFill="1" applyBorder="1" applyAlignment="1" applyProtection="1">
      <alignment horizontal="left" vertical="top" wrapText="1"/>
      <protection locked="0"/>
    </xf>
    <xf numFmtId="1" fontId="2" fillId="33" borderId="10" xfId="0" applyNumberFormat="1" applyFont="1" applyFill="1" applyBorder="1" applyAlignment="1" applyProtection="1">
      <alignment horizontal="left"/>
      <protection locked="0"/>
    </xf>
    <xf numFmtId="1" fontId="2" fillId="33" borderId="11"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protection locked="0"/>
    </xf>
    <xf numFmtId="0" fontId="2" fillId="10" borderId="23" xfId="0" applyFont="1" applyFill="1" applyBorder="1" applyAlignment="1" applyProtection="1">
      <alignment horizontal="right" vertical="top" wrapText="1"/>
      <protection/>
    </xf>
    <xf numFmtId="1" fontId="2" fillId="33" borderId="32" xfId="0" applyNumberFormat="1" applyFont="1" applyFill="1" applyBorder="1" applyAlignment="1" applyProtection="1">
      <alignment horizontal="left"/>
      <protection locked="0"/>
    </xf>
    <xf numFmtId="1" fontId="2" fillId="33" borderId="13" xfId="0" applyNumberFormat="1" applyFont="1" applyFill="1" applyBorder="1" applyAlignment="1" applyProtection="1">
      <alignment horizontal="left" vertical="center"/>
      <protection locked="0"/>
    </xf>
    <xf numFmtId="15" fontId="2" fillId="33" borderId="11" xfId="0" applyNumberFormat="1" applyFont="1" applyFill="1" applyBorder="1" applyAlignment="1" applyProtection="1">
      <alignment horizontal="left"/>
      <protection/>
    </xf>
    <xf numFmtId="17" fontId="2" fillId="33" borderId="11" xfId="0" applyNumberFormat="1" applyFont="1" applyFill="1" applyBorder="1" applyAlignment="1" applyProtection="1">
      <alignment horizontal="left"/>
      <protection/>
    </xf>
    <xf numFmtId="17" fontId="2" fillId="33" borderId="12" xfId="0" applyNumberFormat="1" applyFont="1" applyFill="1" applyBorder="1" applyAlignment="1" applyProtection="1">
      <alignment horizontal="left"/>
      <protection/>
    </xf>
    <xf numFmtId="0" fontId="2" fillId="10" borderId="0" xfId="0" applyFont="1" applyFill="1" applyBorder="1" applyAlignment="1" applyProtection="1">
      <alignment horizontal="center"/>
      <protection/>
    </xf>
    <xf numFmtId="0" fontId="2" fillId="33" borderId="13" xfId="0" applyFont="1" applyFill="1" applyBorder="1" applyAlignment="1" applyProtection="1">
      <alignment vertical="top" wrapText="1"/>
      <protection locked="0"/>
    </xf>
    <xf numFmtId="0" fontId="2" fillId="33" borderId="10" xfId="0" applyFont="1" applyFill="1" applyBorder="1" applyAlignment="1" applyProtection="1">
      <alignment/>
      <protection locked="0"/>
    </xf>
    <xf numFmtId="180" fontId="2" fillId="33" borderId="12" xfId="0" applyNumberFormat="1" applyFont="1" applyFill="1" applyBorder="1" applyAlignment="1" applyProtection="1">
      <alignment horizontal="left"/>
      <protection locked="0"/>
    </xf>
    <xf numFmtId="0" fontId="2" fillId="33" borderId="11" xfId="0" applyFont="1" applyFill="1" applyBorder="1" applyAlignment="1" applyProtection="1">
      <alignment/>
      <protection locked="0"/>
    </xf>
    <xf numFmtId="0" fontId="68" fillId="33" borderId="11" xfId="53" applyFill="1" applyBorder="1" applyAlignment="1" applyProtection="1">
      <alignment/>
      <protection locked="0"/>
    </xf>
    <xf numFmtId="0" fontId="2" fillId="10" borderId="25" xfId="0" applyFont="1" applyFill="1" applyBorder="1" applyAlignment="1" applyProtection="1">
      <alignment horizontal="right"/>
      <protection/>
    </xf>
    <xf numFmtId="0" fontId="2" fillId="10" borderId="26" xfId="0" applyFont="1" applyFill="1" applyBorder="1" applyAlignment="1" applyProtection="1">
      <alignment horizontal="right"/>
      <protection/>
    </xf>
    <xf numFmtId="0" fontId="2" fillId="10" borderId="26" xfId="0" applyFont="1" applyFill="1" applyBorder="1" applyAlignment="1" applyProtection="1">
      <alignment/>
      <protection/>
    </xf>
    <xf numFmtId="0" fontId="2" fillId="10" borderId="27" xfId="0" applyFont="1" applyFill="1" applyBorder="1" applyAlignment="1" applyProtection="1">
      <alignment/>
      <protection/>
    </xf>
    <xf numFmtId="0" fontId="85" fillId="10" borderId="24" xfId="0" applyFont="1" applyFill="1" applyBorder="1" applyAlignment="1" applyProtection="1">
      <alignment/>
      <protection/>
    </xf>
    <xf numFmtId="0" fontId="15" fillId="33" borderId="13" xfId="0" applyFont="1" applyFill="1" applyBorder="1" applyAlignment="1" applyProtection="1">
      <alignment horizontal="left"/>
      <protection/>
    </xf>
    <xf numFmtId="0" fontId="2" fillId="33" borderId="33" xfId="0" applyFont="1" applyFill="1" applyBorder="1" applyAlignment="1" applyProtection="1">
      <alignment vertical="top" wrapText="1"/>
      <protection/>
    </xf>
    <xf numFmtId="0" fontId="68" fillId="33" borderId="11" xfId="53" applyFill="1" applyBorder="1" applyAlignment="1" applyProtection="1">
      <alignment wrapText="1"/>
      <protection locked="0"/>
    </xf>
    <xf numFmtId="0" fontId="15" fillId="33" borderId="32" xfId="0" applyFont="1" applyFill="1" applyBorder="1" applyAlignment="1" applyProtection="1">
      <alignment vertical="top" wrapText="1"/>
      <protection/>
    </xf>
    <xf numFmtId="0" fontId="0" fillId="0" borderId="34" xfId="0" applyBorder="1" applyAlignment="1">
      <alignment horizontal="left" vertical="center" wrapText="1"/>
    </xf>
    <xf numFmtId="0" fontId="15" fillId="33" borderId="14" xfId="0" applyFont="1" applyFill="1" applyBorder="1" applyAlignment="1" applyProtection="1">
      <alignment horizontal="left" vertical="top" wrapText="1"/>
      <protection/>
    </xf>
    <xf numFmtId="0" fontId="3" fillId="10" borderId="23" xfId="0" applyFont="1" applyFill="1" applyBorder="1" applyAlignment="1" applyProtection="1">
      <alignment horizontal="left" vertical="center"/>
      <protection/>
    </xf>
    <xf numFmtId="0" fontId="3" fillId="10" borderId="24" xfId="0" applyFont="1" applyFill="1" applyBorder="1" applyAlignment="1" applyProtection="1">
      <alignment horizontal="left" vertical="center"/>
      <protection/>
    </xf>
    <xf numFmtId="0" fontId="74" fillId="0" borderId="0" xfId="0" applyFont="1" applyAlignment="1">
      <alignment/>
    </xf>
    <xf numFmtId="0" fontId="2" fillId="35" borderId="13" xfId="0" applyFont="1" applyFill="1" applyBorder="1" applyAlignment="1" applyProtection="1">
      <alignment horizontal="left" vertical="center"/>
      <protection/>
    </xf>
    <xf numFmtId="0" fontId="3" fillId="10" borderId="0" xfId="0" applyFont="1" applyFill="1" applyBorder="1" applyAlignment="1" applyProtection="1">
      <alignment horizontal="left" vertical="center"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0" fillId="33" borderId="37" xfId="0" applyFill="1" applyBorder="1" applyAlignment="1">
      <alignment/>
    </xf>
    <xf numFmtId="0" fontId="0" fillId="33" borderId="38" xfId="0" applyFill="1" applyBorder="1" applyAlignment="1">
      <alignment horizontal="center" vertical="center"/>
    </xf>
    <xf numFmtId="0" fontId="0" fillId="33" borderId="36" xfId="0" applyFill="1" applyBorder="1" applyAlignment="1">
      <alignment horizontal="center" vertical="center"/>
    </xf>
    <xf numFmtId="0" fontId="0" fillId="33" borderId="39" xfId="0" applyFill="1" applyBorder="1" applyAlignment="1">
      <alignment horizontal="center" vertical="center"/>
    </xf>
    <xf numFmtId="0" fontId="3" fillId="33" borderId="16" xfId="0" applyFont="1" applyFill="1" applyBorder="1" applyAlignment="1" applyProtection="1">
      <alignment horizontal="center" vertical="center" wrapText="1"/>
      <protection/>
    </xf>
    <xf numFmtId="17" fontId="2" fillId="33" borderId="40" xfId="0" applyNumberFormat="1" applyFont="1" applyFill="1" applyBorder="1" applyAlignment="1" applyProtection="1">
      <alignment vertical="center" wrapText="1"/>
      <protection/>
    </xf>
    <xf numFmtId="17" fontId="2" fillId="33" borderId="41" xfId="0" applyNumberFormat="1" applyFont="1" applyFill="1" applyBorder="1" applyAlignment="1" applyProtection="1">
      <alignment vertical="center" wrapText="1"/>
      <protection/>
    </xf>
    <xf numFmtId="17" fontId="76" fillId="0" borderId="40" xfId="0" applyNumberFormat="1" applyFont="1" applyBorder="1" applyAlignment="1">
      <alignment vertical="center"/>
    </xf>
    <xf numFmtId="17" fontId="2" fillId="33" borderId="42" xfId="0" applyNumberFormat="1" applyFont="1" applyFill="1" applyBorder="1" applyAlignment="1" applyProtection="1">
      <alignment vertical="center" wrapText="1"/>
      <protection/>
    </xf>
    <xf numFmtId="0" fontId="2" fillId="33" borderId="16" xfId="0" applyFont="1" applyFill="1" applyBorder="1" applyAlignment="1" applyProtection="1">
      <alignment vertical="top" wrapText="1"/>
      <protection/>
    </xf>
    <xf numFmtId="0" fontId="3" fillId="35" borderId="28" xfId="0" applyFont="1" applyFill="1" applyBorder="1" applyAlignment="1" applyProtection="1">
      <alignment horizontal="center" vertical="center"/>
      <protection/>
    </xf>
    <xf numFmtId="0" fontId="0" fillId="0" borderId="28" xfId="0" applyBorder="1" applyAlignment="1">
      <alignment/>
    </xf>
    <xf numFmtId="0" fontId="0" fillId="0" borderId="25" xfId="0" applyBorder="1" applyAlignment="1">
      <alignment/>
    </xf>
    <xf numFmtId="0" fontId="0" fillId="0" borderId="27" xfId="0" applyBorder="1" applyAlignment="1">
      <alignment/>
    </xf>
    <xf numFmtId="43" fontId="2" fillId="33" borderId="13" xfId="42" applyFont="1" applyFill="1" applyBorder="1" applyAlignment="1" applyProtection="1">
      <alignment vertical="top" wrapText="1"/>
      <protection/>
    </xf>
    <xf numFmtId="0" fontId="88" fillId="10" borderId="0" xfId="0" applyFont="1" applyFill="1" applyAlignment="1">
      <alignment horizontal="left" vertical="center" wrapText="1"/>
    </xf>
    <xf numFmtId="43" fontId="2" fillId="33" borderId="32" xfId="42" applyFont="1" applyFill="1" applyBorder="1" applyAlignment="1" applyProtection="1">
      <alignment vertical="center" wrapText="1"/>
      <protection/>
    </xf>
    <xf numFmtId="43" fontId="2" fillId="33" borderId="40" xfId="42" applyFont="1" applyFill="1" applyBorder="1" applyAlignment="1" applyProtection="1">
      <alignment vertical="center" wrapText="1"/>
      <protection/>
    </xf>
    <xf numFmtId="43" fontId="2" fillId="33" borderId="42" xfId="42" applyFont="1" applyFill="1" applyBorder="1" applyAlignment="1" applyProtection="1">
      <alignment vertical="center" wrapText="1"/>
      <protection/>
    </xf>
    <xf numFmtId="0" fontId="3" fillId="33" borderId="28" xfId="0" applyFont="1" applyFill="1" applyBorder="1" applyAlignment="1" applyProtection="1">
      <alignment horizontal="right" vertical="center" wrapText="1"/>
      <protection/>
    </xf>
    <xf numFmtId="0" fontId="89" fillId="0" borderId="10" xfId="0" applyFont="1" applyBorder="1" applyAlignment="1">
      <alignment wrapText="1"/>
    </xf>
    <xf numFmtId="0" fontId="89" fillId="0" borderId="11" xfId="0" applyFont="1" applyBorder="1" applyAlignment="1">
      <alignment wrapText="1"/>
    </xf>
    <xf numFmtId="0" fontId="89" fillId="0" borderId="12" xfId="0" applyFont="1" applyBorder="1" applyAlignment="1">
      <alignment wrapText="1"/>
    </xf>
    <xf numFmtId="0" fontId="90" fillId="0" borderId="10" xfId="0" applyFont="1" applyBorder="1" applyAlignment="1">
      <alignment vertical="center" wrapText="1"/>
    </xf>
    <xf numFmtId="0" fontId="90" fillId="0" borderId="12" xfId="0" applyFont="1" applyBorder="1" applyAlignment="1">
      <alignment wrapText="1"/>
    </xf>
    <xf numFmtId="43" fontId="2" fillId="33" borderId="12" xfId="42" applyFont="1" applyFill="1" applyBorder="1" applyAlignment="1" applyProtection="1">
      <alignment vertical="center" wrapText="1"/>
      <protection/>
    </xf>
    <xf numFmtId="0" fontId="91" fillId="0" borderId="10" xfId="0" applyFont="1" applyBorder="1" applyAlignment="1">
      <alignment wrapText="1"/>
    </xf>
    <xf numFmtId="0" fontId="91" fillId="0" borderId="11" xfId="0" applyFont="1" applyBorder="1" applyAlignment="1">
      <alignment wrapText="1"/>
    </xf>
    <xf numFmtId="0" fontId="92" fillId="0" borderId="12" xfId="0" applyFont="1" applyBorder="1" applyAlignment="1">
      <alignment wrapText="1"/>
    </xf>
    <xf numFmtId="43" fontId="2" fillId="33" borderId="15" xfId="42" applyFont="1" applyFill="1" applyBorder="1" applyAlignment="1" applyProtection="1">
      <alignment vertical="center" wrapText="1"/>
      <protection/>
    </xf>
    <xf numFmtId="0" fontId="2" fillId="33" borderId="43" xfId="0" applyFont="1" applyFill="1" applyBorder="1" applyAlignment="1" applyProtection="1">
      <alignment vertical="top" wrapText="1"/>
      <protection/>
    </xf>
    <xf numFmtId="0" fontId="90" fillId="0" borderId="11" xfId="0" applyFont="1" applyBorder="1" applyAlignment="1">
      <alignment horizontal="justify"/>
    </xf>
    <xf numFmtId="0" fontId="90" fillId="0" borderId="11" xfId="0" applyFont="1" applyBorder="1" applyAlignment="1">
      <alignment wrapText="1"/>
    </xf>
    <xf numFmtId="43" fontId="2" fillId="33" borderId="24" xfId="42" applyFont="1" applyFill="1" applyBorder="1" applyAlignment="1" applyProtection="1">
      <alignment vertical="top" wrapText="1"/>
      <protection/>
    </xf>
    <xf numFmtId="0" fontId="2" fillId="33" borderId="34" xfId="0" applyFont="1" applyFill="1" applyBorder="1" applyAlignment="1" applyProtection="1">
      <alignment vertical="center" wrapText="1"/>
      <protection/>
    </xf>
    <xf numFmtId="0" fontId="85" fillId="10" borderId="44" xfId="0" applyFont="1" applyFill="1" applyBorder="1" applyAlignment="1">
      <alignment horizontal="center" vertical="center" wrapText="1"/>
    </xf>
    <xf numFmtId="0" fontId="2" fillId="33" borderId="39" xfId="0" applyFont="1" applyFill="1" applyBorder="1" applyAlignment="1" applyProtection="1">
      <alignment vertical="center" wrapText="1"/>
      <protection/>
    </xf>
    <xf numFmtId="0" fontId="2" fillId="33" borderId="45" xfId="0" applyFont="1" applyFill="1" applyBorder="1" applyAlignment="1" applyProtection="1">
      <alignment vertical="center" wrapText="1"/>
      <protection/>
    </xf>
    <xf numFmtId="0" fontId="85" fillId="10" borderId="46" xfId="0" applyFont="1" applyFill="1" applyBorder="1" applyAlignment="1">
      <alignment horizontal="center" vertical="center" wrapText="1"/>
    </xf>
    <xf numFmtId="0" fontId="3" fillId="33" borderId="47" xfId="0" applyFont="1" applyFill="1" applyBorder="1" applyAlignment="1" applyProtection="1">
      <alignment horizontal="center" vertical="center" wrapText="1"/>
      <protection/>
    </xf>
    <xf numFmtId="0" fontId="2" fillId="33" borderId="35" xfId="0" applyFont="1" applyFill="1" applyBorder="1" applyAlignment="1" applyProtection="1">
      <alignment vertical="center" wrapText="1"/>
      <protection/>
    </xf>
    <xf numFmtId="0" fontId="2" fillId="33" borderId="36" xfId="0" applyFont="1" applyFill="1" applyBorder="1" applyAlignment="1" applyProtection="1">
      <alignment vertical="center" wrapText="1"/>
      <protection/>
    </xf>
    <xf numFmtId="0" fontId="2" fillId="33" borderId="18" xfId="0" applyFont="1" applyFill="1" applyBorder="1" applyAlignment="1" applyProtection="1">
      <alignment vertical="center" wrapText="1"/>
      <protection/>
    </xf>
    <xf numFmtId="0" fontId="3" fillId="10" borderId="33" xfId="0" applyFont="1" applyFill="1" applyBorder="1" applyAlignment="1" applyProtection="1">
      <alignment horizontal="center" vertical="center" wrapText="1"/>
      <protection/>
    </xf>
    <xf numFmtId="0" fontId="3" fillId="10" borderId="48" xfId="0" applyFont="1" applyFill="1" applyBorder="1" applyAlignment="1" applyProtection="1">
      <alignment horizontal="center" vertical="center" wrapText="1"/>
      <protection/>
    </xf>
    <xf numFmtId="0" fontId="3" fillId="10" borderId="44" xfId="0" applyFont="1" applyFill="1" applyBorder="1" applyAlignment="1" applyProtection="1">
      <alignment horizontal="center" vertical="center" wrapText="1"/>
      <protection/>
    </xf>
    <xf numFmtId="0" fontId="15" fillId="33" borderId="35" xfId="0" applyFont="1" applyFill="1" applyBorder="1" applyAlignment="1" applyProtection="1">
      <alignment vertical="center" wrapText="1"/>
      <protection/>
    </xf>
    <xf numFmtId="0" fontId="3" fillId="10" borderId="0" xfId="0" applyFont="1" applyFill="1" applyBorder="1" applyAlignment="1" applyProtection="1">
      <alignment horizontal="left" vertical="center" wrapText="1"/>
      <protection/>
    </xf>
    <xf numFmtId="0" fontId="15" fillId="33" borderId="33" xfId="0" applyFont="1" applyFill="1" applyBorder="1" applyAlignment="1" applyProtection="1">
      <alignment vertical="top" wrapText="1"/>
      <protection/>
    </xf>
    <xf numFmtId="0" fontId="85" fillId="0" borderId="0" xfId="0" applyFont="1" applyAlignment="1">
      <alignment/>
    </xf>
    <xf numFmtId="0" fontId="3" fillId="10" borderId="23" xfId="0" applyFont="1" applyFill="1" applyBorder="1" applyAlignment="1" applyProtection="1">
      <alignment horizontal="left" vertical="center" wrapText="1"/>
      <protection/>
    </xf>
    <xf numFmtId="0" fontId="3" fillId="33" borderId="33" xfId="0" applyFont="1" applyFill="1" applyBorder="1" applyAlignment="1" applyProtection="1">
      <alignment vertical="top" wrapText="1"/>
      <protection/>
    </xf>
    <xf numFmtId="0" fontId="3" fillId="10" borderId="24" xfId="0" applyFont="1" applyFill="1" applyBorder="1" applyAlignment="1" applyProtection="1">
      <alignment vertical="top" wrapText="1"/>
      <protection/>
    </xf>
    <xf numFmtId="0" fontId="85" fillId="0" borderId="0" xfId="0" applyFont="1" applyFill="1" applyAlignment="1">
      <alignment/>
    </xf>
    <xf numFmtId="0" fontId="3" fillId="33" borderId="44"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43" fontId="2" fillId="33" borderId="39" xfId="42" applyFont="1" applyFill="1" applyBorder="1" applyAlignment="1" applyProtection="1">
      <alignment vertical="top" wrapText="1"/>
      <protection/>
    </xf>
    <xf numFmtId="43" fontId="3" fillId="33" borderId="39" xfId="42" applyFont="1" applyFill="1" applyBorder="1" applyAlignment="1" applyProtection="1">
      <alignment vertical="top" wrapText="1"/>
      <protection/>
    </xf>
    <xf numFmtId="43" fontId="3" fillId="33" borderId="19" xfId="42" applyFont="1" applyFill="1" applyBorder="1" applyAlignment="1" applyProtection="1">
      <alignment vertical="top" wrapText="1"/>
      <protection/>
    </xf>
    <xf numFmtId="43" fontId="2" fillId="33" borderId="14" xfId="42" applyFont="1" applyFill="1" applyBorder="1" applyAlignment="1" applyProtection="1">
      <alignment vertical="center" wrapText="1"/>
      <protection/>
    </xf>
    <xf numFmtId="43" fontId="2" fillId="33" borderId="10" xfId="42" applyFont="1" applyFill="1" applyBorder="1" applyAlignment="1" applyProtection="1">
      <alignment horizontal="right" vertical="center" wrapText="1"/>
      <protection/>
    </xf>
    <xf numFmtId="0" fontId="3" fillId="10" borderId="23" xfId="0" applyFont="1" applyFill="1" applyBorder="1" applyAlignment="1" applyProtection="1">
      <alignment horizontal="right" wrapText="1"/>
      <protection/>
    </xf>
    <xf numFmtId="0" fontId="3" fillId="10" borderId="24"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3" xfId="0" applyFont="1" applyFill="1" applyBorder="1" applyAlignment="1" applyProtection="1">
      <alignment horizontal="right" vertical="top" wrapText="1"/>
      <protection/>
    </xf>
    <xf numFmtId="0" fontId="3" fillId="10" borderId="24" xfId="0" applyFont="1" applyFill="1" applyBorder="1" applyAlignment="1" applyProtection="1">
      <alignment horizontal="right" vertical="top" wrapText="1"/>
      <protection/>
    </xf>
    <xf numFmtId="15" fontId="2" fillId="33" borderId="15" xfId="0" applyNumberFormat="1" applyFont="1" applyFill="1" applyBorder="1" applyAlignment="1" applyProtection="1">
      <alignment horizontal="left"/>
      <protection/>
    </xf>
    <xf numFmtId="0" fontId="2" fillId="33" borderId="14" xfId="0" applyFont="1" applyFill="1" applyBorder="1" applyAlignment="1" applyProtection="1">
      <alignment horizontal="left"/>
      <protection/>
    </xf>
    <xf numFmtId="0" fontId="14" fillId="33" borderId="49" xfId="0" applyFont="1" applyFill="1" applyBorder="1" applyAlignment="1" applyProtection="1">
      <alignment horizontal="center"/>
      <protection/>
    </xf>
    <xf numFmtId="0" fontId="14" fillId="33" borderId="17"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11" fillId="10" borderId="0" xfId="0" applyFont="1" applyFill="1" applyBorder="1" applyAlignment="1" applyProtection="1">
      <alignment vertical="top" wrapText="1"/>
      <protection/>
    </xf>
    <xf numFmtId="0" fontId="3" fillId="10" borderId="0" xfId="0" applyFont="1" applyFill="1" applyBorder="1" applyAlignment="1" applyProtection="1">
      <alignment horizontal="left" vertical="center" wrapText="1"/>
      <protection/>
    </xf>
    <xf numFmtId="0" fontId="2" fillId="33" borderId="49" xfId="0" applyFont="1" applyFill="1" applyBorder="1" applyAlignment="1" applyProtection="1">
      <alignment horizontal="left" vertical="top" wrapText="1"/>
      <protection/>
    </xf>
    <xf numFmtId="0" fontId="2" fillId="33" borderId="16" xfId="0" applyFont="1" applyFill="1" applyBorder="1" applyAlignment="1" applyProtection="1">
      <alignment horizontal="left" vertical="top" wrapText="1"/>
      <protection/>
    </xf>
    <xf numFmtId="0" fontId="10" fillId="10" borderId="0" xfId="0" applyFont="1" applyFill="1" applyBorder="1" applyAlignment="1" applyProtection="1">
      <alignment horizontal="center"/>
      <protection/>
    </xf>
    <xf numFmtId="0" fontId="10" fillId="10" borderId="23"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3" fontId="3" fillId="33" borderId="49" xfId="0" applyNumberFormat="1" applyFont="1" applyFill="1" applyBorder="1" applyAlignment="1" applyProtection="1">
      <alignment horizontal="center" vertical="center" wrapText="1"/>
      <protection locked="0"/>
    </xf>
    <xf numFmtId="3" fontId="3" fillId="33" borderId="16" xfId="0" applyNumberFormat="1" applyFont="1" applyFill="1" applyBorder="1" applyAlignment="1" applyProtection="1">
      <alignment horizontal="center" vertical="center" wrapText="1"/>
      <protection locked="0"/>
    </xf>
    <xf numFmtId="0" fontId="2" fillId="33" borderId="49"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5" fillId="1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43" fontId="2" fillId="33" borderId="22" xfId="42" applyFont="1" applyFill="1" applyBorder="1" applyAlignment="1" applyProtection="1">
      <alignment horizontal="center" vertical="center" wrapText="1"/>
      <protection/>
    </xf>
    <xf numFmtId="43" fontId="2" fillId="33" borderId="41" xfId="42" applyFont="1" applyFill="1" applyBorder="1" applyAlignment="1" applyProtection="1">
      <alignment horizontal="center" vertical="center" wrapText="1"/>
      <protection/>
    </xf>
    <xf numFmtId="43" fontId="2" fillId="33" borderId="15" xfId="42" applyFont="1" applyFill="1" applyBorder="1" applyAlignment="1" applyProtection="1">
      <alignment horizontal="left" vertical="center" wrapText="1"/>
      <protection/>
    </xf>
    <xf numFmtId="43" fontId="2" fillId="33" borderId="28" xfId="42" applyFont="1" applyFill="1" applyBorder="1" applyAlignment="1" applyProtection="1">
      <alignment horizontal="left" vertical="center" wrapText="1"/>
      <protection/>
    </xf>
    <xf numFmtId="0" fontId="3" fillId="10" borderId="26"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49" xfId="0" applyFont="1" applyFill="1" applyBorder="1" applyAlignment="1" applyProtection="1">
      <alignment vertical="top" wrapText="1"/>
      <protection locked="0"/>
    </xf>
    <xf numFmtId="0" fontId="2" fillId="33" borderId="16" xfId="0" applyFont="1" applyFill="1" applyBorder="1" applyAlignment="1" applyProtection="1">
      <alignment vertical="top" wrapText="1"/>
      <protection locked="0"/>
    </xf>
    <xf numFmtId="3" fontId="2" fillId="33" borderId="49" xfId="0" applyNumberFormat="1" applyFont="1" applyFill="1" applyBorder="1" applyAlignment="1" applyProtection="1">
      <alignment vertical="top" wrapText="1"/>
      <protection locked="0"/>
    </xf>
    <xf numFmtId="3" fontId="2" fillId="33" borderId="16"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3"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33" borderId="49" xfId="0" applyFont="1" applyFill="1" applyBorder="1" applyAlignment="1" applyProtection="1">
      <alignment horizontal="left" vertical="top" wrapText="1"/>
      <protection/>
    </xf>
    <xf numFmtId="0" fontId="15" fillId="33" borderId="17"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33" xfId="0" applyFont="1" applyFill="1" applyBorder="1" applyAlignment="1" applyProtection="1">
      <alignment horizontal="center" vertical="top" wrapText="1"/>
      <protection/>
    </xf>
    <xf numFmtId="0" fontId="15" fillId="33" borderId="39" xfId="0" applyFont="1" applyFill="1" applyBorder="1" applyAlignment="1" applyProtection="1">
      <alignment horizontal="center" vertical="top" wrapText="1"/>
      <protection/>
    </xf>
    <xf numFmtId="0" fontId="15" fillId="33" borderId="48" xfId="0" applyFont="1" applyFill="1" applyBorder="1" applyAlignment="1" applyProtection="1">
      <alignment horizontal="center" vertical="top" wrapText="1"/>
      <protection/>
    </xf>
    <xf numFmtId="0" fontId="15" fillId="33" borderId="18" xfId="0" applyFont="1" applyFill="1" applyBorder="1" applyAlignment="1" applyProtection="1">
      <alignment horizontal="center" vertical="top" wrapText="1"/>
      <protection/>
    </xf>
    <xf numFmtId="0" fontId="15" fillId="10" borderId="0" xfId="0" applyFont="1" applyFill="1" applyBorder="1" applyAlignment="1" applyProtection="1">
      <alignment horizontal="left" vertical="top" wrapText="1"/>
      <protection/>
    </xf>
    <xf numFmtId="0" fontId="16" fillId="33" borderId="30" xfId="0" applyFont="1" applyFill="1" applyBorder="1" applyAlignment="1" applyProtection="1">
      <alignment horizontal="center" vertical="top" wrapText="1"/>
      <protection/>
    </xf>
    <xf numFmtId="0" fontId="16" fillId="33" borderId="19" xfId="0" applyFont="1" applyFill="1" applyBorder="1" applyAlignment="1" applyProtection="1">
      <alignment horizontal="center" vertical="top" wrapText="1"/>
      <protection/>
    </xf>
    <xf numFmtId="0" fontId="15" fillId="33" borderId="50" xfId="0" applyFont="1" applyFill="1" applyBorder="1" applyAlignment="1" applyProtection="1">
      <alignment horizontal="left" vertical="top" wrapText="1"/>
      <protection/>
    </xf>
    <xf numFmtId="0" fontId="15" fillId="33" borderId="51" xfId="0" applyFont="1" applyFill="1" applyBorder="1" applyAlignment="1" applyProtection="1">
      <alignment horizontal="left" vertical="top" wrapText="1"/>
      <protection/>
    </xf>
    <xf numFmtId="0" fontId="15" fillId="33" borderId="52" xfId="0" applyFont="1" applyFill="1" applyBorder="1" applyAlignment="1" applyProtection="1">
      <alignment horizontal="left" vertical="top" wrapText="1"/>
      <protection/>
    </xf>
    <xf numFmtId="0" fontId="15" fillId="33" borderId="40" xfId="0" applyFont="1" applyFill="1" applyBorder="1" applyAlignment="1" applyProtection="1">
      <alignment horizontal="left" vertical="top" wrapText="1"/>
      <protection/>
    </xf>
    <xf numFmtId="0" fontId="15" fillId="10" borderId="0" xfId="0" applyFont="1" applyFill="1" applyBorder="1" applyAlignment="1" applyProtection="1">
      <alignment horizontal="center"/>
      <protection/>
    </xf>
    <xf numFmtId="0" fontId="85" fillId="10" borderId="0" xfId="0" applyFont="1" applyFill="1" applyAlignment="1">
      <alignment horizontal="left" wrapText="1"/>
    </xf>
    <xf numFmtId="0" fontId="85" fillId="10" borderId="0" xfId="0" applyFont="1" applyFill="1" applyAlignment="1">
      <alignment horizontal="left"/>
    </xf>
    <xf numFmtId="0" fontId="93" fillId="10" borderId="0" xfId="0" applyFont="1" applyFill="1" applyAlignment="1">
      <alignment horizontal="left"/>
    </xf>
    <xf numFmtId="0" fontId="2" fillId="33" borderId="3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39"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0" fillId="33" borderId="36" xfId="0" applyFill="1" applyBorder="1" applyAlignment="1">
      <alignment horizontal="center" vertical="center"/>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2" fillId="33" borderId="33"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53"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3" borderId="44" xfId="0" applyFont="1" applyFill="1" applyBorder="1" applyAlignment="1" applyProtection="1">
      <alignment horizontal="left" vertical="center" wrapText="1"/>
      <protection/>
    </xf>
    <xf numFmtId="0" fontId="2" fillId="33" borderId="35" xfId="0" applyFont="1" applyFill="1" applyBorder="1" applyAlignment="1" applyProtection="1">
      <alignment horizontal="left" vertical="center" wrapText="1"/>
      <protection/>
    </xf>
    <xf numFmtId="0" fontId="2" fillId="33" borderId="48" xfId="0" applyFont="1" applyFill="1" applyBorder="1" applyAlignment="1" applyProtection="1">
      <alignment horizontal="left" vertical="center" wrapText="1"/>
      <protection/>
    </xf>
    <xf numFmtId="0" fontId="2" fillId="33" borderId="45" xfId="0" applyFont="1" applyFill="1" applyBorder="1" applyAlignment="1" applyProtection="1">
      <alignment horizontal="left" vertical="center"/>
      <protection/>
    </xf>
    <xf numFmtId="0" fontId="0" fillId="33" borderId="15" xfId="0" applyFill="1" applyBorder="1" applyAlignment="1">
      <alignment horizontal="center" vertical="center"/>
    </xf>
    <xf numFmtId="0" fontId="0" fillId="33" borderId="29" xfId="0" applyFill="1" applyBorder="1" applyAlignment="1">
      <alignment horizontal="center" vertical="center"/>
    </xf>
    <xf numFmtId="0" fontId="0" fillId="33" borderId="28" xfId="0" applyFill="1" applyBorder="1" applyAlignment="1">
      <alignment horizontal="center" vertical="center"/>
    </xf>
    <xf numFmtId="0" fontId="2" fillId="33" borderId="20" xfId="0" applyFont="1" applyFill="1" applyBorder="1" applyAlignment="1" applyProtection="1">
      <alignment horizontal="left" vertical="center" wrapText="1"/>
      <protection/>
    </xf>
    <xf numFmtId="0" fontId="2" fillId="33" borderId="22" xfId="0" applyFont="1" applyFill="1" applyBorder="1" applyAlignment="1" applyProtection="1">
      <alignment horizontal="left" vertical="center" wrapText="1"/>
      <protection/>
    </xf>
    <xf numFmtId="0" fontId="2" fillId="33" borderId="25"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33" borderId="20" xfId="0" applyFont="1" applyFill="1" applyBorder="1" applyAlignment="1" applyProtection="1">
      <alignment horizontal="center" vertical="center" wrapText="1"/>
      <protection/>
    </xf>
    <xf numFmtId="0" fontId="2" fillId="33" borderId="23" xfId="0" applyFont="1" applyFill="1" applyBorder="1" applyAlignment="1" applyProtection="1">
      <alignment horizontal="center" vertical="center" wrapText="1"/>
      <protection/>
    </xf>
    <xf numFmtId="0" fontId="2" fillId="33" borderId="23" xfId="0" applyFont="1" applyFill="1" applyBorder="1" applyAlignment="1" applyProtection="1">
      <alignment horizontal="left" vertical="center" wrapText="1"/>
      <protection/>
    </xf>
    <xf numFmtId="0" fontId="2" fillId="33" borderId="24" xfId="0" applyFont="1" applyFill="1" applyBorder="1" applyAlignment="1" applyProtection="1">
      <alignment horizontal="left" vertical="center" wrapText="1"/>
      <protection/>
    </xf>
    <xf numFmtId="0" fontId="2" fillId="33" borderId="15"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3" fillId="10" borderId="0" xfId="0" applyFont="1" applyFill="1" applyBorder="1" applyAlignment="1" applyProtection="1">
      <alignment horizontal="center" vertical="center" wrapText="1"/>
      <protection/>
    </xf>
    <xf numFmtId="0" fontId="2" fillId="33" borderId="49"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68" fillId="33" borderId="49" xfId="53" applyFill="1" applyBorder="1" applyAlignment="1" applyProtection="1">
      <alignment horizontal="left"/>
      <protection locked="0"/>
    </xf>
    <xf numFmtId="0" fontId="3" fillId="10" borderId="26" xfId="0" applyFont="1" applyFill="1" applyBorder="1" applyAlignment="1" applyProtection="1">
      <alignment horizontal="center" vertical="center" wrapText="1"/>
      <protection/>
    </xf>
    <xf numFmtId="0" fontId="2" fillId="33" borderId="49"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xf>
    <xf numFmtId="0" fontId="0" fillId="33" borderId="18" xfId="0" applyFill="1" applyBorder="1" applyAlignment="1">
      <alignment horizontal="center" vertical="center"/>
    </xf>
    <xf numFmtId="0" fontId="2" fillId="33" borderId="25" xfId="0" applyFont="1" applyFill="1" applyBorder="1" applyAlignment="1" applyProtection="1">
      <alignment horizontal="center" vertical="center" wrapText="1"/>
      <protection/>
    </xf>
    <xf numFmtId="0" fontId="2" fillId="33" borderId="29"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5" fillId="33" borderId="54" xfId="0" applyFont="1" applyFill="1" applyBorder="1" applyAlignment="1" applyProtection="1">
      <alignment horizontal="left" vertical="center" wrapText="1"/>
      <protection/>
    </xf>
    <xf numFmtId="0" fontId="15" fillId="33" borderId="55" xfId="0" applyFont="1" applyFill="1" applyBorder="1" applyAlignment="1" applyProtection="1">
      <alignment horizontal="left" vertical="center" wrapText="1"/>
      <protection/>
    </xf>
    <xf numFmtId="0" fontId="15" fillId="33" borderId="56" xfId="0" applyFont="1" applyFill="1" applyBorder="1" applyAlignment="1" applyProtection="1">
      <alignment horizontal="left" vertical="center" wrapText="1"/>
      <protection/>
    </xf>
    <xf numFmtId="0" fontId="15" fillId="33" borderId="50"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1" xfId="0" applyFont="1" applyFill="1" applyBorder="1" applyAlignment="1" applyProtection="1">
      <alignment horizontal="left" vertical="center" wrapText="1"/>
      <protection/>
    </xf>
    <xf numFmtId="0" fontId="15" fillId="33" borderId="52"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40" xfId="0" applyFont="1" applyFill="1" applyBorder="1" applyAlignment="1" applyProtection="1">
      <alignment horizontal="left" vertical="center" wrapText="1"/>
      <protection/>
    </xf>
    <xf numFmtId="0" fontId="4" fillId="0" borderId="49"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11" fillId="10" borderId="21" xfId="0" applyFont="1" applyFill="1" applyBorder="1" applyAlignment="1" applyProtection="1">
      <alignment horizontal="center" wrapText="1"/>
      <protection/>
    </xf>
    <xf numFmtId="0" fontId="2" fillId="33" borderId="49"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protection/>
    </xf>
    <xf numFmtId="0" fontId="2" fillId="33" borderId="20" xfId="0" applyFont="1" applyFill="1" applyBorder="1" applyAlignment="1" applyProtection="1">
      <alignment horizontal="left"/>
      <protection locked="0"/>
    </xf>
    <xf numFmtId="0" fontId="2" fillId="33" borderId="21" xfId="0" applyFont="1" applyFill="1" applyBorder="1" applyAlignment="1" applyProtection="1">
      <alignment horizontal="left"/>
      <protection locked="0"/>
    </xf>
    <xf numFmtId="0" fontId="2" fillId="33" borderId="22" xfId="0" applyFont="1" applyFill="1" applyBorder="1" applyAlignment="1" applyProtection="1">
      <alignment horizontal="left"/>
      <protection locked="0"/>
    </xf>
    <xf numFmtId="0" fontId="5" fillId="10" borderId="0" xfId="0" applyFont="1" applyFill="1" applyBorder="1" applyAlignment="1" applyProtection="1">
      <alignment horizontal="left"/>
      <protection/>
    </xf>
    <xf numFmtId="0" fontId="2" fillId="33" borderId="4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28" fillId="0" borderId="20"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11" fillId="0" borderId="26" xfId="0" applyFont="1" applyFill="1" applyBorder="1" applyAlignment="1" applyProtection="1">
      <alignment horizontal="left" vertical="top" wrapText="1"/>
      <protection/>
    </xf>
    <xf numFmtId="0" fontId="11" fillId="0" borderId="27" xfId="0" applyFont="1" applyFill="1" applyBorder="1" applyAlignment="1" applyProtection="1">
      <alignment horizontal="left" vertical="top" wrapText="1"/>
      <protection/>
    </xf>
    <xf numFmtId="0" fontId="2" fillId="33" borderId="35"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0" fillId="0" borderId="17" xfId="0" applyBorder="1" applyAlignment="1">
      <alignment/>
    </xf>
    <xf numFmtId="0" fontId="0" fillId="0" borderId="16" xfId="0" applyBorder="1" applyAlignment="1">
      <alignment/>
    </xf>
    <xf numFmtId="0" fontId="93"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7" xfId="0" applyFont="1" applyFill="1" applyBorder="1" applyAlignment="1" applyProtection="1">
      <alignment horizontal="center" vertical="center" wrapText="1"/>
      <protection/>
    </xf>
    <xf numFmtId="0" fontId="2" fillId="33" borderId="34" xfId="0" applyFont="1" applyFill="1" applyBorder="1" applyAlignment="1" applyProtection="1">
      <alignment vertical="center" wrapText="1"/>
      <protection/>
    </xf>
    <xf numFmtId="0" fontId="5" fillId="10" borderId="0" xfId="0" applyFont="1" applyFill="1" applyBorder="1" applyAlignment="1" applyProtection="1">
      <alignment horizontal="center" vertical="center" wrapText="1"/>
      <protection/>
    </xf>
    <xf numFmtId="0" fontId="2" fillId="33" borderId="35" xfId="0" applyFont="1" applyFill="1" applyBorder="1" applyAlignment="1" applyProtection="1">
      <alignment vertical="center" wrapText="1"/>
      <protection/>
    </xf>
    <xf numFmtId="0" fontId="2" fillId="33" borderId="45" xfId="0" applyFont="1" applyFill="1" applyBorder="1" applyAlignment="1" applyProtection="1">
      <alignment vertical="center" wrapText="1"/>
      <protection/>
    </xf>
    <xf numFmtId="0" fontId="94" fillId="34" borderId="13" xfId="0" applyFont="1" applyFill="1" applyBorder="1" applyAlignment="1">
      <alignment horizontal="center"/>
    </xf>
    <xf numFmtId="0" fontId="80" fillId="0" borderId="49" xfId="0" applyFont="1" applyFill="1" applyBorder="1" applyAlignment="1">
      <alignment horizontal="center"/>
    </xf>
    <xf numFmtId="0" fontId="80" fillId="0" borderId="59" xfId="0" applyFont="1" applyFill="1" applyBorder="1" applyAlignment="1">
      <alignment horizontal="center"/>
    </xf>
    <xf numFmtId="0" fontId="83" fillId="10" borderId="26" xfId="0" applyFont="1" applyFill="1" applyBorder="1" applyAlignment="1">
      <alignment/>
    </xf>
    <xf numFmtId="0" fontId="77" fillId="33" borderId="20" xfId="0" applyFont="1" applyFill="1" applyBorder="1" applyAlignment="1">
      <alignment horizontal="center" vertical="top" wrapText="1"/>
    </xf>
    <xf numFmtId="0" fontId="77" fillId="33" borderId="21" xfId="0" applyFont="1" applyFill="1" applyBorder="1" applyAlignment="1">
      <alignment horizontal="center" vertical="top" wrapText="1"/>
    </xf>
    <xf numFmtId="0" fontId="77" fillId="33" borderId="22" xfId="0" applyFont="1" applyFill="1" applyBorder="1" applyAlignment="1">
      <alignment horizontal="center" vertical="top" wrapText="1"/>
    </xf>
    <xf numFmtId="0" fontId="86" fillId="34" borderId="49" xfId="0" applyFont="1" applyFill="1" applyBorder="1" applyAlignment="1">
      <alignment horizontal="center" vertical="center" wrapText="1"/>
    </xf>
    <xf numFmtId="0" fontId="86" fillId="34" borderId="16" xfId="0" applyFont="1" applyFill="1" applyBorder="1" applyAlignment="1">
      <alignment horizontal="center" vertical="center" wrapText="1"/>
    </xf>
    <xf numFmtId="0" fontId="95" fillId="34" borderId="49" xfId="0" applyFont="1" applyFill="1" applyBorder="1" applyAlignment="1">
      <alignment horizontal="center"/>
    </xf>
    <xf numFmtId="0" fontId="95" fillId="34" borderId="17" xfId="0" applyFont="1" applyFill="1" applyBorder="1" applyAlignment="1">
      <alignment horizontal="center"/>
    </xf>
    <xf numFmtId="0" fontId="95" fillId="34" borderId="16" xfId="0" applyFont="1" applyFill="1" applyBorder="1" applyAlignment="1">
      <alignment horizontal="center"/>
    </xf>
    <xf numFmtId="0" fontId="77" fillId="10" borderId="49" xfId="0" applyFont="1" applyFill="1" applyBorder="1" applyAlignment="1">
      <alignment horizontal="center" vertical="top" wrapText="1"/>
    </xf>
    <xf numFmtId="0" fontId="77" fillId="10" borderId="16" xfId="0" applyFont="1" applyFill="1" applyBorder="1" applyAlignment="1">
      <alignment horizontal="center" vertical="top" wrapText="1"/>
    </xf>
    <xf numFmtId="0" fontId="96" fillId="10" borderId="49" xfId="0" applyFont="1" applyFill="1" applyBorder="1" applyAlignment="1">
      <alignment horizontal="left" vertical="top" wrapText="1"/>
    </xf>
    <xf numFmtId="0" fontId="96" fillId="10" borderId="16" xfId="0" applyFont="1" applyFill="1" applyBorder="1" applyAlignment="1">
      <alignment horizontal="left" vertical="top" wrapText="1"/>
    </xf>
    <xf numFmtId="0" fontId="78" fillId="34" borderId="49" xfId="0" applyFont="1" applyFill="1" applyBorder="1" applyAlignment="1">
      <alignment horizontal="center" vertical="center" wrapText="1"/>
    </xf>
    <xf numFmtId="0" fontId="78" fillId="34" borderId="16" xfId="0" applyFont="1" applyFill="1" applyBorder="1" applyAlignment="1">
      <alignment horizontal="center" vertical="center" wrapText="1"/>
    </xf>
    <xf numFmtId="0" fontId="78" fillId="34" borderId="17" xfId="0" applyFont="1" applyFill="1" applyBorder="1" applyAlignment="1">
      <alignment horizontal="center" vertical="center" wrapText="1"/>
    </xf>
    <xf numFmtId="0" fontId="97" fillId="0" borderId="49" xfId="0" applyFont="1" applyBorder="1" applyAlignment="1">
      <alignment horizontal="left" vertical="center"/>
    </xf>
    <xf numFmtId="0" fontId="97" fillId="0" borderId="17" xfId="0" applyFont="1" applyBorder="1" applyAlignment="1">
      <alignment horizontal="left" vertical="center"/>
    </xf>
    <xf numFmtId="0" fontId="97" fillId="0" borderId="16" xfId="0" applyFont="1" applyBorder="1" applyAlignment="1">
      <alignment horizontal="left" vertical="center"/>
    </xf>
    <xf numFmtId="0" fontId="81" fillId="10" borderId="21" xfId="0" applyFont="1" applyFill="1" applyBorder="1" applyAlignment="1">
      <alignment horizontal="center" vertical="center"/>
    </xf>
    <xf numFmtId="0" fontId="77" fillId="10" borderId="20" xfId="0" applyFont="1" applyFill="1" applyBorder="1" applyAlignment="1">
      <alignment horizontal="center" vertical="top" wrapText="1"/>
    </xf>
    <xf numFmtId="0" fontId="77" fillId="10" borderId="21" xfId="0" applyFont="1" applyFill="1" applyBorder="1" applyAlignment="1">
      <alignment horizontal="center" vertical="top" wrapText="1"/>
    </xf>
    <xf numFmtId="0" fontId="77" fillId="10" borderId="22" xfId="0" applyFont="1" applyFill="1" applyBorder="1" applyAlignment="1">
      <alignment horizontal="center" vertical="top" wrapText="1"/>
    </xf>
    <xf numFmtId="0" fontId="77" fillId="10" borderId="25" xfId="0" applyFont="1" applyFill="1" applyBorder="1" applyAlignment="1">
      <alignment horizontal="center" vertical="top" wrapText="1"/>
    </xf>
    <xf numFmtId="0" fontId="77" fillId="10" borderId="26" xfId="0" applyFont="1" applyFill="1" applyBorder="1" applyAlignment="1">
      <alignment horizontal="center" vertical="top" wrapText="1"/>
    </xf>
    <xf numFmtId="0" fontId="77" fillId="10" borderId="27" xfId="0" applyFont="1" applyFill="1" applyBorder="1" applyAlignment="1">
      <alignment horizontal="center" vertical="top" wrapText="1"/>
    </xf>
    <xf numFmtId="0" fontId="68" fillId="10" borderId="25" xfId="53" applyFill="1" applyBorder="1" applyAlignment="1" applyProtection="1">
      <alignment horizontal="center" vertical="top" wrapText="1"/>
      <protection/>
    </xf>
    <xf numFmtId="0" fontId="68" fillId="10" borderId="26" xfId="53" applyFill="1" applyBorder="1" applyAlignment="1" applyProtection="1">
      <alignment horizontal="center" vertical="top" wrapText="1"/>
      <protection/>
    </xf>
    <xf numFmtId="0" fontId="68" fillId="10" borderId="27" xfId="53" applyFill="1" applyBorder="1" applyAlignment="1" applyProtection="1">
      <alignment horizontal="center" vertical="top" wrapText="1"/>
      <protection/>
    </xf>
    <xf numFmtId="0" fontId="98" fillId="33" borderId="49" xfId="0" applyFont="1" applyFill="1" applyBorder="1" applyAlignment="1">
      <alignment horizontal="center" vertical="center"/>
    </xf>
    <xf numFmtId="0" fontId="98" fillId="33" borderId="17" xfId="0" applyFont="1" applyFill="1" applyBorder="1" applyAlignment="1">
      <alignment horizontal="center" vertical="center"/>
    </xf>
    <xf numFmtId="0" fontId="98" fillId="33" borderId="1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11</xdr:col>
      <xdr:colOff>333375</xdr:colOff>
      <xdr:row>4</xdr:row>
      <xdr:rowOff>76200</xdr:rowOff>
    </xdr:to>
    <xdr:pic>
      <xdr:nvPicPr>
        <xdr:cNvPr id="1" name="logo-image" descr="Home">
          <a:hlinkClick r:id="rId3"/>
        </xdr:cNvPr>
        <xdr:cNvPicPr preferRelativeResize="1">
          <a:picLocks noChangeAspect="1"/>
        </xdr:cNvPicPr>
      </xdr:nvPicPr>
      <xdr:blipFill>
        <a:blip r:embed="rId1"/>
        <a:stretch>
          <a:fillRect/>
        </a:stretch>
      </xdr:blipFill>
      <xdr:spPr>
        <a:xfrm>
          <a:off x="10287000" y="30480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mon.springett@undp.org" TargetMode="External" /><Relationship Id="rId2" Type="http://schemas.openxmlformats.org/officeDocument/2006/relationships/hyperlink" Target="mailto:dirdoe@mail.gov.mu" TargetMode="External" /><Relationship Id="rId3" Type="http://schemas.openxmlformats.org/officeDocument/2006/relationships/hyperlink" Target="mailto:pjhugroo@mail.gov.m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nkhedah@yahoo.com" TargetMode="External" /><Relationship Id="rId2" Type="http://schemas.openxmlformats.org/officeDocument/2006/relationships/hyperlink" Target="mailto:marion.fourtune@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77"/>
  <sheetViews>
    <sheetView zoomScalePageLayoutView="0" workbookViewId="0" topLeftCell="A4">
      <selection activeCell="D13" sqref="D13"/>
    </sheetView>
  </sheetViews>
  <sheetFormatPr defaultColWidth="102.28125" defaultRowHeight="15"/>
  <cols>
    <col min="1" max="1" width="2.57421875" style="1" customWidth="1"/>
    <col min="2" max="2" width="10.8515625" style="150" customWidth="1"/>
    <col min="3" max="3" width="14.8515625" style="150" customWidth="1"/>
    <col min="4" max="4" width="87.140625" style="1" customWidth="1"/>
    <col min="5" max="5" width="3.7109375" style="1" customWidth="1"/>
    <col min="6" max="6" width="9.140625" style="1" customWidth="1"/>
    <col min="7" max="7" width="12.2812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5.75" thickBot="1"/>
    <row r="2" spans="2:5" ht="15.75" thickBot="1">
      <c r="B2" s="151"/>
      <c r="C2" s="152"/>
      <c r="D2" s="85"/>
      <c r="E2" s="86"/>
    </row>
    <row r="3" spans="2:5" ht="19.5" thickBot="1">
      <c r="B3" s="153"/>
      <c r="C3" s="154"/>
      <c r="D3" s="95" t="s">
        <v>258</v>
      </c>
      <c r="E3" s="88"/>
    </row>
    <row r="4" spans="2:5" ht="15.75" thickBot="1">
      <c r="B4" s="153"/>
      <c r="C4" s="154"/>
      <c r="D4" s="87"/>
      <c r="E4" s="88"/>
    </row>
    <row r="5" spans="2:5" ht="15.75" thickBot="1">
      <c r="B5" s="153"/>
      <c r="C5" s="155" t="s">
        <v>303</v>
      </c>
      <c r="D5" s="199" t="s">
        <v>350</v>
      </c>
      <c r="E5" s="198"/>
    </row>
    <row r="6" spans="2:16" s="177" customFormat="1" ht="15.75" thickBot="1">
      <c r="B6" s="173"/>
      <c r="C6" s="174"/>
      <c r="D6" s="175"/>
      <c r="E6" s="176"/>
      <c r="G6" s="2"/>
      <c r="H6" s="2"/>
      <c r="I6" s="2"/>
      <c r="J6" s="2"/>
      <c r="K6" s="2"/>
      <c r="L6" s="2"/>
      <c r="M6" s="2"/>
      <c r="N6" s="2"/>
      <c r="O6" s="2"/>
      <c r="P6" s="2"/>
    </row>
    <row r="7" spans="2:16" s="177" customFormat="1" ht="30.75" customHeight="1" thickBot="1">
      <c r="B7" s="173"/>
      <c r="C7" s="89" t="s">
        <v>214</v>
      </c>
      <c r="D7" s="178" t="s">
        <v>340</v>
      </c>
      <c r="E7" s="176"/>
      <c r="G7" s="2"/>
      <c r="H7" s="2"/>
      <c r="I7" s="2"/>
      <c r="J7" s="2"/>
      <c r="K7" s="2"/>
      <c r="L7" s="2"/>
      <c r="M7" s="2"/>
      <c r="N7" s="2"/>
      <c r="O7" s="2"/>
      <c r="P7" s="2"/>
    </row>
    <row r="8" spans="2:16" s="177" customFormat="1" ht="15" hidden="1">
      <c r="B8" s="153"/>
      <c r="C8" s="154"/>
      <c r="D8" s="87"/>
      <c r="E8" s="176"/>
      <c r="G8" s="2"/>
      <c r="H8" s="2"/>
      <c r="I8" s="2"/>
      <c r="J8" s="2"/>
      <c r="K8" s="2"/>
      <c r="L8" s="2"/>
      <c r="M8" s="2"/>
      <c r="N8" s="2"/>
      <c r="O8" s="2"/>
      <c r="P8" s="2"/>
    </row>
    <row r="9" spans="2:16" s="177" customFormat="1" ht="15" hidden="1">
      <c r="B9" s="153"/>
      <c r="C9" s="154"/>
      <c r="D9" s="87"/>
      <c r="E9" s="176"/>
      <c r="G9" s="2"/>
      <c r="H9" s="2"/>
      <c r="I9" s="2"/>
      <c r="J9" s="2"/>
      <c r="K9" s="2"/>
      <c r="L9" s="2"/>
      <c r="M9" s="2"/>
      <c r="N9" s="2"/>
      <c r="O9" s="2"/>
      <c r="P9" s="2"/>
    </row>
    <row r="10" spans="2:16" s="177" customFormat="1" ht="15" hidden="1">
      <c r="B10" s="153"/>
      <c r="C10" s="154"/>
      <c r="D10" s="87"/>
      <c r="E10" s="176"/>
      <c r="G10" s="2"/>
      <c r="H10" s="2"/>
      <c r="I10" s="2"/>
      <c r="J10" s="2"/>
      <c r="K10" s="2"/>
      <c r="L10" s="2"/>
      <c r="M10" s="2"/>
      <c r="N10" s="2"/>
      <c r="O10" s="2"/>
      <c r="P10" s="2"/>
    </row>
    <row r="11" spans="2:16" s="177" customFormat="1" ht="15" hidden="1">
      <c r="B11" s="153"/>
      <c r="C11" s="154"/>
      <c r="D11" s="87"/>
      <c r="E11" s="176"/>
      <c r="G11" s="2"/>
      <c r="H11" s="2"/>
      <c r="I11" s="2"/>
      <c r="J11" s="2"/>
      <c r="K11" s="2"/>
      <c r="L11" s="2"/>
      <c r="M11" s="2"/>
      <c r="N11" s="2"/>
      <c r="O11" s="2"/>
      <c r="P11" s="2"/>
    </row>
    <row r="12" spans="2:16" s="177" customFormat="1" ht="15.75" thickBot="1">
      <c r="B12" s="173"/>
      <c r="C12" s="174"/>
      <c r="D12" s="175"/>
      <c r="E12" s="176"/>
      <c r="G12" s="2"/>
      <c r="H12" s="2"/>
      <c r="I12" s="2"/>
      <c r="J12" s="2"/>
      <c r="K12" s="2"/>
      <c r="L12" s="2"/>
      <c r="M12" s="2"/>
      <c r="N12" s="2"/>
      <c r="O12" s="2"/>
      <c r="P12" s="2"/>
    </row>
    <row r="13" spans="2:16" s="177" customFormat="1" ht="409.5" customHeight="1" thickBot="1">
      <c r="B13" s="173"/>
      <c r="C13" s="90" t="s">
        <v>0</v>
      </c>
      <c r="D13" s="178" t="s">
        <v>396</v>
      </c>
      <c r="E13" s="176"/>
      <c r="G13" s="2"/>
      <c r="H13" s="2"/>
      <c r="I13" s="2"/>
      <c r="J13" s="2"/>
      <c r="K13" s="2"/>
      <c r="L13" s="2"/>
      <c r="M13" s="2"/>
      <c r="N13" s="2"/>
      <c r="O13" s="2"/>
      <c r="P13" s="2"/>
    </row>
    <row r="14" spans="2:16" s="177" customFormat="1" ht="15.75" thickBot="1">
      <c r="B14" s="173"/>
      <c r="C14" s="174"/>
      <c r="D14" s="175"/>
      <c r="E14" s="176"/>
      <c r="G14" s="2"/>
      <c r="H14" s="2" t="s">
        <v>1</v>
      </c>
      <c r="I14" s="2" t="s">
        <v>2</v>
      </c>
      <c r="J14" s="2"/>
      <c r="K14" s="2" t="s">
        <v>3</v>
      </c>
      <c r="L14" s="2" t="s">
        <v>4</v>
      </c>
      <c r="M14" s="2" t="s">
        <v>5</v>
      </c>
      <c r="N14" s="2" t="s">
        <v>6</v>
      </c>
      <c r="O14" s="2" t="s">
        <v>7</v>
      </c>
      <c r="P14" s="2" t="s">
        <v>8</v>
      </c>
    </row>
    <row r="15" spans="2:16" s="177" customFormat="1" ht="15">
      <c r="B15" s="173"/>
      <c r="C15" s="91" t="s">
        <v>204</v>
      </c>
      <c r="D15" s="179"/>
      <c r="E15" s="176"/>
      <c r="G15" s="2"/>
      <c r="H15" s="3" t="s">
        <v>9</v>
      </c>
      <c r="I15" s="2" t="s">
        <v>10</v>
      </c>
      <c r="J15" s="2" t="s">
        <v>11</v>
      </c>
      <c r="K15" s="2" t="s">
        <v>12</v>
      </c>
      <c r="L15" s="2">
        <v>1</v>
      </c>
      <c r="M15" s="2">
        <v>1</v>
      </c>
      <c r="N15" s="2" t="s">
        <v>13</v>
      </c>
      <c r="O15" s="2" t="s">
        <v>14</v>
      </c>
      <c r="P15" s="2" t="s">
        <v>15</v>
      </c>
    </row>
    <row r="16" spans="2:16" s="177" customFormat="1" ht="29.25" customHeight="1">
      <c r="B16" s="273" t="s">
        <v>290</v>
      </c>
      <c r="C16" s="274"/>
      <c r="D16" s="180" t="s">
        <v>341</v>
      </c>
      <c r="E16" s="176"/>
      <c r="G16" s="2"/>
      <c r="H16" s="3" t="s">
        <v>16</v>
      </c>
      <c r="I16" s="2" t="s">
        <v>17</v>
      </c>
      <c r="J16" s="2" t="s">
        <v>18</v>
      </c>
      <c r="K16" s="2" t="s">
        <v>19</v>
      </c>
      <c r="L16" s="2">
        <v>2</v>
      </c>
      <c r="M16" s="2">
        <v>2</v>
      </c>
      <c r="N16" s="2" t="s">
        <v>20</v>
      </c>
      <c r="O16" s="2" t="s">
        <v>21</v>
      </c>
      <c r="P16" s="2" t="s">
        <v>22</v>
      </c>
    </row>
    <row r="17" spans="2:16" s="177" customFormat="1" ht="15">
      <c r="B17" s="173"/>
      <c r="C17" s="91" t="s">
        <v>210</v>
      </c>
      <c r="D17" s="181" t="s">
        <v>342</v>
      </c>
      <c r="E17" s="176"/>
      <c r="G17" s="2"/>
      <c r="H17" s="3" t="s">
        <v>23</v>
      </c>
      <c r="I17" s="2" t="s">
        <v>24</v>
      </c>
      <c r="J17" s="2"/>
      <c r="K17" s="2" t="s">
        <v>25</v>
      </c>
      <c r="L17" s="2">
        <v>3</v>
      </c>
      <c r="M17" s="2">
        <v>3</v>
      </c>
      <c r="N17" s="2" t="s">
        <v>26</v>
      </c>
      <c r="O17" s="2" t="s">
        <v>27</v>
      </c>
      <c r="P17" s="2" t="s">
        <v>28</v>
      </c>
    </row>
    <row r="18" spans="2:16" s="177" customFormat="1" ht="15.75" thickBot="1">
      <c r="B18" s="182"/>
      <c r="C18" s="90" t="s">
        <v>205</v>
      </c>
      <c r="D18" s="183" t="s">
        <v>343</v>
      </c>
      <c r="E18" s="176"/>
      <c r="G18" s="2"/>
      <c r="H18" s="3" t="s">
        <v>29</v>
      </c>
      <c r="I18" s="2"/>
      <c r="J18" s="2"/>
      <c r="K18" s="2" t="s">
        <v>30</v>
      </c>
      <c r="L18" s="2">
        <v>5</v>
      </c>
      <c r="M18" s="2">
        <v>5</v>
      </c>
      <c r="N18" s="2" t="s">
        <v>31</v>
      </c>
      <c r="O18" s="2" t="s">
        <v>32</v>
      </c>
      <c r="P18" s="2" t="s">
        <v>33</v>
      </c>
    </row>
    <row r="19" spans="2:16" s="177" customFormat="1" ht="44.25" customHeight="1" thickBot="1">
      <c r="B19" s="276" t="s">
        <v>206</v>
      </c>
      <c r="C19" s="277"/>
      <c r="D19" s="184" t="s">
        <v>344</v>
      </c>
      <c r="E19" s="176"/>
      <c r="G19" s="2"/>
      <c r="H19" s="3" t="s">
        <v>34</v>
      </c>
      <c r="I19" s="2"/>
      <c r="J19" s="2"/>
      <c r="K19" s="2" t="s">
        <v>35</v>
      </c>
      <c r="L19" s="2"/>
      <c r="M19" s="2"/>
      <c r="N19" s="2"/>
      <c r="O19" s="2" t="s">
        <v>36</v>
      </c>
      <c r="P19" s="2" t="s">
        <v>37</v>
      </c>
    </row>
    <row r="20" spans="2:14" s="177" customFormat="1" ht="15">
      <c r="B20" s="173"/>
      <c r="C20" s="90"/>
      <c r="D20" s="175"/>
      <c r="E20" s="88"/>
      <c r="F20" s="3"/>
      <c r="G20" s="2"/>
      <c r="H20" s="2"/>
      <c r="J20" s="2"/>
      <c r="K20" s="2"/>
      <c r="L20" s="2"/>
      <c r="M20" s="2" t="s">
        <v>38</v>
      </c>
      <c r="N20" s="2" t="s">
        <v>39</v>
      </c>
    </row>
    <row r="21" spans="2:14" s="177" customFormat="1" ht="15">
      <c r="B21" s="173"/>
      <c r="C21" s="155" t="s">
        <v>209</v>
      </c>
      <c r="D21" s="175"/>
      <c r="E21" s="88"/>
      <c r="F21" s="3"/>
      <c r="G21" s="2"/>
      <c r="H21" s="2"/>
      <c r="J21" s="2"/>
      <c r="K21" s="2"/>
      <c r="L21" s="2"/>
      <c r="M21" s="2" t="s">
        <v>40</v>
      </c>
      <c r="N21" s="2" t="s">
        <v>41</v>
      </c>
    </row>
    <row r="22" spans="2:16" s="177" customFormat="1" ht="15.75" thickBot="1">
      <c r="B22" s="173"/>
      <c r="C22" s="156" t="s">
        <v>212</v>
      </c>
      <c r="D22" s="175"/>
      <c r="E22" s="176"/>
      <c r="G22" s="2"/>
      <c r="H22" s="3" t="s">
        <v>42</v>
      </c>
      <c r="I22" s="2"/>
      <c r="J22" s="2"/>
      <c r="L22" s="2"/>
      <c r="M22" s="2"/>
      <c r="N22" s="2"/>
      <c r="O22" s="2" t="s">
        <v>43</v>
      </c>
      <c r="P22" s="2" t="s">
        <v>44</v>
      </c>
    </row>
    <row r="23" spans="2:16" s="177" customFormat="1" ht="15">
      <c r="B23" s="273" t="s">
        <v>211</v>
      </c>
      <c r="C23" s="274"/>
      <c r="D23" s="278">
        <v>40801</v>
      </c>
      <c r="E23" s="176"/>
      <c r="G23" s="2"/>
      <c r="H23" s="3"/>
      <c r="I23" s="2"/>
      <c r="J23" s="2"/>
      <c r="L23" s="2"/>
      <c r="M23" s="2"/>
      <c r="N23" s="2"/>
      <c r="O23" s="2"/>
      <c r="P23" s="2"/>
    </row>
    <row r="24" spans="2:16" s="177" customFormat="1" ht="4.5" customHeight="1">
      <c r="B24" s="273"/>
      <c r="C24" s="274"/>
      <c r="D24" s="279"/>
      <c r="E24" s="176"/>
      <c r="G24" s="2"/>
      <c r="H24" s="3"/>
      <c r="I24" s="2"/>
      <c r="J24" s="2"/>
      <c r="L24" s="2"/>
      <c r="M24" s="2"/>
      <c r="N24" s="2"/>
      <c r="O24" s="2"/>
      <c r="P24" s="2"/>
    </row>
    <row r="25" spans="2:15" s="177" customFormat="1" ht="27.75" customHeight="1">
      <c r="B25" s="273" t="s">
        <v>296</v>
      </c>
      <c r="C25" s="274"/>
      <c r="D25" s="185">
        <v>41109</v>
      </c>
      <c r="E25" s="176"/>
      <c r="F25" s="2"/>
      <c r="G25" s="3"/>
      <c r="H25" s="2"/>
      <c r="I25" s="2"/>
      <c r="K25" s="2"/>
      <c r="L25" s="2"/>
      <c r="M25" s="2"/>
      <c r="N25" s="2" t="s">
        <v>45</v>
      </c>
      <c r="O25" s="2" t="s">
        <v>46</v>
      </c>
    </row>
    <row r="26" spans="2:15" s="177" customFormat="1" ht="32.25" customHeight="1">
      <c r="B26" s="273" t="s">
        <v>213</v>
      </c>
      <c r="C26" s="274"/>
      <c r="D26" s="185">
        <v>41151</v>
      </c>
      <c r="E26" s="176"/>
      <c r="F26" s="2"/>
      <c r="G26" s="3"/>
      <c r="H26" s="2"/>
      <c r="I26" s="2"/>
      <c r="K26" s="2"/>
      <c r="L26" s="2"/>
      <c r="M26" s="2"/>
      <c r="N26" s="2" t="s">
        <v>47</v>
      </c>
      <c r="O26" s="2" t="s">
        <v>48</v>
      </c>
    </row>
    <row r="27" spans="2:15" s="177" customFormat="1" ht="28.5" customHeight="1">
      <c r="B27" s="273" t="s">
        <v>295</v>
      </c>
      <c r="C27" s="274"/>
      <c r="D27" s="186">
        <v>42019</v>
      </c>
      <c r="E27" s="92"/>
      <c r="F27" s="2"/>
      <c r="G27" s="3"/>
      <c r="H27" s="2"/>
      <c r="I27" s="2"/>
      <c r="J27" s="2"/>
      <c r="K27" s="2"/>
      <c r="L27" s="2"/>
      <c r="M27" s="2"/>
      <c r="N27" s="2"/>
      <c r="O27" s="2"/>
    </row>
    <row r="28" spans="2:15" s="177" customFormat="1" ht="15.75" thickBot="1">
      <c r="B28" s="173"/>
      <c r="C28" s="91" t="s">
        <v>299</v>
      </c>
      <c r="D28" s="187">
        <v>42977</v>
      </c>
      <c r="E28" s="176"/>
      <c r="F28" s="2"/>
      <c r="G28" s="3"/>
      <c r="H28" s="2"/>
      <c r="I28" s="2"/>
      <c r="J28" s="2"/>
      <c r="K28" s="2"/>
      <c r="L28" s="2"/>
      <c r="M28" s="2"/>
      <c r="N28" s="2"/>
      <c r="O28" s="2"/>
    </row>
    <row r="29" spans="2:15" s="177" customFormat="1" ht="15">
      <c r="B29" s="173"/>
      <c r="C29" s="174"/>
      <c r="D29" s="188"/>
      <c r="E29" s="176"/>
      <c r="F29" s="2"/>
      <c r="G29" s="3"/>
      <c r="H29" s="2"/>
      <c r="I29" s="2"/>
      <c r="J29" s="2"/>
      <c r="K29" s="2"/>
      <c r="L29" s="2"/>
      <c r="M29" s="2"/>
      <c r="N29" s="2"/>
      <c r="O29" s="2"/>
    </row>
    <row r="30" spans="2:16" s="177" customFormat="1" ht="15.75" thickBot="1">
      <c r="B30" s="173"/>
      <c r="C30" s="174"/>
      <c r="D30" s="93" t="s">
        <v>49</v>
      </c>
      <c r="E30" s="176"/>
      <c r="G30" s="2"/>
      <c r="H30" s="3" t="s">
        <v>50</v>
      </c>
      <c r="I30" s="2"/>
      <c r="J30" s="2"/>
      <c r="K30" s="2"/>
      <c r="L30" s="2"/>
      <c r="M30" s="2"/>
      <c r="N30" s="2"/>
      <c r="O30" s="2"/>
      <c r="P30" s="2"/>
    </row>
    <row r="31" spans="2:16" s="177" customFormat="1" ht="101.25" customHeight="1" thickBot="1">
      <c r="B31" s="173"/>
      <c r="C31" s="174"/>
      <c r="D31" s="189" t="s">
        <v>397</v>
      </c>
      <c r="E31" s="176"/>
      <c r="F31" s="4"/>
      <c r="G31" s="2"/>
      <c r="H31" s="3" t="s">
        <v>51</v>
      </c>
      <c r="I31" s="2"/>
      <c r="J31" s="2"/>
      <c r="K31" s="2"/>
      <c r="L31" s="2"/>
      <c r="M31" s="2"/>
      <c r="N31" s="2"/>
      <c r="O31" s="2"/>
      <c r="P31" s="2"/>
    </row>
    <row r="32" spans="2:16" s="177" customFormat="1" ht="32.25" customHeight="1" thickBot="1">
      <c r="B32" s="273" t="s">
        <v>52</v>
      </c>
      <c r="C32" s="275"/>
      <c r="D32" s="175"/>
      <c r="E32" s="176"/>
      <c r="G32" s="2"/>
      <c r="H32" s="3" t="s">
        <v>53</v>
      </c>
      <c r="I32" s="2"/>
      <c r="J32" s="2"/>
      <c r="K32" s="2"/>
      <c r="L32" s="2"/>
      <c r="M32" s="2"/>
      <c r="N32" s="2"/>
      <c r="O32" s="2"/>
      <c r="P32" s="2"/>
    </row>
    <row r="33" spans="2:16" s="177" customFormat="1" ht="17.25" customHeight="1" thickBot="1">
      <c r="B33" s="173"/>
      <c r="C33" s="174"/>
      <c r="D33" s="189" t="s">
        <v>351</v>
      </c>
      <c r="E33" s="176"/>
      <c r="G33" s="2"/>
      <c r="H33" s="3" t="s">
        <v>54</v>
      </c>
      <c r="I33" s="2"/>
      <c r="J33" s="2"/>
      <c r="K33" s="2"/>
      <c r="L33" s="2"/>
      <c r="M33" s="2"/>
      <c r="N33" s="2"/>
      <c r="O33" s="2"/>
      <c r="P33" s="2"/>
    </row>
    <row r="34" spans="2:16" s="177" customFormat="1" ht="15">
      <c r="B34" s="173"/>
      <c r="C34" s="174"/>
      <c r="D34" s="175"/>
      <c r="E34" s="176"/>
      <c r="F34" s="4"/>
      <c r="G34" s="2"/>
      <c r="H34" s="3" t="s">
        <v>55</v>
      </c>
      <c r="I34" s="2"/>
      <c r="J34" s="2"/>
      <c r="K34" s="2"/>
      <c r="L34" s="2"/>
      <c r="M34" s="2"/>
      <c r="N34" s="2"/>
      <c r="O34" s="2"/>
      <c r="P34" s="2"/>
    </row>
    <row r="35" spans="2:16" s="177" customFormat="1" ht="15">
      <c r="B35" s="173"/>
      <c r="C35" s="157" t="s">
        <v>56</v>
      </c>
      <c r="D35" s="175"/>
      <c r="E35" s="176"/>
      <c r="G35" s="2"/>
      <c r="H35" s="3" t="s">
        <v>57</v>
      </c>
      <c r="I35" s="2"/>
      <c r="J35" s="2"/>
      <c r="K35" s="2"/>
      <c r="L35" s="2"/>
      <c r="M35" s="2"/>
      <c r="N35" s="2"/>
      <c r="O35" s="2"/>
      <c r="P35" s="2"/>
    </row>
    <row r="36" spans="2:16" s="177" customFormat="1" ht="31.5" customHeight="1" thickBot="1">
      <c r="B36" s="273" t="s">
        <v>58</v>
      </c>
      <c r="C36" s="275"/>
      <c r="D36" s="175"/>
      <c r="E36" s="176"/>
      <c r="G36" s="2"/>
      <c r="H36" s="3" t="s">
        <v>59</v>
      </c>
      <c r="I36" s="2"/>
      <c r="J36" s="2"/>
      <c r="K36" s="2"/>
      <c r="L36" s="2"/>
      <c r="M36" s="2"/>
      <c r="N36" s="2"/>
      <c r="O36" s="2"/>
      <c r="P36" s="2"/>
    </row>
    <row r="37" spans="2:16" s="177" customFormat="1" ht="15">
      <c r="B37" s="173"/>
      <c r="C37" s="174" t="s">
        <v>60</v>
      </c>
      <c r="D37" s="190" t="s">
        <v>345</v>
      </c>
      <c r="E37" s="176"/>
      <c r="G37" s="2"/>
      <c r="H37" s="3" t="s">
        <v>61</v>
      </c>
      <c r="I37" s="2"/>
      <c r="J37" s="2"/>
      <c r="K37" s="2"/>
      <c r="L37" s="2"/>
      <c r="M37" s="2"/>
      <c r="N37" s="2"/>
      <c r="O37" s="2"/>
      <c r="P37" s="2"/>
    </row>
    <row r="38" spans="2:16" s="177" customFormat="1" ht="15">
      <c r="B38" s="173"/>
      <c r="C38" s="174" t="s">
        <v>62</v>
      </c>
      <c r="D38" s="201" t="s">
        <v>374</v>
      </c>
      <c r="E38" s="176"/>
      <c r="G38" s="2"/>
      <c r="H38" s="3" t="s">
        <v>63</v>
      </c>
      <c r="I38" s="2"/>
      <c r="J38" s="2"/>
      <c r="K38" s="2"/>
      <c r="L38" s="2"/>
      <c r="M38" s="2"/>
      <c r="N38" s="2"/>
      <c r="O38" s="2"/>
      <c r="P38" s="2"/>
    </row>
    <row r="39" spans="2:16" s="177" customFormat="1" ht="15.75" thickBot="1">
      <c r="B39" s="173"/>
      <c r="C39" s="174" t="s">
        <v>64</v>
      </c>
      <c r="D39" s="191">
        <v>41487</v>
      </c>
      <c r="E39" s="176"/>
      <c r="G39" s="2"/>
      <c r="H39" s="3" t="s">
        <v>65</v>
      </c>
      <c r="I39" s="2"/>
      <c r="J39" s="2"/>
      <c r="K39" s="2"/>
      <c r="L39" s="2"/>
      <c r="M39" s="2"/>
      <c r="N39" s="2"/>
      <c r="O39" s="2"/>
      <c r="P39" s="2"/>
    </row>
    <row r="40" spans="2:16" s="177" customFormat="1" ht="15" customHeight="1" thickBot="1">
      <c r="B40" s="173"/>
      <c r="C40" s="91" t="s">
        <v>208</v>
      </c>
      <c r="D40" s="175"/>
      <c r="E40" s="176"/>
      <c r="G40" s="2"/>
      <c r="H40" s="3" t="s">
        <v>66</v>
      </c>
      <c r="I40" s="2"/>
      <c r="J40" s="2"/>
      <c r="K40" s="2"/>
      <c r="L40" s="2"/>
      <c r="M40" s="2"/>
      <c r="N40" s="2"/>
      <c r="O40" s="2"/>
      <c r="P40" s="2"/>
    </row>
    <row r="41" spans="2:16" s="177" customFormat="1" ht="15">
      <c r="B41" s="173"/>
      <c r="C41" s="174" t="s">
        <v>60</v>
      </c>
      <c r="D41" s="190"/>
      <c r="E41" s="176"/>
      <c r="G41" s="2"/>
      <c r="H41" s="3" t="s">
        <v>67</v>
      </c>
      <c r="I41" s="2"/>
      <c r="J41" s="2"/>
      <c r="K41" s="2"/>
      <c r="L41" s="2"/>
      <c r="M41" s="2"/>
      <c r="N41" s="2"/>
      <c r="O41" s="2"/>
      <c r="P41" s="2"/>
    </row>
    <row r="42" spans="2:16" s="177" customFormat="1" ht="15">
      <c r="B42" s="173"/>
      <c r="C42" s="174" t="s">
        <v>62</v>
      </c>
      <c r="D42" s="192"/>
      <c r="E42" s="176"/>
      <c r="G42" s="2"/>
      <c r="H42" s="3" t="s">
        <v>68</v>
      </c>
      <c r="I42" s="2"/>
      <c r="J42" s="2"/>
      <c r="K42" s="2"/>
      <c r="L42" s="2"/>
      <c r="M42" s="2"/>
      <c r="N42" s="2"/>
      <c r="O42" s="2"/>
      <c r="P42" s="2"/>
    </row>
    <row r="43" spans="2:16" s="177" customFormat="1" ht="15.75" thickBot="1">
      <c r="B43" s="173"/>
      <c r="C43" s="174" t="s">
        <v>64</v>
      </c>
      <c r="D43" s="191"/>
      <c r="E43" s="176"/>
      <c r="G43" s="2"/>
      <c r="H43" s="3" t="s">
        <v>69</v>
      </c>
      <c r="I43" s="2"/>
      <c r="J43" s="2"/>
      <c r="K43" s="2"/>
      <c r="L43" s="2"/>
      <c r="M43" s="2"/>
      <c r="N43" s="2"/>
      <c r="O43" s="2"/>
      <c r="P43" s="2"/>
    </row>
    <row r="44" spans="2:16" s="177" customFormat="1" ht="15.75" thickBot="1">
      <c r="B44" s="173"/>
      <c r="C44" s="91" t="s">
        <v>297</v>
      </c>
      <c r="D44" s="175"/>
      <c r="E44" s="176"/>
      <c r="G44" s="2"/>
      <c r="H44" s="3" t="s">
        <v>70</v>
      </c>
      <c r="I44" s="2"/>
      <c r="J44" s="2"/>
      <c r="K44" s="2"/>
      <c r="L44" s="2"/>
      <c r="M44" s="2"/>
      <c r="N44" s="2"/>
      <c r="O44" s="2"/>
      <c r="P44" s="2"/>
    </row>
    <row r="45" spans="2:16" s="177" customFormat="1" ht="15">
      <c r="B45" s="173"/>
      <c r="C45" s="174" t="s">
        <v>60</v>
      </c>
      <c r="D45" s="190" t="s">
        <v>341</v>
      </c>
      <c r="E45" s="176"/>
      <c r="G45" s="2"/>
      <c r="H45" s="3" t="s">
        <v>71</v>
      </c>
      <c r="I45" s="2"/>
      <c r="J45" s="2"/>
      <c r="K45" s="2"/>
      <c r="L45" s="2"/>
      <c r="M45" s="2"/>
      <c r="N45" s="2"/>
      <c r="O45" s="2"/>
      <c r="P45" s="2"/>
    </row>
    <row r="46" spans="2:16" s="177" customFormat="1" ht="15">
      <c r="B46" s="173"/>
      <c r="C46" s="174" t="s">
        <v>62</v>
      </c>
      <c r="D46" s="193" t="s">
        <v>346</v>
      </c>
      <c r="E46" s="176"/>
      <c r="G46" s="2"/>
      <c r="H46" s="3" t="s">
        <v>72</v>
      </c>
      <c r="I46" s="2"/>
      <c r="J46" s="2"/>
      <c r="K46" s="2"/>
      <c r="L46" s="2"/>
      <c r="M46" s="2"/>
      <c r="N46" s="2"/>
      <c r="O46" s="2"/>
      <c r="P46" s="2"/>
    </row>
    <row r="47" spans="1:8" ht="15.75" thickBot="1">
      <c r="A47" s="177"/>
      <c r="B47" s="173"/>
      <c r="C47" s="174" t="s">
        <v>64</v>
      </c>
      <c r="D47" s="191">
        <v>41487</v>
      </c>
      <c r="E47" s="176"/>
      <c r="H47" s="3" t="s">
        <v>73</v>
      </c>
    </row>
    <row r="48" spans="2:8" ht="15.75" thickBot="1">
      <c r="B48" s="173"/>
      <c r="C48" s="91" t="s">
        <v>207</v>
      </c>
      <c r="D48" s="175"/>
      <c r="E48" s="176"/>
      <c r="H48" s="3" t="s">
        <v>74</v>
      </c>
    </row>
    <row r="49" spans="2:8" ht="15">
      <c r="B49" s="173"/>
      <c r="C49" s="174" t="s">
        <v>60</v>
      </c>
      <c r="D49" s="190" t="s">
        <v>347</v>
      </c>
      <c r="E49" s="176"/>
      <c r="H49" s="3" t="s">
        <v>75</v>
      </c>
    </row>
    <row r="50" spans="2:8" ht="15">
      <c r="B50" s="173"/>
      <c r="C50" s="174" t="s">
        <v>62</v>
      </c>
      <c r="D50" s="193" t="s">
        <v>348</v>
      </c>
      <c r="E50" s="176"/>
      <c r="H50" s="3" t="s">
        <v>76</v>
      </c>
    </row>
    <row r="51" spans="2:8" ht="15.75" thickBot="1">
      <c r="B51" s="173"/>
      <c r="C51" s="174" t="s">
        <v>64</v>
      </c>
      <c r="D51" s="191">
        <v>41487</v>
      </c>
      <c r="E51" s="176"/>
      <c r="H51" s="3" t="s">
        <v>77</v>
      </c>
    </row>
    <row r="52" spans="2:8" ht="15.75" thickBot="1">
      <c r="B52" s="173"/>
      <c r="C52" s="91" t="s">
        <v>207</v>
      </c>
      <c r="D52" s="175"/>
      <c r="E52" s="176"/>
      <c r="H52" s="3" t="s">
        <v>78</v>
      </c>
    </row>
    <row r="53" spans="2:8" ht="15">
      <c r="B53" s="173"/>
      <c r="C53" s="174" t="s">
        <v>60</v>
      </c>
      <c r="D53" s="190" t="s">
        <v>375</v>
      </c>
      <c r="E53" s="176"/>
      <c r="H53" s="3" t="s">
        <v>79</v>
      </c>
    </row>
    <row r="54" spans="2:8" ht="15">
      <c r="B54" s="173"/>
      <c r="C54" s="174" t="s">
        <v>62</v>
      </c>
      <c r="D54" s="193" t="s">
        <v>349</v>
      </c>
      <c r="E54" s="176"/>
      <c r="H54" s="3" t="s">
        <v>80</v>
      </c>
    </row>
    <row r="55" spans="2:8" ht="15.75" thickBot="1">
      <c r="B55" s="173"/>
      <c r="C55" s="174" t="s">
        <v>64</v>
      </c>
      <c r="D55" s="191">
        <v>41487</v>
      </c>
      <c r="E55" s="176"/>
      <c r="H55" s="3" t="s">
        <v>81</v>
      </c>
    </row>
    <row r="56" spans="2:8" ht="15.75" thickBot="1">
      <c r="B56" s="173"/>
      <c r="C56" s="91" t="s">
        <v>207</v>
      </c>
      <c r="D56" s="175"/>
      <c r="E56" s="176"/>
      <c r="H56" s="3" t="s">
        <v>82</v>
      </c>
    </row>
    <row r="57" spans="2:8" ht="15">
      <c r="B57" s="173"/>
      <c r="C57" s="174" t="s">
        <v>60</v>
      </c>
      <c r="D57" s="190"/>
      <c r="E57" s="176"/>
      <c r="H57" s="3" t="s">
        <v>83</v>
      </c>
    </row>
    <row r="58" spans="2:8" ht="15">
      <c r="B58" s="173"/>
      <c r="C58" s="174" t="s">
        <v>62</v>
      </c>
      <c r="D58" s="193"/>
      <c r="E58" s="176"/>
      <c r="H58" s="3" t="s">
        <v>84</v>
      </c>
    </row>
    <row r="59" spans="2:8" ht="15.75" thickBot="1">
      <c r="B59" s="173"/>
      <c r="C59" s="174" t="s">
        <v>64</v>
      </c>
      <c r="D59" s="191"/>
      <c r="E59" s="176"/>
      <c r="H59" s="3" t="s">
        <v>85</v>
      </c>
    </row>
    <row r="60" spans="2:8" ht="15.75" thickBot="1">
      <c r="B60" s="194"/>
      <c r="C60" s="195"/>
      <c r="D60" s="196"/>
      <c r="E60" s="197"/>
      <c r="H60" s="3" t="s">
        <v>86</v>
      </c>
    </row>
    <row r="61" ht="15">
      <c r="H61" s="3" t="s">
        <v>87</v>
      </c>
    </row>
    <row r="62" ht="15">
      <c r="H62" s="3" t="s">
        <v>88</v>
      </c>
    </row>
    <row r="63" ht="15">
      <c r="H63" s="3" t="s">
        <v>89</v>
      </c>
    </row>
    <row r="64" ht="15">
      <c r="H64" s="3" t="s">
        <v>90</v>
      </c>
    </row>
    <row r="65" ht="15">
      <c r="H65" s="3" t="s">
        <v>91</v>
      </c>
    </row>
    <row r="66" ht="15">
      <c r="H66" s="3" t="s">
        <v>92</v>
      </c>
    </row>
    <row r="67" ht="15">
      <c r="H67" s="3" t="s">
        <v>93</v>
      </c>
    </row>
    <row r="68" ht="15">
      <c r="H68" s="3" t="s">
        <v>94</v>
      </c>
    </row>
    <row r="69" ht="15">
      <c r="H69" s="3" t="s">
        <v>95</v>
      </c>
    </row>
    <row r="70" ht="15">
      <c r="H70" s="3" t="s">
        <v>96</v>
      </c>
    </row>
    <row r="71" ht="15">
      <c r="H71" s="3" t="s">
        <v>97</v>
      </c>
    </row>
    <row r="72" ht="15">
      <c r="H72" s="3" t="s">
        <v>98</v>
      </c>
    </row>
    <row r="73" ht="15">
      <c r="H73" s="3" t="s">
        <v>99</v>
      </c>
    </row>
    <row r="74" ht="15">
      <c r="H74" s="3" t="s">
        <v>100</v>
      </c>
    </row>
    <row r="75" ht="15">
      <c r="H75" s="3" t="s">
        <v>101</v>
      </c>
    </row>
    <row r="76" ht="15">
      <c r="H76" s="3" t="s">
        <v>102</v>
      </c>
    </row>
    <row r="77" ht="15">
      <c r="H77" s="3" t="s">
        <v>103</v>
      </c>
    </row>
    <row r="78" ht="15">
      <c r="H78" s="3" t="s">
        <v>104</v>
      </c>
    </row>
    <row r="79" ht="15">
      <c r="H79" s="3" t="s">
        <v>105</v>
      </c>
    </row>
    <row r="80" ht="15">
      <c r="H80" s="3" t="s">
        <v>106</v>
      </c>
    </row>
    <row r="81" ht="15">
      <c r="H81" s="3" t="s">
        <v>107</v>
      </c>
    </row>
    <row r="82" ht="15">
      <c r="H82" s="3" t="s">
        <v>108</v>
      </c>
    </row>
    <row r="83" ht="15">
      <c r="H83" s="3" t="s">
        <v>109</v>
      </c>
    </row>
    <row r="84" ht="15">
      <c r="H84" s="3" t="s">
        <v>110</v>
      </c>
    </row>
    <row r="85" ht="15">
      <c r="H85" s="3" t="s">
        <v>111</v>
      </c>
    </row>
    <row r="86" ht="15">
      <c r="H86" s="3" t="s">
        <v>112</v>
      </c>
    </row>
    <row r="87" ht="15">
      <c r="H87" s="3" t="s">
        <v>113</v>
      </c>
    </row>
    <row r="88" ht="15">
      <c r="H88" s="3" t="s">
        <v>114</v>
      </c>
    </row>
    <row r="89" ht="15">
      <c r="H89" s="3" t="s">
        <v>115</v>
      </c>
    </row>
    <row r="90" ht="15">
      <c r="H90" s="3" t="s">
        <v>116</v>
      </c>
    </row>
    <row r="91" ht="15">
      <c r="H91" s="3" t="s">
        <v>117</v>
      </c>
    </row>
    <row r="92" ht="15">
      <c r="H92" s="3" t="s">
        <v>118</v>
      </c>
    </row>
    <row r="93" ht="15">
      <c r="H93" s="3" t="s">
        <v>119</v>
      </c>
    </row>
    <row r="94" ht="15">
      <c r="H94" s="3" t="s">
        <v>120</v>
      </c>
    </row>
    <row r="95" ht="15">
      <c r="H95" s="3" t="s">
        <v>121</v>
      </c>
    </row>
    <row r="96" ht="15">
      <c r="H96" s="3" t="s">
        <v>122</v>
      </c>
    </row>
    <row r="97" ht="15">
      <c r="H97" s="3" t="s">
        <v>123</v>
      </c>
    </row>
    <row r="98" ht="15">
      <c r="H98" s="3" t="s">
        <v>124</v>
      </c>
    </row>
    <row r="99" ht="15">
      <c r="H99" s="3" t="s">
        <v>125</v>
      </c>
    </row>
    <row r="100" ht="15">
      <c r="H100" s="3" t="s">
        <v>126</v>
      </c>
    </row>
    <row r="101" ht="15">
      <c r="H101" s="3" t="s">
        <v>127</v>
      </c>
    </row>
    <row r="102" ht="15">
      <c r="H102" s="3" t="s">
        <v>128</v>
      </c>
    </row>
    <row r="103" ht="15">
      <c r="H103" s="3" t="s">
        <v>129</v>
      </c>
    </row>
    <row r="104" ht="15">
      <c r="H104" s="3" t="s">
        <v>130</v>
      </c>
    </row>
    <row r="105" ht="15">
      <c r="H105" s="3" t="s">
        <v>131</v>
      </c>
    </row>
    <row r="106" ht="15">
      <c r="H106" s="3" t="s">
        <v>132</v>
      </c>
    </row>
    <row r="107" ht="15">
      <c r="H107" s="3" t="s">
        <v>133</v>
      </c>
    </row>
    <row r="108" ht="15">
      <c r="H108" s="3" t="s">
        <v>134</v>
      </c>
    </row>
    <row r="109" ht="15">
      <c r="H109" s="3" t="s">
        <v>135</v>
      </c>
    </row>
    <row r="110" ht="15">
      <c r="H110" s="3" t="s">
        <v>136</v>
      </c>
    </row>
    <row r="111" ht="15">
      <c r="H111" s="3" t="s">
        <v>137</v>
      </c>
    </row>
    <row r="112" ht="15">
      <c r="H112" s="3" t="s">
        <v>138</v>
      </c>
    </row>
    <row r="113" ht="15">
      <c r="H113" s="3" t="s">
        <v>139</v>
      </c>
    </row>
    <row r="114" ht="15">
      <c r="H114" s="3" t="s">
        <v>140</v>
      </c>
    </row>
    <row r="115" ht="15">
      <c r="H115" s="3" t="s">
        <v>141</v>
      </c>
    </row>
    <row r="116" ht="15">
      <c r="H116" s="3" t="s">
        <v>142</v>
      </c>
    </row>
    <row r="117" ht="15">
      <c r="H117" s="3" t="s">
        <v>143</v>
      </c>
    </row>
    <row r="118" ht="15">
      <c r="H118" s="3" t="s">
        <v>144</v>
      </c>
    </row>
    <row r="119" ht="15">
      <c r="H119" s="3" t="s">
        <v>145</v>
      </c>
    </row>
    <row r="120" ht="15">
      <c r="H120" s="3" t="s">
        <v>146</v>
      </c>
    </row>
    <row r="121" ht="15">
      <c r="H121" s="3" t="s">
        <v>147</v>
      </c>
    </row>
    <row r="122" ht="15">
      <c r="H122" s="3" t="s">
        <v>148</v>
      </c>
    </row>
    <row r="123" ht="15">
      <c r="H123" s="3" t="s">
        <v>149</v>
      </c>
    </row>
    <row r="124" ht="15">
      <c r="H124" s="3" t="s">
        <v>150</v>
      </c>
    </row>
    <row r="125" ht="15">
      <c r="H125" s="3" t="s">
        <v>151</v>
      </c>
    </row>
    <row r="126" ht="15">
      <c r="H126" s="3" t="s">
        <v>152</v>
      </c>
    </row>
    <row r="127" ht="15">
      <c r="H127" s="3" t="s">
        <v>153</v>
      </c>
    </row>
    <row r="128" ht="15">
      <c r="H128" s="3" t="s">
        <v>154</v>
      </c>
    </row>
    <row r="129" ht="15">
      <c r="H129" s="3" t="s">
        <v>155</v>
      </c>
    </row>
    <row r="130" ht="15">
      <c r="H130" s="3" t="s">
        <v>156</v>
      </c>
    </row>
    <row r="131" ht="15">
      <c r="H131" s="3" t="s">
        <v>157</v>
      </c>
    </row>
    <row r="132" ht="15">
      <c r="H132" s="3" t="s">
        <v>158</v>
      </c>
    </row>
    <row r="133" ht="15">
      <c r="H133" s="3" t="s">
        <v>159</v>
      </c>
    </row>
    <row r="134" ht="15">
      <c r="H134" s="3" t="s">
        <v>160</v>
      </c>
    </row>
    <row r="135" ht="15">
      <c r="H135" s="3" t="s">
        <v>161</v>
      </c>
    </row>
    <row r="136" ht="15">
      <c r="H136" s="3" t="s">
        <v>162</v>
      </c>
    </row>
    <row r="137" ht="15">
      <c r="H137" s="3" t="s">
        <v>163</v>
      </c>
    </row>
    <row r="138" ht="15">
      <c r="H138" s="3" t="s">
        <v>164</v>
      </c>
    </row>
    <row r="139" ht="15">
      <c r="H139" s="3" t="s">
        <v>165</v>
      </c>
    </row>
    <row r="140" ht="15">
      <c r="H140" s="3" t="s">
        <v>166</v>
      </c>
    </row>
    <row r="141" ht="15">
      <c r="H141" s="3" t="s">
        <v>167</v>
      </c>
    </row>
    <row r="142" ht="15">
      <c r="H142" s="3" t="s">
        <v>168</v>
      </c>
    </row>
    <row r="143" ht="15">
      <c r="H143" s="3" t="s">
        <v>169</v>
      </c>
    </row>
    <row r="144" ht="15">
      <c r="H144" s="3" t="s">
        <v>170</v>
      </c>
    </row>
    <row r="145" ht="15">
      <c r="H145" s="3" t="s">
        <v>171</v>
      </c>
    </row>
    <row r="146" ht="15">
      <c r="H146" s="3" t="s">
        <v>172</v>
      </c>
    </row>
    <row r="147" ht="15">
      <c r="H147" s="3" t="s">
        <v>173</v>
      </c>
    </row>
    <row r="148" ht="15">
      <c r="H148" s="3" t="s">
        <v>174</v>
      </c>
    </row>
    <row r="149" ht="15">
      <c r="H149" s="3" t="s">
        <v>175</v>
      </c>
    </row>
    <row r="150" ht="15">
      <c r="H150" s="3" t="s">
        <v>176</v>
      </c>
    </row>
    <row r="151" ht="15">
      <c r="H151" s="3" t="s">
        <v>177</v>
      </c>
    </row>
    <row r="152" ht="15">
      <c r="H152" s="3" t="s">
        <v>178</v>
      </c>
    </row>
    <row r="153" ht="15">
      <c r="H153" s="3" t="s">
        <v>179</v>
      </c>
    </row>
    <row r="154" ht="15">
      <c r="H154" s="3" t="s">
        <v>180</v>
      </c>
    </row>
    <row r="155" ht="15">
      <c r="H155" s="3" t="s">
        <v>181</v>
      </c>
    </row>
    <row r="156" ht="15">
      <c r="H156" s="3" t="s">
        <v>182</v>
      </c>
    </row>
    <row r="157" ht="15">
      <c r="H157" s="3" t="s">
        <v>183</v>
      </c>
    </row>
    <row r="158" ht="15">
      <c r="H158" s="3" t="s">
        <v>184</v>
      </c>
    </row>
    <row r="159" ht="15">
      <c r="H159" s="3" t="s">
        <v>185</v>
      </c>
    </row>
    <row r="160" ht="15">
      <c r="H160" s="3" t="s">
        <v>186</v>
      </c>
    </row>
    <row r="161" ht="15">
      <c r="H161" s="3" t="s">
        <v>187</v>
      </c>
    </row>
    <row r="162" ht="15">
      <c r="H162" s="3" t="s">
        <v>188</v>
      </c>
    </row>
    <row r="163" ht="15">
      <c r="H163" s="3" t="s">
        <v>189</v>
      </c>
    </row>
    <row r="164" ht="15">
      <c r="H164" s="3" t="s">
        <v>190</v>
      </c>
    </row>
    <row r="165" ht="15">
      <c r="H165" s="3" t="s">
        <v>191</v>
      </c>
    </row>
    <row r="166" ht="15">
      <c r="H166" s="3" t="s">
        <v>192</v>
      </c>
    </row>
    <row r="167" ht="15">
      <c r="H167" s="3" t="s">
        <v>193</v>
      </c>
    </row>
    <row r="168" ht="15">
      <c r="H168" s="3" t="s">
        <v>194</v>
      </c>
    </row>
    <row r="169" ht="15">
      <c r="H169" s="3" t="s">
        <v>195</v>
      </c>
    </row>
    <row r="170" ht="15">
      <c r="H170" s="3" t="s">
        <v>196</v>
      </c>
    </row>
    <row r="171" ht="15">
      <c r="H171" s="3" t="s">
        <v>197</v>
      </c>
    </row>
    <row r="172" ht="15">
      <c r="H172" s="3" t="s">
        <v>198</v>
      </c>
    </row>
    <row r="173" ht="15">
      <c r="H173" s="3" t="s">
        <v>199</v>
      </c>
    </row>
    <row r="174" ht="15">
      <c r="H174" s="3" t="s">
        <v>200</v>
      </c>
    </row>
    <row r="175" ht="15">
      <c r="H175" s="3" t="s">
        <v>201</v>
      </c>
    </row>
    <row r="176" ht="15">
      <c r="H176" s="3" t="s">
        <v>202</v>
      </c>
    </row>
    <row r="177" ht="15">
      <c r="H177" s="3" t="s">
        <v>203</v>
      </c>
    </row>
  </sheetData>
  <sheetProtection/>
  <mergeCells count="9">
    <mergeCell ref="D23:D24"/>
    <mergeCell ref="B25:C25"/>
    <mergeCell ref="B26:C26"/>
    <mergeCell ref="B27:C27"/>
    <mergeCell ref="B32:C32"/>
    <mergeCell ref="B36:C36"/>
    <mergeCell ref="B16:C16"/>
    <mergeCell ref="B19:C19"/>
    <mergeCell ref="B23:C24"/>
  </mergeCells>
  <dataValidations count="5">
    <dataValidation type="list" allowBlank="1" showInputMessage="1" showErrorMessage="1" sqref="IV65526:IV65530 D65526:D65530">
      <formula1>$H$15:$H$177</formula1>
    </dataValidation>
    <dataValidation type="list" allowBlank="1" showInputMessage="1" showErrorMessage="1" sqref="IV65525 D65525">
      <formula1>$I$15:$I$17</formula1>
    </dataValidation>
    <dataValidation type="list" allowBlank="1" showInputMessage="1" showErrorMessage="1" sqref="D65533">
      <formula1>$O$15:$O$26</formula1>
    </dataValidation>
    <dataValidation type="list" allowBlank="1" showInputMessage="1" showErrorMessage="1" sqref="IV65532">
      <formula1>$K$15:$K$19</formula1>
    </dataValidation>
    <dataValidation type="list" allowBlank="1" showInputMessage="1" showErrorMessage="1" sqref="D65534">
      <formula1>$P$15:$P$26</formula1>
    </dataValidation>
  </dataValidations>
  <hyperlinks>
    <hyperlink ref="D46" r:id="rId1" display="simon.springett@undp.org"/>
    <hyperlink ref="D38" r:id="rId2" display="dirdoe@mail.gov.mu"/>
    <hyperlink ref="D50" r:id="rId3" display="pjhugroo@mail.gov.mu"/>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dimension ref="B2:O72"/>
  <sheetViews>
    <sheetView zoomScalePageLayoutView="0" workbookViewId="0" topLeftCell="A49">
      <selection activeCell="L31" sqref="L31"/>
    </sheetView>
  </sheetViews>
  <sheetFormatPr defaultColWidth="9.140625" defaultRowHeight="15"/>
  <cols>
    <col min="1" max="1" width="1.421875" style="16" customWidth="1"/>
    <col min="2" max="2" width="1.57421875" style="15" customWidth="1"/>
    <col min="3" max="3" width="10.28125" style="15" customWidth="1"/>
    <col min="4" max="4" width="21.00390625" style="15" customWidth="1"/>
    <col min="5" max="5" width="27.57421875" style="16" customWidth="1"/>
    <col min="6" max="6" width="22.7109375" style="16" customWidth="1"/>
    <col min="7" max="7" width="13.57421875" style="16" customWidth="1"/>
    <col min="8" max="8" width="1.1484375" style="16" customWidth="1"/>
    <col min="9" max="9" width="1.421875" style="16" customWidth="1"/>
    <col min="10" max="10" width="9.140625" style="16" customWidth="1"/>
    <col min="11" max="13" width="18.140625" style="16" customWidth="1"/>
    <col min="14" max="14" width="18.28125" style="16" customWidth="1"/>
    <col min="15" max="15" width="9.28125" style="16" customWidth="1"/>
    <col min="16" max="16384" width="9.140625" style="16" customWidth="1"/>
  </cols>
  <sheetData>
    <row r="1" ht="15.75" thickBot="1"/>
    <row r="2" spans="2:8" ht="15.75" thickBot="1">
      <c r="B2" s="74"/>
      <c r="C2" s="75"/>
      <c r="D2" s="75"/>
      <c r="E2" s="76"/>
      <c r="F2" s="76"/>
      <c r="G2" s="76"/>
      <c r="H2" s="77"/>
    </row>
    <row r="3" spans="2:8" ht="21" thickBot="1">
      <c r="B3" s="78"/>
      <c r="C3" s="280" t="s">
        <v>376</v>
      </c>
      <c r="D3" s="281"/>
      <c r="E3" s="281"/>
      <c r="F3" s="281"/>
      <c r="G3" s="282"/>
      <c r="H3" s="79"/>
    </row>
    <row r="4" spans="2:8" ht="15">
      <c r="B4" s="288"/>
      <c r="C4" s="289"/>
      <c r="D4" s="289"/>
      <c r="E4" s="289"/>
      <c r="F4" s="289"/>
      <c r="G4" s="81"/>
      <c r="H4" s="79"/>
    </row>
    <row r="5" spans="2:8" ht="15">
      <c r="B5" s="80"/>
      <c r="C5" s="287"/>
      <c r="D5" s="287"/>
      <c r="E5" s="287"/>
      <c r="F5" s="287"/>
      <c r="G5" s="81"/>
      <c r="H5" s="79"/>
    </row>
    <row r="6" spans="2:8" ht="15">
      <c r="B6" s="80"/>
      <c r="C6" s="54"/>
      <c r="D6" s="59"/>
      <c r="E6" s="55"/>
      <c r="F6" s="81"/>
      <c r="G6" s="81"/>
      <c r="H6" s="79"/>
    </row>
    <row r="7" spans="2:8" ht="15">
      <c r="B7" s="80"/>
      <c r="C7" s="284" t="s">
        <v>236</v>
      </c>
      <c r="D7" s="284"/>
      <c r="E7" s="56"/>
      <c r="F7" s="81"/>
      <c r="G7" s="81"/>
      <c r="H7" s="79"/>
    </row>
    <row r="8" spans="2:8" ht="27.75" customHeight="1" thickBot="1">
      <c r="B8" s="80"/>
      <c r="C8" s="294" t="s">
        <v>264</v>
      </c>
      <c r="D8" s="294"/>
      <c r="E8" s="294"/>
      <c r="F8" s="294"/>
      <c r="G8" s="81"/>
      <c r="H8" s="79"/>
    </row>
    <row r="9" spans="2:11" ht="49.5" customHeight="1" thickBot="1">
      <c r="B9" s="80"/>
      <c r="C9" s="284" t="s">
        <v>352</v>
      </c>
      <c r="D9" s="284"/>
      <c r="E9" s="290">
        <v>142994</v>
      </c>
      <c r="F9" s="291"/>
      <c r="G9" s="81"/>
      <c r="H9" s="79"/>
      <c r="K9" s="17"/>
    </row>
    <row r="10" spans="2:8" ht="116.25" customHeight="1" thickBot="1">
      <c r="B10" s="80"/>
      <c r="C10" s="284" t="s">
        <v>237</v>
      </c>
      <c r="D10" s="284"/>
      <c r="E10" s="292" t="s">
        <v>432</v>
      </c>
      <c r="F10" s="293"/>
      <c r="G10" s="81"/>
      <c r="H10" s="79"/>
    </row>
    <row r="11" spans="2:8" ht="15">
      <c r="B11" s="80"/>
      <c r="C11" s="59"/>
      <c r="D11" s="59"/>
      <c r="E11" s="81"/>
      <c r="F11" s="81"/>
      <c r="G11" s="81"/>
      <c r="H11" s="79"/>
    </row>
    <row r="12" spans="2:15" ht="15.75" thickBot="1">
      <c r="B12" s="80"/>
      <c r="C12" s="284" t="s">
        <v>218</v>
      </c>
      <c r="D12" s="284"/>
      <c r="E12" s="81"/>
      <c r="F12" s="81"/>
      <c r="G12" s="81"/>
      <c r="H12" s="79"/>
      <c r="J12" s="17"/>
      <c r="K12" s="17"/>
      <c r="L12" s="17"/>
      <c r="M12" s="17"/>
      <c r="N12" s="17"/>
      <c r="O12" s="17"/>
    </row>
    <row r="13" spans="2:15" ht="49.5" customHeight="1">
      <c r="B13" s="80"/>
      <c r="C13" s="284" t="s">
        <v>306</v>
      </c>
      <c r="D13" s="284"/>
      <c r="E13" s="266" t="s">
        <v>219</v>
      </c>
      <c r="F13" s="267" t="s">
        <v>220</v>
      </c>
      <c r="G13" s="81"/>
      <c r="H13" s="79"/>
      <c r="J13" s="17"/>
      <c r="K13" s="18"/>
      <c r="L13" s="18"/>
      <c r="M13" s="18"/>
      <c r="N13" s="18"/>
      <c r="O13" s="17"/>
    </row>
    <row r="14" spans="2:15" ht="15">
      <c r="B14" s="80"/>
      <c r="C14" s="59"/>
      <c r="D14" s="59"/>
      <c r="E14" s="260" t="s">
        <v>530</v>
      </c>
      <c r="F14" s="268">
        <f>53747+21038</f>
        <v>74785</v>
      </c>
      <c r="G14" s="81"/>
      <c r="H14" s="79"/>
      <c r="J14" s="17"/>
      <c r="K14" s="19"/>
      <c r="L14" s="19"/>
      <c r="M14" s="19"/>
      <c r="N14" s="19"/>
      <c r="O14" s="17"/>
    </row>
    <row r="15" spans="2:15" ht="15">
      <c r="B15" s="80"/>
      <c r="C15" s="59"/>
      <c r="D15" s="59"/>
      <c r="E15" s="200" t="s">
        <v>529</v>
      </c>
      <c r="F15" s="268">
        <v>0</v>
      </c>
      <c r="G15" s="81"/>
      <c r="H15" s="79"/>
      <c r="J15" s="17"/>
      <c r="K15" s="19"/>
      <c r="L15" s="19"/>
      <c r="M15" s="19"/>
      <c r="N15" s="19"/>
      <c r="O15" s="17"/>
    </row>
    <row r="16" spans="2:15" s="261" customFormat="1" ht="14.25">
      <c r="B16" s="262"/>
      <c r="C16" s="259"/>
      <c r="D16" s="259"/>
      <c r="E16" s="263" t="s">
        <v>536</v>
      </c>
      <c r="F16" s="269">
        <f>F14+F15</f>
        <v>74785</v>
      </c>
      <c r="G16" s="56"/>
      <c r="H16" s="264"/>
      <c r="J16" s="265"/>
      <c r="K16" s="19"/>
      <c r="L16" s="19"/>
      <c r="M16" s="19"/>
      <c r="N16" s="19"/>
      <c r="O16" s="265"/>
    </row>
    <row r="17" spans="2:15" ht="15">
      <c r="B17" s="80"/>
      <c r="C17" s="59"/>
      <c r="D17" s="59"/>
      <c r="E17" s="200" t="s">
        <v>531</v>
      </c>
      <c r="F17" s="268">
        <v>10365</v>
      </c>
      <c r="G17" s="81"/>
      <c r="H17" s="79"/>
      <c r="J17" s="17"/>
      <c r="K17" s="19"/>
      <c r="L17" s="19"/>
      <c r="M17" s="19"/>
      <c r="N17" s="19"/>
      <c r="O17" s="17"/>
    </row>
    <row r="18" spans="2:15" s="261" customFormat="1" ht="14.25">
      <c r="B18" s="262"/>
      <c r="C18" s="259"/>
      <c r="D18" s="259"/>
      <c r="E18" s="263" t="s">
        <v>537</v>
      </c>
      <c r="F18" s="269">
        <f>F17</f>
        <v>10365</v>
      </c>
      <c r="G18" s="56"/>
      <c r="H18" s="264"/>
      <c r="J18" s="265"/>
      <c r="K18" s="19"/>
      <c r="L18" s="19"/>
      <c r="M18" s="19"/>
      <c r="N18" s="19"/>
      <c r="O18" s="265"/>
    </row>
    <row r="19" spans="2:15" ht="15">
      <c r="B19" s="80"/>
      <c r="C19" s="59"/>
      <c r="D19" s="59"/>
      <c r="E19" s="200" t="s">
        <v>532</v>
      </c>
      <c r="F19" s="268">
        <v>0</v>
      </c>
      <c r="G19" s="81"/>
      <c r="H19" s="79"/>
      <c r="J19" s="17"/>
      <c r="K19" s="19"/>
      <c r="L19" s="19"/>
      <c r="M19" s="19"/>
      <c r="N19" s="19"/>
      <c r="O19" s="17"/>
    </row>
    <row r="20" spans="2:15" ht="15">
      <c r="B20" s="80"/>
      <c r="C20" s="59"/>
      <c r="D20" s="59"/>
      <c r="E20" s="200" t="s">
        <v>533</v>
      </c>
      <c r="F20" s="268">
        <v>0</v>
      </c>
      <c r="G20" s="81"/>
      <c r="H20" s="79"/>
      <c r="J20" s="17"/>
      <c r="K20" s="19"/>
      <c r="L20" s="19"/>
      <c r="M20" s="19"/>
      <c r="N20" s="19"/>
      <c r="O20" s="17"/>
    </row>
    <row r="21" spans="2:15" s="261" customFormat="1" ht="14.25">
      <c r="B21" s="262"/>
      <c r="C21" s="259"/>
      <c r="D21" s="259"/>
      <c r="E21" s="263" t="s">
        <v>538</v>
      </c>
      <c r="F21" s="269">
        <f>F19+F20</f>
        <v>0</v>
      </c>
      <c r="G21" s="56"/>
      <c r="H21" s="264"/>
      <c r="J21" s="265"/>
      <c r="K21" s="19"/>
      <c r="L21" s="19"/>
      <c r="M21" s="19"/>
      <c r="N21" s="19"/>
      <c r="O21" s="265"/>
    </row>
    <row r="22" spans="2:15" ht="15">
      <c r="B22" s="80"/>
      <c r="C22" s="59"/>
      <c r="D22" s="59"/>
      <c r="E22" s="200" t="s">
        <v>534</v>
      </c>
      <c r="F22" s="268">
        <v>0</v>
      </c>
      <c r="G22" s="81"/>
      <c r="H22" s="79"/>
      <c r="J22" s="17"/>
      <c r="K22" s="19"/>
      <c r="L22" s="19"/>
      <c r="M22" s="19"/>
      <c r="N22" s="19"/>
      <c r="O22" s="17"/>
    </row>
    <row r="23" spans="2:15" s="261" customFormat="1" ht="14.25">
      <c r="B23" s="262"/>
      <c r="C23" s="259"/>
      <c r="D23" s="259"/>
      <c r="E23" s="263" t="s">
        <v>539</v>
      </c>
      <c r="F23" s="269">
        <f>F22</f>
        <v>0</v>
      </c>
      <c r="G23" s="56"/>
      <c r="H23" s="264"/>
      <c r="J23" s="265"/>
      <c r="K23" s="19"/>
      <c r="L23" s="19"/>
      <c r="M23" s="19"/>
      <c r="N23" s="19"/>
      <c r="O23" s="265"/>
    </row>
    <row r="24" spans="2:15" ht="15">
      <c r="B24" s="80"/>
      <c r="C24" s="59"/>
      <c r="D24" s="59"/>
      <c r="E24" s="200" t="s">
        <v>535</v>
      </c>
      <c r="F24" s="268">
        <v>0</v>
      </c>
      <c r="G24" s="81"/>
      <c r="H24" s="79"/>
      <c r="J24" s="17"/>
      <c r="K24" s="19"/>
      <c r="L24" s="19"/>
      <c r="M24" s="19"/>
      <c r="N24" s="19"/>
      <c r="O24" s="17"/>
    </row>
    <row r="25" spans="2:15" s="261" customFormat="1" ht="14.25">
      <c r="B25" s="262"/>
      <c r="C25" s="259"/>
      <c r="D25" s="259"/>
      <c r="E25" s="263" t="s">
        <v>540</v>
      </c>
      <c r="F25" s="269">
        <f>F24</f>
        <v>0</v>
      </c>
      <c r="G25" s="56"/>
      <c r="H25" s="264"/>
      <c r="J25" s="265"/>
      <c r="K25" s="19"/>
      <c r="L25" s="19"/>
      <c r="M25" s="19"/>
      <c r="N25" s="19"/>
      <c r="O25" s="265"/>
    </row>
    <row r="26" spans="2:15" s="261" customFormat="1" ht="15" thickBot="1">
      <c r="B26" s="262"/>
      <c r="C26" s="259"/>
      <c r="D26" s="259"/>
      <c r="E26" s="263" t="s">
        <v>353</v>
      </c>
      <c r="F26" s="269">
        <v>57844</v>
      </c>
      <c r="G26" s="56"/>
      <c r="H26" s="264"/>
      <c r="J26" s="265"/>
      <c r="K26" s="19"/>
      <c r="L26" s="19"/>
      <c r="M26" s="19"/>
      <c r="N26" s="19"/>
      <c r="O26" s="265"/>
    </row>
    <row r="27" spans="2:15" ht="15.75" thickBot="1">
      <c r="B27" s="80"/>
      <c r="C27" s="59"/>
      <c r="D27" s="59"/>
      <c r="E27" s="158" t="s">
        <v>300</v>
      </c>
      <c r="F27" s="270">
        <f>F16+F18+F26</f>
        <v>142994</v>
      </c>
      <c r="G27" s="81"/>
      <c r="H27" s="79"/>
      <c r="J27" s="17"/>
      <c r="K27" s="19"/>
      <c r="L27" s="19"/>
      <c r="M27" s="19"/>
      <c r="N27" s="19"/>
      <c r="O27" s="17"/>
    </row>
    <row r="28" spans="2:15" ht="15">
      <c r="B28" s="80"/>
      <c r="C28" s="59"/>
      <c r="D28" s="59"/>
      <c r="E28" s="81"/>
      <c r="F28" s="81"/>
      <c r="G28" s="81"/>
      <c r="H28" s="79"/>
      <c r="J28" s="17"/>
      <c r="K28" s="17"/>
      <c r="L28" s="17"/>
      <c r="M28" s="17"/>
      <c r="N28" s="17"/>
      <c r="O28" s="17"/>
    </row>
    <row r="29" spans="2:15" ht="30.75" customHeight="1" thickBot="1">
      <c r="B29" s="80"/>
      <c r="C29" s="284" t="s">
        <v>304</v>
      </c>
      <c r="D29" s="284"/>
      <c r="E29" s="81"/>
      <c r="F29" s="81"/>
      <c r="G29" s="81"/>
      <c r="H29" s="79"/>
      <c r="J29" s="17"/>
      <c r="K29" s="17"/>
      <c r="L29" s="17"/>
      <c r="M29" s="17"/>
      <c r="N29" s="17"/>
      <c r="O29" s="17"/>
    </row>
    <row r="30" spans="2:8" ht="43.5" thickBot="1">
      <c r="B30" s="80"/>
      <c r="C30" s="284" t="s">
        <v>307</v>
      </c>
      <c r="D30" s="284"/>
      <c r="E30" s="114" t="s">
        <v>219</v>
      </c>
      <c r="F30" s="114" t="s">
        <v>221</v>
      </c>
      <c r="G30" s="216" t="s">
        <v>265</v>
      </c>
      <c r="H30" s="79"/>
    </row>
    <row r="31" spans="2:10" ht="120.75">
      <c r="B31" s="80"/>
      <c r="C31" s="59"/>
      <c r="D31" s="59"/>
      <c r="E31" s="232" t="s">
        <v>453</v>
      </c>
      <c r="F31" s="299">
        <v>100000</v>
      </c>
      <c r="G31" s="218">
        <v>41671</v>
      </c>
      <c r="H31" s="79"/>
      <c r="J31" s="16">
        <v>100000</v>
      </c>
    </row>
    <row r="32" spans="2:8" ht="60.75">
      <c r="B32" s="80"/>
      <c r="C32" s="59"/>
      <c r="D32" s="59"/>
      <c r="E32" s="233" t="s">
        <v>454</v>
      </c>
      <c r="F32" s="300"/>
      <c r="G32" s="217">
        <v>41791</v>
      </c>
      <c r="H32" s="79"/>
    </row>
    <row r="33" spans="2:8" ht="45">
      <c r="B33" s="80"/>
      <c r="C33" s="59"/>
      <c r="D33" s="59"/>
      <c r="E33" s="233" t="s">
        <v>545</v>
      </c>
      <c r="F33" s="229" t="s">
        <v>546</v>
      </c>
      <c r="G33" s="217"/>
      <c r="H33" s="79"/>
    </row>
    <row r="34" spans="2:8" ht="72.75">
      <c r="B34" s="80"/>
      <c r="C34" s="59"/>
      <c r="D34" s="59"/>
      <c r="E34" s="233" t="s">
        <v>455</v>
      </c>
      <c r="F34" s="230" t="s">
        <v>471</v>
      </c>
      <c r="G34" s="217"/>
      <c r="H34" s="79"/>
    </row>
    <row r="35" spans="2:8" ht="96.75">
      <c r="B35" s="80"/>
      <c r="C35" s="59"/>
      <c r="D35" s="59"/>
      <c r="E35" s="233" t="s">
        <v>456</v>
      </c>
      <c r="F35" s="230" t="s">
        <v>472</v>
      </c>
      <c r="G35" s="217"/>
      <c r="H35" s="79"/>
    </row>
    <row r="36" spans="2:8" ht="45.75" thickBot="1">
      <c r="B36" s="80"/>
      <c r="C36" s="59"/>
      <c r="D36" s="59"/>
      <c r="E36" s="234" t="s">
        <v>457</v>
      </c>
      <c r="F36" s="230" t="s">
        <v>472</v>
      </c>
      <c r="G36" s="217"/>
      <c r="H36" s="79"/>
    </row>
    <row r="37" spans="2:10" ht="108.75" customHeight="1">
      <c r="B37" s="80"/>
      <c r="C37" s="59"/>
      <c r="D37" s="59"/>
      <c r="E37" s="235" t="s">
        <v>458</v>
      </c>
      <c r="F37" s="301" t="s">
        <v>547</v>
      </c>
      <c r="G37" s="217">
        <v>41640</v>
      </c>
      <c r="H37" s="79"/>
      <c r="J37" s="16">
        <v>0</v>
      </c>
    </row>
    <row r="38" spans="2:8" ht="97.5" thickBot="1">
      <c r="B38" s="80"/>
      <c r="C38" s="59"/>
      <c r="D38" s="59"/>
      <c r="E38" s="236" t="s">
        <v>459</v>
      </c>
      <c r="F38" s="302"/>
      <c r="G38" s="217">
        <v>41760</v>
      </c>
      <c r="H38" s="79"/>
    </row>
    <row r="39" spans="2:10" ht="120.75">
      <c r="B39" s="80"/>
      <c r="C39" s="59"/>
      <c r="D39" s="59"/>
      <c r="E39" s="232" t="s">
        <v>460</v>
      </c>
      <c r="F39" s="272" t="s">
        <v>548</v>
      </c>
      <c r="G39" s="219">
        <v>41518</v>
      </c>
      <c r="H39" s="79"/>
      <c r="J39" s="16">
        <v>100600</v>
      </c>
    </row>
    <row r="40" spans="2:10" ht="48.75">
      <c r="B40" s="80"/>
      <c r="C40" s="59"/>
      <c r="D40" s="59"/>
      <c r="E40" s="233" t="s">
        <v>461</v>
      </c>
      <c r="F40" s="271">
        <v>107600</v>
      </c>
      <c r="G40" s="219">
        <v>41548</v>
      </c>
      <c r="H40" s="79"/>
      <c r="J40" s="16">
        <v>107600</v>
      </c>
    </row>
    <row r="41" spans="2:10" ht="61.5" thickBot="1">
      <c r="B41" s="80"/>
      <c r="C41" s="59"/>
      <c r="D41" s="59"/>
      <c r="E41" s="236" t="s">
        <v>462</v>
      </c>
      <c r="F41" s="237">
        <v>65825</v>
      </c>
      <c r="G41" s="217">
        <v>41579</v>
      </c>
      <c r="H41" s="79"/>
      <c r="J41" s="16">
        <v>65825</v>
      </c>
    </row>
    <row r="42" spans="2:8" ht="84.75">
      <c r="B42" s="80"/>
      <c r="C42" s="59"/>
      <c r="D42" s="59"/>
      <c r="E42" s="238" t="s">
        <v>470</v>
      </c>
      <c r="F42" s="241" t="s">
        <v>472</v>
      </c>
      <c r="G42" s="220"/>
      <c r="H42" s="79"/>
    </row>
    <row r="43" spans="2:8" ht="60.75">
      <c r="B43" s="80"/>
      <c r="C43" s="59"/>
      <c r="D43" s="59"/>
      <c r="E43" s="239" t="s">
        <v>469</v>
      </c>
      <c r="F43" s="228" t="s">
        <v>472</v>
      </c>
      <c r="G43" s="220"/>
      <c r="H43" s="79"/>
    </row>
    <row r="44" spans="2:8" ht="144.75">
      <c r="B44" s="80"/>
      <c r="C44" s="59"/>
      <c r="D44" s="59"/>
      <c r="E44" s="239" t="s">
        <v>468</v>
      </c>
      <c r="F44" s="228" t="s">
        <v>472</v>
      </c>
      <c r="G44" s="220"/>
      <c r="H44" s="79"/>
    </row>
    <row r="45" spans="2:8" ht="45.75" thickBot="1">
      <c r="B45" s="80"/>
      <c r="C45" s="59"/>
      <c r="D45" s="59"/>
      <c r="E45" s="240" t="s">
        <v>467</v>
      </c>
      <c r="F45" s="237" t="s">
        <v>472</v>
      </c>
      <c r="G45" s="220"/>
      <c r="H45" s="79"/>
    </row>
    <row r="46" spans="2:8" ht="60">
      <c r="B46" s="80"/>
      <c r="C46" s="59"/>
      <c r="D46" s="59"/>
      <c r="E46" s="232" t="s">
        <v>463</v>
      </c>
      <c r="F46" s="241" t="s">
        <v>474</v>
      </c>
      <c r="G46" s="220"/>
      <c r="H46" s="79"/>
    </row>
    <row r="47" spans="2:8" ht="60.75">
      <c r="B47" s="80"/>
      <c r="C47" s="59"/>
      <c r="D47" s="59"/>
      <c r="E47" s="243" t="s">
        <v>464</v>
      </c>
      <c r="F47" s="228" t="s">
        <v>474</v>
      </c>
      <c r="G47" s="220"/>
      <c r="H47" s="79"/>
    </row>
    <row r="48" spans="2:8" ht="120.75">
      <c r="B48" s="80"/>
      <c r="C48" s="59"/>
      <c r="D48" s="59"/>
      <c r="E48" s="244" t="s">
        <v>465</v>
      </c>
      <c r="F48" s="228" t="s">
        <v>471</v>
      </c>
      <c r="G48" s="220"/>
      <c r="H48" s="79"/>
    </row>
    <row r="49" spans="2:8" ht="60.75">
      <c r="B49" s="80"/>
      <c r="C49" s="59"/>
      <c r="D49" s="59"/>
      <c r="E49" s="244" t="s">
        <v>466</v>
      </c>
      <c r="F49" s="228" t="s">
        <v>472</v>
      </c>
      <c r="G49" s="220"/>
      <c r="H49" s="79"/>
    </row>
    <row r="50" spans="2:8" ht="61.5" thickBot="1">
      <c r="B50" s="80"/>
      <c r="C50" s="59"/>
      <c r="D50" s="59"/>
      <c r="E50" s="236" t="s">
        <v>473</v>
      </c>
      <c r="F50" s="237" t="s">
        <v>472</v>
      </c>
      <c r="G50" s="220"/>
      <c r="H50" s="79"/>
    </row>
    <row r="51" spans="2:10" ht="15.75" thickBot="1">
      <c r="B51" s="80"/>
      <c r="C51" s="59"/>
      <c r="D51" s="59"/>
      <c r="E51" s="242" t="s">
        <v>353</v>
      </c>
      <c r="F51" s="245">
        <v>93000</v>
      </c>
      <c r="G51" s="220">
        <v>41852</v>
      </c>
      <c r="H51" s="79"/>
      <c r="J51" s="16">
        <v>93000</v>
      </c>
    </row>
    <row r="52" spans="2:10" ht="15.75" thickBot="1">
      <c r="B52" s="80"/>
      <c r="C52" s="59"/>
      <c r="D52" s="59"/>
      <c r="E52" s="231" t="s">
        <v>300</v>
      </c>
      <c r="F52" s="226">
        <f>J52</f>
        <v>467025</v>
      </c>
      <c r="G52" s="221"/>
      <c r="H52" s="79"/>
      <c r="J52" s="16">
        <f>SUM(J30:J51)</f>
        <v>467025</v>
      </c>
    </row>
    <row r="53" spans="2:8" ht="15">
      <c r="B53" s="80"/>
      <c r="C53" s="59"/>
      <c r="D53" s="59"/>
      <c r="E53" s="81"/>
      <c r="F53" s="81"/>
      <c r="G53" s="81"/>
      <c r="H53" s="79"/>
    </row>
    <row r="54" spans="2:8" ht="34.5" customHeight="1" thickBot="1">
      <c r="B54" s="80"/>
      <c r="C54" s="284" t="s">
        <v>308</v>
      </c>
      <c r="D54" s="284"/>
      <c r="E54" s="284"/>
      <c r="F54" s="284"/>
      <c r="G54" s="161"/>
      <c r="H54" s="79"/>
    </row>
    <row r="55" spans="2:8" ht="63.75" customHeight="1" thickBot="1">
      <c r="B55" s="80"/>
      <c r="C55" s="284" t="s">
        <v>215</v>
      </c>
      <c r="D55" s="284"/>
      <c r="E55" s="285"/>
      <c r="F55" s="286"/>
      <c r="G55" s="81"/>
      <c r="H55" s="79"/>
    </row>
    <row r="56" spans="2:8" ht="15.75" thickBot="1">
      <c r="B56" s="80"/>
      <c r="C56" s="283"/>
      <c r="D56" s="283"/>
      <c r="E56" s="283"/>
      <c r="F56" s="283"/>
      <c r="G56" s="81"/>
      <c r="H56" s="79"/>
    </row>
    <row r="57" spans="2:8" ht="59.25" customHeight="1" thickBot="1">
      <c r="B57" s="80"/>
      <c r="C57" s="284" t="s">
        <v>216</v>
      </c>
      <c r="D57" s="284"/>
      <c r="E57" s="307"/>
      <c r="F57" s="308"/>
      <c r="G57" s="81"/>
      <c r="H57" s="79"/>
    </row>
    <row r="58" spans="2:8" ht="99.75" customHeight="1" thickBot="1">
      <c r="B58" s="80"/>
      <c r="C58" s="284" t="s">
        <v>217</v>
      </c>
      <c r="D58" s="284"/>
      <c r="E58" s="305"/>
      <c r="F58" s="306"/>
      <c r="G58" s="81"/>
      <c r="H58" s="79"/>
    </row>
    <row r="59" spans="2:8" ht="15">
      <c r="B59" s="80"/>
      <c r="C59" s="59"/>
      <c r="D59" s="59"/>
      <c r="E59" s="81"/>
      <c r="F59" s="81"/>
      <c r="G59" s="81"/>
      <c r="H59" s="79"/>
    </row>
    <row r="60" spans="2:8" ht="15.75" thickBot="1">
      <c r="B60" s="82"/>
      <c r="C60" s="303"/>
      <c r="D60" s="303"/>
      <c r="E60" s="83"/>
      <c r="F60" s="64"/>
      <c r="G60" s="64"/>
      <c r="H60" s="84"/>
    </row>
    <row r="61" spans="2:7" s="21" customFormat="1" ht="64.5" customHeight="1">
      <c r="B61" s="20"/>
      <c r="C61" s="298"/>
      <c r="D61" s="298"/>
      <c r="E61" s="304"/>
      <c r="F61" s="304"/>
      <c r="G61" s="14"/>
    </row>
    <row r="62" spans="2:7" ht="59.25" customHeight="1">
      <c r="B62" s="20"/>
      <c r="C62" s="22"/>
      <c r="D62" s="22"/>
      <c r="E62" s="19"/>
      <c r="F62" s="19"/>
      <c r="G62" s="14"/>
    </row>
    <row r="63" spans="2:7" ht="49.5" customHeight="1">
      <c r="B63" s="20"/>
      <c r="C63" s="295"/>
      <c r="D63" s="295"/>
      <c r="E63" s="297"/>
      <c r="F63" s="297"/>
      <c r="G63" s="14"/>
    </row>
    <row r="64" spans="2:7" ht="99.75" customHeight="1">
      <c r="B64" s="20"/>
      <c r="C64" s="295"/>
      <c r="D64" s="295"/>
      <c r="E64" s="296"/>
      <c r="F64" s="296"/>
      <c r="G64" s="14"/>
    </row>
    <row r="65" spans="2:7" ht="15">
      <c r="B65" s="20"/>
      <c r="C65" s="20"/>
      <c r="D65" s="20"/>
      <c r="E65" s="14"/>
      <c r="F65" s="14"/>
      <c r="G65" s="14"/>
    </row>
    <row r="66" spans="2:7" ht="15">
      <c r="B66" s="20"/>
      <c r="C66" s="298"/>
      <c r="D66" s="298"/>
      <c r="E66" s="14"/>
      <c r="F66" s="14"/>
      <c r="G66" s="14"/>
    </row>
    <row r="67" spans="2:7" ht="49.5" customHeight="1">
      <c r="B67" s="20"/>
      <c r="C67" s="298"/>
      <c r="D67" s="298"/>
      <c r="E67" s="296"/>
      <c r="F67" s="296"/>
      <c r="G67" s="14"/>
    </row>
    <row r="68" spans="2:7" ht="99.75" customHeight="1">
      <c r="B68" s="20"/>
      <c r="C68" s="295"/>
      <c r="D68" s="295"/>
      <c r="E68" s="296"/>
      <c r="F68" s="296"/>
      <c r="G68" s="14"/>
    </row>
    <row r="69" spans="2:7" ht="15">
      <c r="B69" s="20"/>
      <c r="C69" s="23"/>
      <c r="D69" s="20"/>
      <c r="E69" s="24"/>
      <c r="F69" s="14"/>
      <c r="G69" s="14"/>
    </row>
    <row r="70" spans="2:7" ht="15">
      <c r="B70" s="20"/>
      <c r="C70" s="23"/>
      <c r="D70" s="23"/>
      <c r="E70" s="24"/>
      <c r="F70" s="24"/>
      <c r="G70" s="13"/>
    </row>
    <row r="71" spans="5:6" ht="15">
      <c r="E71" s="25"/>
      <c r="F71" s="25"/>
    </row>
    <row r="72" spans="5:6" ht="15">
      <c r="E72" s="25"/>
      <c r="F72" s="25"/>
    </row>
  </sheetData>
  <sheetProtection/>
  <mergeCells count="35">
    <mergeCell ref="F31:F32"/>
    <mergeCell ref="F37:F38"/>
    <mergeCell ref="C60:D60"/>
    <mergeCell ref="C61:D61"/>
    <mergeCell ref="E61:F61"/>
    <mergeCell ref="C58:D58"/>
    <mergeCell ref="C57:D57"/>
    <mergeCell ref="E58:F58"/>
    <mergeCell ref="E57:F57"/>
    <mergeCell ref="C54:F54"/>
    <mergeCell ref="C68:D68"/>
    <mergeCell ref="E67:F67"/>
    <mergeCell ref="E68:F68"/>
    <mergeCell ref="E64:F64"/>
    <mergeCell ref="E63:F63"/>
    <mergeCell ref="C63:D63"/>
    <mergeCell ref="C64:D64"/>
    <mergeCell ref="C67:D67"/>
    <mergeCell ref="C66:D66"/>
    <mergeCell ref="C13:D13"/>
    <mergeCell ref="C7:D7"/>
    <mergeCell ref="E9:F9"/>
    <mergeCell ref="E10:F10"/>
    <mergeCell ref="C8:F8"/>
    <mergeCell ref="C12:D12"/>
    <mergeCell ref="C3:G3"/>
    <mergeCell ref="C56:F56"/>
    <mergeCell ref="C9:D9"/>
    <mergeCell ref="C10:D10"/>
    <mergeCell ref="C29:D29"/>
    <mergeCell ref="C30:D30"/>
    <mergeCell ref="C55:D55"/>
    <mergeCell ref="E55:F55"/>
    <mergeCell ref="C5:F5"/>
    <mergeCell ref="B4:F4"/>
  </mergeCells>
  <dataValidations count="2">
    <dataValidation type="whole" allowBlank="1" showInputMessage="1" showErrorMessage="1" sqref="E63 E57 E9">
      <formula1>-999999999</formula1>
      <formula2>999999999</formula2>
    </dataValidation>
    <dataValidation type="list" allowBlank="1" showInputMessage="1" showErrorMessage="1" sqref="E67">
      <formula1>$K$73:$K$74</formula1>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G60"/>
  <sheetViews>
    <sheetView tabSelected="1" zoomScalePageLayoutView="0" workbookViewId="0" topLeftCell="A1">
      <selection activeCell="C11" sqref="C11"/>
    </sheetView>
  </sheetViews>
  <sheetFormatPr defaultColWidth="9.140625" defaultRowHeight="15"/>
  <cols>
    <col min="1" max="2" width="1.8515625" style="0" customWidth="1"/>
    <col min="3" max="3" width="22.8515625" style="0" customWidth="1"/>
    <col min="4" max="4" width="25.8515625" style="0" customWidth="1"/>
    <col min="5" max="5" width="22.8515625" style="0" customWidth="1"/>
    <col min="6" max="6" width="20.140625" style="0" customWidth="1"/>
    <col min="7" max="7" width="2.00390625" style="0" customWidth="1"/>
    <col min="8" max="8" width="1.57421875" style="0" customWidth="1"/>
  </cols>
  <sheetData>
    <row r="1" ht="15.75" thickBot="1"/>
    <row r="2" spans="2:7" ht="15.75" thickBot="1">
      <c r="B2" s="96"/>
      <c r="C2" s="97"/>
      <c r="D2" s="97"/>
      <c r="E2" s="97"/>
      <c r="F2" s="97"/>
      <c r="G2" s="98"/>
    </row>
    <row r="3" spans="2:7" ht="21" thickBot="1">
      <c r="B3" s="99"/>
      <c r="C3" s="280" t="s">
        <v>222</v>
      </c>
      <c r="D3" s="281"/>
      <c r="E3" s="281"/>
      <c r="F3" s="282"/>
      <c r="G3" s="66"/>
    </row>
    <row r="4" spans="2:7" ht="15">
      <c r="B4" s="311"/>
      <c r="C4" s="312"/>
      <c r="D4" s="312"/>
      <c r="E4" s="312"/>
      <c r="F4" s="312"/>
      <c r="G4" s="66"/>
    </row>
    <row r="5" spans="2:7" ht="15">
      <c r="B5" s="67"/>
      <c r="C5" s="334"/>
      <c r="D5" s="334"/>
      <c r="E5" s="334"/>
      <c r="F5" s="334"/>
      <c r="G5" s="66"/>
    </row>
    <row r="6" spans="2:7" ht="15">
      <c r="B6" s="67"/>
      <c r="C6" s="68"/>
      <c r="D6" s="69"/>
      <c r="E6" s="68"/>
      <c r="F6" s="69"/>
      <c r="G6" s="66"/>
    </row>
    <row r="7" spans="2:7" ht="15">
      <c r="B7" s="67"/>
      <c r="C7" s="310" t="s">
        <v>233</v>
      </c>
      <c r="D7" s="310"/>
      <c r="E7" s="70"/>
      <c r="F7" s="69"/>
      <c r="G7" s="66"/>
    </row>
    <row r="8" spans="2:7" ht="15.75" thickBot="1">
      <c r="B8" s="67"/>
      <c r="C8" s="322" t="s">
        <v>315</v>
      </c>
      <c r="D8" s="322"/>
      <c r="E8" s="322"/>
      <c r="F8" s="322"/>
      <c r="G8" s="66"/>
    </row>
    <row r="9" spans="2:7" ht="15.75" thickBot="1">
      <c r="B9" s="67"/>
      <c r="C9" s="29" t="s">
        <v>235</v>
      </c>
      <c r="D9" s="30" t="s">
        <v>234</v>
      </c>
      <c r="E9" s="328" t="s">
        <v>291</v>
      </c>
      <c r="F9" s="329"/>
      <c r="G9" s="66"/>
    </row>
    <row r="10" spans="2:7" ht="219.75" customHeight="1">
      <c r="B10" s="67"/>
      <c r="C10" s="203" t="s">
        <v>384</v>
      </c>
      <c r="D10" s="204" t="s">
        <v>398</v>
      </c>
      <c r="E10" s="330" t="s">
        <v>385</v>
      </c>
      <c r="F10" s="331"/>
      <c r="G10" s="66"/>
    </row>
    <row r="11" spans="2:7" ht="207" customHeight="1">
      <c r="B11" s="67"/>
      <c r="C11" s="203" t="s">
        <v>377</v>
      </c>
      <c r="D11" s="32" t="s">
        <v>405</v>
      </c>
      <c r="E11" s="332" t="s">
        <v>386</v>
      </c>
      <c r="F11" s="333"/>
      <c r="G11" s="66"/>
    </row>
    <row r="12" spans="2:7" ht="88.5" customHeight="1">
      <c r="B12" s="67"/>
      <c r="C12" s="203" t="s">
        <v>378</v>
      </c>
      <c r="D12" s="32" t="s">
        <v>399</v>
      </c>
      <c r="E12" s="332" t="s">
        <v>387</v>
      </c>
      <c r="F12" s="333"/>
      <c r="G12" s="66"/>
    </row>
    <row r="13" spans="2:7" ht="191.25" customHeight="1">
      <c r="B13" s="67"/>
      <c r="C13" s="203" t="s">
        <v>379</v>
      </c>
      <c r="D13" s="32" t="s">
        <v>400</v>
      </c>
      <c r="E13" s="332" t="s">
        <v>388</v>
      </c>
      <c r="F13" s="333"/>
      <c r="G13" s="66"/>
    </row>
    <row r="14" spans="2:7" ht="169.5" customHeight="1">
      <c r="B14" s="67"/>
      <c r="C14" s="203" t="s">
        <v>380</v>
      </c>
      <c r="D14" s="32" t="s">
        <v>401</v>
      </c>
      <c r="E14" s="332" t="s">
        <v>389</v>
      </c>
      <c r="F14" s="333"/>
      <c r="G14" s="66"/>
    </row>
    <row r="15" spans="2:7" ht="129.75" customHeight="1">
      <c r="B15" s="67"/>
      <c r="C15" s="203" t="s">
        <v>381</v>
      </c>
      <c r="D15" s="32" t="s">
        <v>402</v>
      </c>
      <c r="E15" s="332" t="s">
        <v>390</v>
      </c>
      <c r="F15" s="333"/>
      <c r="G15" s="66"/>
    </row>
    <row r="16" spans="2:7" ht="189" customHeight="1">
      <c r="B16" s="67"/>
      <c r="C16" s="203" t="s">
        <v>382</v>
      </c>
      <c r="D16" s="32" t="s">
        <v>403</v>
      </c>
      <c r="E16" s="332" t="s">
        <v>391</v>
      </c>
      <c r="F16" s="333"/>
      <c r="G16" s="66"/>
    </row>
    <row r="17" spans="2:7" ht="234" customHeight="1">
      <c r="B17" s="67"/>
      <c r="C17" s="203" t="s">
        <v>383</v>
      </c>
      <c r="D17" s="32" t="s">
        <v>404</v>
      </c>
      <c r="E17" s="332" t="s">
        <v>392</v>
      </c>
      <c r="F17" s="333"/>
      <c r="G17" s="66"/>
    </row>
    <row r="18" spans="2:7" ht="30" customHeight="1">
      <c r="B18" s="67"/>
      <c r="C18" s="32"/>
      <c r="D18" s="32"/>
      <c r="E18" s="323"/>
      <c r="F18" s="324"/>
      <c r="G18" s="66"/>
    </row>
    <row r="19" spans="2:7" ht="30" customHeight="1">
      <c r="B19" s="67"/>
      <c r="C19" s="32"/>
      <c r="D19" s="32"/>
      <c r="E19" s="323"/>
      <c r="F19" s="324"/>
      <c r="G19" s="66"/>
    </row>
    <row r="20" spans="2:7" ht="30" customHeight="1" thickBot="1">
      <c r="B20" s="67"/>
      <c r="C20" s="33"/>
      <c r="D20" s="33"/>
      <c r="E20" s="325"/>
      <c r="F20" s="326"/>
      <c r="G20" s="66"/>
    </row>
    <row r="21" spans="2:7" ht="15">
      <c r="B21" s="67"/>
      <c r="C21" s="69"/>
      <c r="D21" s="69"/>
      <c r="E21" s="69"/>
      <c r="F21" s="69"/>
      <c r="G21" s="66"/>
    </row>
    <row r="22" spans="2:7" ht="15">
      <c r="B22" s="67"/>
      <c r="C22" s="336" t="s">
        <v>274</v>
      </c>
      <c r="D22" s="336"/>
      <c r="E22" s="336"/>
      <c r="F22" s="336"/>
      <c r="G22" s="66"/>
    </row>
    <row r="23" spans="2:7" ht="15.75" thickBot="1">
      <c r="B23" s="67"/>
      <c r="C23" s="337" t="s">
        <v>289</v>
      </c>
      <c r="D23" s="337"/>
      <c r="E23" s="337"/>
      <c r="F23" s="337"/>
      <c r="G23" s="66"/>
    </row>
    <row r="24" spans="2:7" ht="15.75" thickBot="1">
      <c r="B24" s="67"/>
      <c r="C24" s="29" t="s">
        <v>235</v>
      </c>
      <c r="D24" s="30" t="s">
        <v>234</v>
      </c>
      <c r="E24" s="328" t="s">
        <v>291</v>
      </c>
      <c r="F24" s="329"/>
      <c r="G24" s="66"/>
    </row>
    <row r="25" spans="2:7" ht="105">
      <c r="B25" s="67"/>
      <c r="C25" s="31" t="s">
        <v>442</v>
      </c>
      <c r="D25" s="31" t="s">
        <v>440</v>
      </c>
      <c r="E25" s="330" t="s">
        <v>441</v>
      </c>
      <c r="F25" s="331"/>
      <c r="G25" s="66"/>
    </row>
    <row r="26" spans="2:7" ht="90">
      <c r="B26" s="67"/>
      <c r="C26" s="32" t="s">
        <v>443</v>
      </c>
      <c r="D26" s="32" t="s">
        <v>444</v>
      </c>
      <c r="E26" s="332" t="s">
        <v>448</v>
      </c>
      <c r="F26" s="333"/>
      <c r="G26" s="66"/>
    </row>
    <row r="27" spans="2:7" ht="90">
      <c r="B27" s="67"/>
      <c r="C27" s="32" t="s">
        <v>445</v>
      </c>
      <c r="D27" s="202" t="s">
        <v>446</v>
      </c>
      <c r="E27" s="332" t="s">
        <v>447</v>
      </c>
      <c r="F27" s="333"/>
      <c r="G27" s="66"/>
    </row>
    <row r="28" spans="2:7" ht="61.5" customHeight="1" thickBot="1">
      <c r="B28" s="67"/>
      <c r="C28" s="223"/>
      <c r="D28" s="33"/>
      <c r="E28" s="224"/>
      <c r="F28" s="225"/>
      <c r="G28" s="66"/>
    </row>
    <row r="29" spans="2:7" ht="15">
      <c r="B29" s="67"/>
      <c r="C29" s="69"/>
      <c r="D29" s="69"/>
      <c r="E29" s="69"/>
      <c r="F29" s="69"/>
      <c r="G29" s="66"/>
    </row>
    <row r="30" spans="2:7" ht="15">
      <c r="B30" s="67"/>
      <c r="C30" s="69"/>
      <c r="D30" s="69"/>
      <c r="E30" s="69"/>
      <c r="F30" s="69"/>
      <c r="G30" s="66"/>
    </row>
    <row r="31" spans="2:7" ht="31.5" customHeight="1">
      <c r="B31" s="67"/>
      <c r="C31" s="335" t="s">
        <v>273</v>
      </c>
      <c r="D31" s="335"/>
      <c r="E31" s="335"/>
      <c r="F31" s="335"/>
      <c r="G31" s="66"/>
    </row>
    <row r="32" spans="2:7" ht="15.75" thickBot="1">
      <c r="B32" s="67"/>
      <c r="C32" s="322" t="s">
        <v>292</v>
      </c>
      <c r="D32" s="322"/>
      <c r="E32" s="327"/>
      <c r="F32" s="327"/>
      <c r="G32" s="66"/>
    </row>
    <row r="33" spans="2:7" ht="99.75" customHeight="1" thickBot="1">
      <c r="B33" s="67"/>
      <c r="C33" s="319" t="s">
        <v>406</v>
      </c>
      <c r="D33" s="320"/>
      <c r="E33" s="320"/>
      <c r="F33" s="321"/>
      <c r="G33" s="66"/>
    </row>
    <row r="34" spans="2:7" ht="15">
      <c r="B34" s="67"/>
      <c r="C34" s="69"/>
      <c r="D34" s="69"/>
      <c r="E34" s="69"/>
      <c r="F34" s="69"/>
      <c r="G34" s="66"/>
    </row>
    <row r="35" spans="2:7" ht="15">
      <c r="B35" s="67"/>
      <c r="C35" s="69"/>
      <c r="D35" s="69"/>
      <c r="E35" s="69"/>
      <c r="F35" s="69"/>
      <c r="G35" s="66"/>
    </row>
    <row r="36" spans="2:7" ht="15">
      <c r="B36" s="67"/>
      <c r="C36" s="69"/>
      <c r="D36" s="69"/>
      <c r="E36" s="69"/>
      <c r="F36" s="69"/>
      <c r="G36" s="66"/>
    </row>
    <row r="37" spans="2:7" ht="15.75" thickBot="1">
      <c r="B37" s="71"/>
      <c r="C37" s="72"/>
      <c r="D37" s="72"/>
      <c r="E37" s="72"/>
      <c r="F37" s="72"/>
      <c r="G37" s="73"/>
    </row>
    <row r="38" spans="2:7" ht="15">
      <c r="B38" s="7"/>
      <c r="C38" s="7"/>
      <c r="D38" s="7"/>
      <c r="E38" s="7"/>
      <c r="F38" s="7"/>
      <c r="G38" s="7"/>
    </row>
    <row r="39" spans="2:7" ht="15">
      <c r="B39" s="7"/>
      <c r="C39" s="7"/>
      <c r="D39" s="7"/>
      <c r="E39" s="7"/>
      <c r="F39" s="7"/>
      <c r="G39" s="7"/>
    </row>
    <row r="40" spans="2:7" ht="15">
      <c r="B40" s="7"/>
      <c r="C40" s="7"/>
      <c r="D40" s="7"/>
      <c r="E40" s="7"/>
      <c r="F40" s="7"/>
      <c r="G40" s="7"/>
    </row>
    <row r="41" spans="2:7" ht="15">
      <c r="B41" s="7"/>
      <c r="C41" s="7"/>
      <c r="D41" s="7"/>
      <c r="E41" s="7"/>
      <c r="F41" s="7"/>
      <c r="G41" s="7"/>
    </row>
    <row r="42" spans="2:7" ht="15">
      <c r="B42" s="7"/>
      <c r="C42" s="7"/>
      <c r="D42" s="7"/>
      <c r="E42" s="7"/>
      <c r="F42" s="7"/>
      <c r="G42" s="7"/>
    </row>
    <row r="43" spans="2:7" ht="15">
      <c r="B43" s="7"/>
      <c r="C43" s="7"/>
      <c r="D43" s="7"/>
      <c r="E43" s="7"/>
      <c r="F43" s="7"/>
      <c r="G43" s="7"/>
    </row>
    <row r="44" spans="2:7" ht="15">
      <c r="B44" s="7"/>
      <c r="C44" s="315"/>
      <c r="D44" s="315"/>
      <c r="E44" s="6"/>
      <c r="F44" s="7"/>
      <c r="G44" s="7"/>
    </row>
    <row r="45" spans="2:7" ht="15">
      <c r="B45" s="7"/>
      <c r="C45" s="315"/>
      <c r="D45" s="315"/>
      <c r="E45" s="6"/>
      <c r="F45" s="7"/>
      <c r="G45" s="7"/>
    </row>
    <row r="46" spans="2:7" ht="15">
      <c r="B46" s="7"/>
      <c r="C46" s="316"/>
      <c r="D46" s="316"/>
      <c r="E46" s="316"/>
      <c r="F46" s="316"/>
      <c r="G46" s="7"/>
    </row>
    <row r="47" spans="2:7" ht="15">
      <c r="B47" s="7"/>
      <c r="C47" s="313"/>
      <c r="D47" s="313"/>
      <c r="E47" s="318"/>
      <c r="F47" s="318"/>
      <c r="G47" s="7"/>
    </row>
    <row r="48" spans="2:7" ht="15">
      <c r="B48" s="7"/>
      <c r="C48" s="313"/>
      <c r="D48" s="313"/>
      <c r="E48" s="314"/>
      <c r="F48" s="314"/>
      <c r="G48" s="7"/>
    </row>
    <row r="49" spans="2:7" ht="15">
      <c r="B49" s="7"/>
      <c r="C49" s="7"/>
      <c r="D49" s="7"/>
      <c r="E49" s="7"/>
      <c r="F49" s="7"/>
      <c r="G49" s="7"/>
    </row>
    <row r="50" spans="2:7" ht="15">
      <c r="B50" s="7"/>
      <c r="C50" s="315"/>
      <c r="D50" s="315"/>
      <c r="E50" s="6"/>
      <c r="F50" s="7"/>
      <c r="G50" s="7"/>
    </row>
    <row r="51" spans="2:7" ht="15">
      <c r="B51" s="7"/>
      <c r="C51" s="315"/>
      <c r="D51" s="315"/>
      <c r="E51" s="317"/>
      <c r="F51" s="317"/>
      <c r="G51" s="7"/>
    </row>
    <row r="52" spans="2:7" ht="15">
      <c r="B52" s="7"/>
      <c r="C52" s="6"/>
      <c r="D52" s="6"/>
      <c r="E52" s="6"/>
      <c r="F52" s="6"/>
      <c r="G52" s="7"/>
    </row>
    <row r="53" spans="2:7" ht="15">
      <c r="B53" s="7"/>
      <c r="C53" s="313"/>
      <c r="D53" s="313"/>
      <c r="E53" s="318"/>
      <c r="F53" s="318"/>
      <c r="G53" s="7"/>
    </row>
    <row r="54" spans="2:7" ht="15">
      <c r="B54" s="7"/>
      <c r="C54" s="313"/>
      <c r="D54" s="313"/>
      <c r="E54" s="314"/>
      <c r="F54" s="314"/>
      <c r="G54" s="7"/>
    </row>
    <row r="55" spans="2:7" ht="15">
      <c r="B55" s="7"/>
      <c r="C55" s="7"/>
      <c r="D55" s="7"/>
      <c r="E55" s="7"/>
      <c r="F55" s="7"/>
      <c r="G55" s="7"/>
    </row>
    <row r="56" spans="2:7" ht="15">
      <c r="B56" s="7"/>
      <c r="C56" s="315"/>
      <c r="D56" s="315"/>
      <c r="E56" s="7"/>
      <c r="F56" s="7"/>
      <c r="G56" s="7"/>
    </row>
    <row r="57" spans="2:7" ht="15">
      <c r="B57" s="7"/>
      <c r="C57" s="315"/>
      <c r="D57" s="315"/>
      <c r="E57" s="314"/>
      <c r="F57" s="314"/>
      <c r="G57" s="7"/>
    </row>
    <row r="58" spans="2:7" ht="15">
      <c r="B58" s="7"/>
      <c r="C58" s="313"/>
      <c r="D58" s="313"/>
      <c r="E58" s="314"/>
      <c r="F58" s="314"/>
      <c r="G58" s="7"/>
    </row>
    <row r="59" spans="2:7" ht="15">
      <c r="B59" s="7"/>
      <c r="C59" s="9"/>
      <c r="D59" s="7"/>
      <c r="E59" s="9"/>
      <c r="F59" s="7"/>
      <c r="G59" s="7"/>
    </row>
    <row r="60" spans="2:7" ht="15">
      <c r="B60" s="7"/>
      <c r="C60" s="9"/>
      <c r="D60" s="9"/>
      <c r="E60" s="9"/>
      <c r="F60" s="9"/>
      <c r="G60" s="10"/>
    </row>
  </sheetData>
  <sheetProtection/>
  <mergeCells count="46">
    <mergeCell ref="E14:F14"/>
    <mergeCell ref="C31:F31"/>
    <mergeCell ref="C22:F22"/>
    <mergeCell ref="C23:F23"/>
    <mergeCell ref="E16:F16"/>
    <mergeCell ref="E17:F17"/>
    <mergeCell ref="E27:F27"/>
    <mergeCell ref="B4:F4"/>
    <mergeCell ref="C5:F5"/>
    <mergeCell ref="C7:D7"/>
    <mergeCell ref="C8:F8"/>
    <mergeCell ref="E9:F9"/>
    <mergeCell ref="E15:F15"/>
    <mergeCell ref="E10:F10"/>
    <mergeCell ref="E11:F11"/>
    <mergeCell ref="E12:F12"/>
    <mergeCell ref="E13:F13"/>
    <mergeCell ref="E47:F47"/>
    <mergeCell ref="C48:D48"/>
    <mergeCell ref="E18:F18"/>
    <mergeCell ref="E19:F19"/>
    <mergeCell ref="E20:F20"/>
    <mergeCell ref="E32:F32"/>
    <mergeCell ref="E24:F24"/>
    <mergeCell ref="E25:F25"/>
    <mergeCell ref="E26:F26"/>
    <mergeCell ref="C3:F3"/>
    <mergeCell ref="C56:D56"/>
    <mergeCell ref="C57:D57"/>
    <mergeCell ref="E57:F57"/>
    <mergeCell ref="C51:D51"/>
    <mergeCell ref="E51:F51"/>
    <mergeCell ref="C53:D53"/>
    <mergeCell ref="E53:F53"/>
    <mergeCell ref="C33:F33"/>
    <mergeCell ref="C32:D32"/>
    <mergeCell ref="C58:D58"/>
    <mergeCell ref="E58:F58"/>
    <mergeCell ref="C54:D54"/>
    <mergeCell ref="E54:F54"/>
    <mergeCell ref="C44:D44"/>
    <mergeCell ref="C45:D45"/>
    <mergeCell ref="E48:F48"/>
    <mergeCell ref="C50:D50"/>
    <mergeCell ref="C46:F46"/>
    <mergeCell ref="C47:D47"/>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42"/>
  <sheetViews>
    <sheetView zoomScalePageLayoutView="0" workbookViewId="0" topLeftCell="A1">
      <selection activeCell="L11" sqref="L11"/>
    </sheetView>
  </sheetViews>
  <sheetFormatPr defaultColWidth="9.140625" defaultRowHeight="15"/>
  <cols>
    <col min="1" max="1" width="2.140625" style="0" customWidth="1"/>
    <col min="2" max="2" width="2.28125" style="0" customWidth="1"/>
    <col min="3" max="3" width="22.57421875" style="11" customWidth="1"/>
    <col min="4" max="4" width="15.57421875" style="0" customWidth="1"/>
    <col min="5" max="5" width="21.7109375" style="0" customWidth="1"/>
    <col min="6" max="6" width="18.8515625" style="0" customWidth="1"/>
    <col min="7" max="7" width="9.8515625" style="0" customWidth="1"/>
    <col min="8" max="8" width="34.00390625" style="0" customWidth="1"/>
    <col min="9" max="9" width="13.8515625" style="0" customWidth="1"/>
    <col min="10" max="10" width="2.7109375" style="0" customWidth="1"/>
    <col min="11" max="11" width="2.00390625" style="0" customWidth="1"/>
    <col min="12" max="12" width="40.7109375" style="0" customWidth="1"/>
  </cols>
  <sheetData>
    <row r="1" spans="1:52" ht="15.75" thickBot="1">
      <c r="A1" s="16"/>
      <c r="B1" s="16"/>
      <c r="C1" s="15"/>
      <c r="D1" s="16"/>
      <c r="E1" s="16"/>
      <c r="F1" s="16"/>
      <c r="G1" s="16"/>
      <c r="H1" s="108"/>
      <c r="I1" s="108"/>
      <c r="J1" s="16"/>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75" thickBot="1">
      <c r="A2" s="16"/>
      <c r="B2" s="48"/>
      <c r="C2" s="49"/>
      <c r="D2" s="50"/>
      <c r="E2" s="50"/>
      <c r="F2" s="50"/>
      <c r="G2" s="50"/>
      <c r="H2" s="123"/>
      <c r="I2" s="123"/>
      <c r="J2" s="51"/>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16"/>
      <c r="B3" s="99"/>
      <c r="C3" s="280" t="s">
        <v>268</v>
      </c>
      <c r="D3" s="281"/>
      <c r="E3" s="281"/>
      <c r="F3" s="281"/>
      <c r="G3" s="281"/>
      <c r="H3" s="281"/>
      <c r="I3" s="282"/>
      <c r="J3" s="101"/>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16"/>
      <c r="B4" s="52"/>
      <c r="C4" s="397" t="s">
        <v>223</v>
      </c>
      <c r="D4" s="397"/>
      <c r="E4" s="397"/>
      <c r="F4" s="397"/>
      <c r="G4" s="397"/>
      <c r="H4" s="397"/>
      <c r="I4" s="397"/>
      <c r="J4" s="53"/>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16"/>
      <c r="B5" s="52"/>
      <c r="C5" s="148"/>
      <c r="D5" s="148"/>
      <c r="E5" s="148"/>
      <c r="F5" s="148"/>
      <c r="G5" s="148"/>
      <c r="H5" s="148"/>
      <c r="I5" s="148"/>
      <c r="J5" s="53"/>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5">
      <c r="A6" s="16"/>
      <c r="B6" s="52"/>
      <c r="C6" s="54"/>
      <c r="D6" s="55"/>
      <c r="E6" s="55"/>
      <c r="F6" s="55"/>
      <c r="G6" s="55"/>
      <c r="H6" s="124"/>
      <c r="I6" s="124"/>
      <c r="J6" s="53"/>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75" customHeight="1" thickBot="1">
      <c r="A7" s="16"/>
      <c r="B7" s="52"/>
      <c r="C7" s="54"/>
      <c r="D7" s="378" t="s">
        <v>269</v>
      </c>
      <c r="E7" s="378"/>
      <c r="F7" s="378" t="s">
        <v>275</v>
      </c>
      <c r="G7" s="378"/>
      <c r="H7" s="121" t="s">
        <v>276</v>
      </c>
      <c r="I7" s="121" t="s">
        <v>232</v>
      </c>
      <c r="J7" s="53"/>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s="11" customFormat="1" ht="39.75" customHeight="1" thickBot="1">
      <c r="A8" s="15"/>
      <c r="B8" s="57"/>
      <c r="C8" s="120" t="s">
        <v>266</v>
      </c>
      <c r="D8" s="398" t="s">
        <v>354</v>
      </c>
      <c r="E8" s="399"/>
      <c r="F8" s="362" t="s">
        <v>407</v>
      </c>
      <c r="G8" s="363"/>
      <c r="H8" s="370" t="s">
        <v>426</v>
      </c>
      <c r="I8" s="359" t="s">
        <v>20</v>
      </c>
      <c r="J8" s="5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s="11" customFormat="1" ht="40.5" customHeight="1" thickBot="1">
      <c r="A9" s="15"/>
      <c r="B9" s="57"/>
      <c r="C9" s="120"/>
      <c r="D9" s="398" t="s">
        <v>355</v>
      </c>
      <c r="E9" s="399"/>
      <c r="F9" s="368"/>
      <c r="G9" s="369"/>
      <c r="H9" s="371"/>
      <c r="I9" s="360"/>
      <c r="J9" s="5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s="11" customFormat="1" ht="55.5" customHeight="1" thickBot="1">
      <c r="A10" s="15"/>
      <c r="B10" s="57"/>
      <c r="C10" s="120"/>
      <c r="D10" s="398" t="s">
        <v>356</v>
      </c>
      <c r="E10" s="419"/>
      <c r="F10" s="368"/>
      <c r="G10" s="369"/>
      <c r="H10" s="371"/>
      <c r="I10" s="360"/>
      <c r="J10" s="5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1" customFormat="1" ht="79.5" customHeight="1" thickBot="1">
      <c r="A11" s="15"/>
      <c r="B11" s="57"/>
      <c r="C11" s="120"/>
      <c r="D11" s="398" t="s">
        <v>357</v>
      </c>
      <c r="E11" s="419"/>
      <c r="F11" s="368"/>
      <c r="G11" s="369"/>
      <c r="H11" s="371"/>
      <c r="I11" s="360"/>
      <c r="J11" s="5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1" customFormat="1" ht="124.5" customHeight="1" thickBot="1">
      <c r="A12" s="15"/>
      <c r="B12" s="57"/>
      <c r="C12" s="120"/>
      <c r="D12" s="398" t="s">
        <v>358</v>
      </c>
      <c r="E12" s="419"/>
      <c r="F12" s="368"/>
      <c r="G12" s="369"/>
      <c r="H12" s="371"/>
      <c r="I12" s="360"/>
      <c r="J12" s="5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1" customFormat="1" ht="40.5" customHeight="1" thickBot="1">
      <c r="A13" s="15"/>
      <c r="B13" s="57"/>
      <c r="C13" s="120"/>
      <c r="D13" s="398" t="s">
        <v>359</v>
      </c>
      <c r="E13" s="419"/>
      <c r="F13" s="364"/>
      <c r="G13" s="365"/>
      <c r="H13" s="372"/>
      <c r="I13" s="361"/>
      <c r="J13" s="5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1" customFormat="1" ht="114" customHeight="1" thickBot="1">
      <c r="A14" s="15"/>
      <c r="B14" s="57"/>
      <c r="C14" s="120"/>
      <c r="D14" s="398" t="s">
        <v>360</v>
      </c>
      <c r="E14" s="419"/>
      <c r="F14" s="362" t="s">
        <v>408</v>
      </c>
      <c r="G14" s="363"/>
      <c r="H14" s="366" t="s">
        <v>427</v>
      </c>
      <c r="I14" s="359" t="s">
        <v>20</v>
      </c>
      <c r="J14" s="5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1" customFormat="1" ht="40.5" customHeight="1" thickBot="1">
      <c r="A15" s="15"/>
      <c r="B15" s="57"/>
      <c r="C15" s="120"/>
      <c r="D15" s="398" t="s">
        <v>361</v>
      </c>
      <c r="E15" s="419"/>
      <c r="F15" s="364"/>
      <c r="G15" s="365"/>
      <c r="H15" s="367"/>
      <c r="I15" s="361"/>
      <c r="J15" s="5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1" customFormat="1" ht="76.5" customHeight="1" thickBot="1">
      <c r="A16" s="15"/>
      <c r="B16" s="57"/>
      <c r="C16" s="120"/>
      <c r="D16" s="398" t="s">
        <v>362</v>
      </c>
      <c r="E16" s="419"/>
      <c r="F16" s="362" t="s">
        <v>428</v>
      </c>
      <c r="G16" s="363"/>
      <c r="H16" s="366" t="s">
        <v>410</v>
      </c>
      <c r="I16" s="359" t="s">
        <v>409</v>
      </c>
      <c r="J16" s="5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1" customFormat="1" ht="57.75" customHeight="1" thickBot="1">
      <c r="A17" s="15"/>
      <c r="B17" s="57"/>
      <c r="C17" s="120"/>
      <c r="D17" s="398" t="s">
        <v>363</v>
      </c>
      <c r="E17" s="419"/>
      <c r="F17" s="368"/>
      <c r="G17" s="369"/>
      <c r="H17" s="367"/>
      <c r="I17" s="360"/>
      <c r="J17" s="5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1" customFormat="1" ht="46.5" customHeight="1" thickBot="1">
      <c r="A18" s="15"/>
      <c r="B18" s="57"/>
      <c r="C18" s="120"/>
      <c r="D18" s="398" t="s">
        <v>364</v>
      </c>
      <c r="E18" s="419"/>
      <c r="F18" s="364"/>
      <c r="G18" s="365"/>
      <c r="H18" s="382"/>
      <c r="I18" s="361"/>
      <c r="J18" s="5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1" customFormat="1" ht="121.5" customHeight="1" thickBot="1">
      <c r="A19" s="15"/>
      <c r="B19" s="57"/>
      <c r="C19" s="120"/>
      <c r="D19" s="398" t="s">
        <v>365</v>
      </c>
      <c r="E19" s="419"/>
      <c r="F19" s="362" t="s">
        <v>429</v>
      </c>
      <c r="G19" s="363"/>
      <c r="H19" s="370" t="s">
        <v>430</v>
      </c>
      <c r="I19" s="359" t="s">
        <v>20</v>
      </c>
      <c r="J19" s="5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1" customFormat="1" ht="61.5" customHeight="1" thickBot="1">
      <c r="A20" s="15"/>
      <c r="B20" s="57"/>
      <c r="C20" s="120"/>
      <c r="D20" s="398" t="s">
        <v>366</v>
      </c>
      <c r="E20" s="419"/>
      <c r="F20" s="368"/>
      <c r="G20" s="369"/>
      <c r="H20" s="383"/>
      <c r="I20" s="360"/>
      <c r="J20" s="5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1" customFormat="1" ht="72.75" customHeight="1" thickBot="1">
      <c r="A21" s="15"/>
      <c r="B21" s="57"/>
      <c r="C21" s="120"/>
      <c r="D21" s="398" t="s">
        <v>367</v>
      </c>
      <c r="E21" s="419"/>
      <c r="F21" s="368"/>
      <c r="G21" s="369"/>
      <c r="H21" s="383"/>
      <c r="I21" s="360"/>
      <c r="J21" s="5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1" customFormat="1" ht="40.5" customHeight="1" thickBot="1">
      <c r="A22" s="15"/>
      <c r="B22" s="57"/>
      <c r="C22" s="120"/>
      <c r="D22" s="398" t="s">
        <v>368</v>
      </c>
      <c r="E22" s="419"/>
      <c r="F22" s="364"/>
      <c r="G22" s="365"/>
      <c r="H22" s="384"/>
      <c r="I22" s="361"/>
      <c r="J22" s="5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1" customFormat="1" ht="51.75" customHeight="1" thickBot="1">
      <c r="A23" s="15"/>
      <c r="B23" s="57"/>
      <c r="C23" s="120"/>
      <c r="D23" s="398" t="s">
        <v>369</v>
      </c>
      <c r="E23" s="419"/>
      <c r="F23" s="362" t="s">
        <v>411</v>
      </c>
      <c r="G23" s="363"/>
      <c r="H23" s="370" t="s">
        <v>430</v>
      </c>
      <c r="I23" s="359" t="s">
        <v>20</v>
      </c>
      <c r="J23" s="5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1" customFormat="1" ht="60" customHeight="1" thickBot="1">
      <c r="A24" s="15"/>
      <c r="B24" s="57"/>
      <c r="C24" s="120"/>
      <c r="D24" s="398" t="s">
        <v>370</v>
      </c>
      <c r="E24" s="419"/>
      <c r="F24" s="368"/>
      <c r="G24" s="369"/>
      <c r="H24" s="371"/>
      <c r="I24" s="360"/>
      <c r="J24" s="5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1" customFormat="1" ht="75" customHeight="1" thickBot="1">
      <c r="A25" s="15"/>
      <c r="B25" s="57"/>
      <c r="C25" s="120"/>
      <c r="D25" s="398" t="s">
        <v>371</v>
      </c>
      <c r="E25" s="419"/>
      <c r="F25" s="368"/>
      <c r="G25" s="369"/>
      <c r="H25" s="371"/>
      <c r="I25" s="360"/>
      <c r="J25" s="5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1" customFormat="1" ht="75" customHeight="1" thickBot="1">
      <c r="A26" s="15"/>
      <c r="B26" s="57"/>
      <c r="C26" s="120"/>
      <c r="D26" s="398" t="s">
        <v>372</v>
      </c>
      <c r="E26" s="419"/>
      <c r="F26" s="368"/>
      <c r="G26" s="369"/>
      <c r="H26" s="371"/>
      <c r="I26" s="360"/>
      <c r="J26" s="5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1" customFormat="1" ht="69.75" customHeight="1" thickBot="1">
      <c r="A27" s="15"/>
      <c r="B27" s="57"/>
      <c r="C27" s="120"/>
      <c r="D27" s="398" t="s">
        <v>373</v>
      </c>
      <c r="E27" s="400"/>
      <c r="F27" s="364"/>
      <c r="G27" s="365"/>
      <c r="H27" s="372"/>
      <c r="I27" s="361"/>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11" customFormat="1" ht="18.75" customHeight="1" thickBot="1">
      <c r="A28" s="15"/>
      <c r="B28" s="57"/>
      <c r="C28" s="118"/>
      <c r="D28" s="59"/>
      <c r="E28" s="59"/>
      <c r="F28" s="59"/>
      <c r="G28" s="59"/>
      <c r="H28" s="128" t="s">
        <v>270</v>
      </c>
      <c r="I28" s="208" t="s">
        <v>412</v>
      </c>
      <c r="J28" s="5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11" customFormat="1" ht="18.75" customHeight="1">
      <c r="A29" s="15"/>
      <c r="B29" s="57"/>
      <c r="C29" s="162"/>
      <c r="D29" s="59"/>
      <c r="E29" s="59"/>
      <c r="F29" s="59"/>
      <c r="G29" s="59"/>
      <c r="H29" s="129"/>
      <c r="I29" s="54"/>
      <c r="J29" s="5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11" customFormat="1" ht="15.75" thickBot="1">
      <c r="A30" s="15"/>
      <c r="B30" s="57"/>
      <c r="C30" s="149"/>
      <c r="D30" s="404" t="s">
        <v>298</v>
      </c>
      <c r="E30" s="404"/>
      <c r="F30" s="404"/>
      <c r="G30" s="404"/>
      <c r="H30" s="404"/>
      <c r="I30" s="404"/>
      <c r="J30" s="5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11" customFormat="1" ht="15.75" thickBot="1">
      <c r="A31" s="15"/>
      <c r="B31" s="57"/>
      <c r="C31" s="149"/>
      <c r="D31" s="94" t="s">
        <v>60</v>
      </c>
      <c r="E31" s="401" t="s">
        <v>437</v>
      </c>
      <c r="F31" s="402"/>
      <c r="G31" s="402"/>
      <c r="H31" s="403"/>
      <c r="I31" s="59"/>
      <c r="J31" s="5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s="11" customFormat="1" ht="15.75" thickBot="1">
      <c r="A32" s="15"/>
      <c r="B32" s="57"/>
      <c r="C32" s="149"/>
      <c r="D32" s="94" t="s">
        <v>62</v>
      </c>
      <c r="E32" s="377" t="s">
        <v>413</v>
      </c>
      <c r="F32" s="375"/>
      <c r="G32" s="375"/>
      <c r="H32" s="376"/>
      <c r="I32" s="59"/>
      <c r="J32" s="5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1" customFormat="1" ht="13.5" customHeight="1">
      <c r="A33" s="15"/>
      <c r="B33" s="57"/>
      <c r="C33" s="149"/>
      <c r="D33" s="59"/>
      <c r="E33" s="59"/>
      <c r="F33" s="59"/>
      <c r="G33" s="59"/>
      <c r="H33" s="59"/>
      <c r="I33" s="59"/>
      <c r="J33" s="5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s="11" customFormat="1" ht="30.75" customHeight="1" thickBot="1">
      <c r="A34" s="15"/>
      <c r="B34" s="57"/>
      <c r="C34" s="309" t="s">
        <v>224</v>
      </c>
      <c r="D34" s="309"/>
      <c r="E34" s="309"/>
      <c r="F34" s="309"/>
      <c r="G34" s="309"/>
      <c r="H34" s="309"/>
      <c r="I34" s="124"/>
      <c r="J34" s="5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s="11" customFormat="1" ht="30.75" customHeight="1">
      <c r="A35" s="15"/>
      <c r="B35" s="57"/>
      <c r="C35" s="127"/>
      <c r="D35" s="408" t="s">
        <v>449</v>
      </c>
      <c r="E35" s="409"/>
      <c r="F35" s="409"/>
      <c r="G35" s="409"/>
      <c r="H35" s="409"/>
      <c r="I35" s="410"/>
      <c r="J35" s="5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s="11" customFormat="1" ht="30.75" customHeight="1">
      <c r="A36" s="15"/>
      <c r="B36" s="57"/>
      <c r="C36" s="127"/>
      <c r="D36" s="411"/>
      <c r="E36" s="412"/>
      <c r="F36" s="412"/>
      <c r="G36" s="412"/>
      <c r="H36" s="412"/>
      <c r="I36" s="413"/>
      <c r="J36" s="5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s="11" customFormat="1" ht="30.75" customHeight="1">
      <c r="A37" s="15"/>
      <c r="B37" s="57"/>
      <c r="C37" s="127"/>
      <c r="D37" s="411"/>
      <c r="E37" s="412"/>
      <c r="F37" s="412"/>
      <c r="G37" s="412"/>
      <c r="H37" s="412"/>
      <c r="I37" s="413"/>
      <c r="J37" s="5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s="11" customFormat="1" ht="308.25" customHeight="1" thickBot="1">
      <c r="A38" s="15"/>
      <c r="B38" s="57"/>
      <c r="C38" s="127"/>
      <c r="D38" s="414"/>
      <c r="E38" s="415"/>
      <c r="F38" s="415"/>
      <c r="G38" s="415"/>
      <c r="H38" s="415"/>
      <c r="I38" s="416"/>
      <c r="J38" s="5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s="11" customFormat="1" ht="15">
      <c r="A39" s="15"/>
      <c r="B39" s="57"/>
      <c r="C39" s="119"/>
      <c r="D39" s="119"/>
      <c r="E39" s="119"/>
      <c r="F39" s="127"/>
      <c r="G39" s="119"/>
      <c r="H39" s="124"/>
      <c r="I39" s="124"/>
      <c r="J39" s="5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5.75" customHeight="1" thickBot="1">
      <c r="A40" s="16"/>
      <c r="B40" s="57"/>
      <c r="C40" s="60"/>
      <c r="D40" s="373" t="s">
        <v>269</v>
      </c>
      <c r="E40" s="373"/>
      <c r="F40" s="373" t="s">
        <v>275</v>
      </c>
      <c r="G40" s="373"/>
      <c r="H40" s="121" t="s">
        <v>276</v>
      </c>
      <c r="I40" s="121" t="s">
        <v>232</v>
      </c>
      <c r="J40" s="58"/>
      <c r="K40" s="5"/>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39.75" customHeight="1">
      <c r="A41" s="16"/>
      <c r="B41" s="57"/>
      <c r="C41" s="209" t="s">
        <v>267</v>
      </c>
      <c r="D41" s="355" t="s">
        <v>354</v>
      </c>
      <c r="E41" s="417"/>
      <c r="F41" s="338" t="s">
        <v>416</v>
      </c>
      <c r="G41" s="338"/>
      <c r="H41" s="338" t="s">
        <v>417</v>
      </c>
      <c r="I41" s="340" t="s">
        <v>418</v>
      </c>
      <c r="J41" s="58"/>
      <c r="K41" s="5"/>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39.75" customHeight="1">
      <c r="A42" s="16"/>
      <c r="B42" s="57"/>
      <c r="C42" s="209"/>
      <c r="D42" s="351" t="s">
        <v>355</v>
      </c>
      <c r="E42" s="418"/>
      <c r="F42" s="339"/>
      <c r="G42" s="339"/>
      <c r="H42" s="339"/>
      <c r="I42" s="341"/>
      <c r="J42" s="58"/>
      <c r="K42" s="5"/>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ht="39.75" customHeight="1">
      <c r="A43" s="16"/>
      <c r="B43" s="57"/>
      <c r="C43" s="209"/>
      <c r="D43" s="351" t="s">
        <v>356</v>
      </c>
      <c r="E43" s="352"/>
      <c r="F43" s="339" t="s">
        <v>431</v>
      </c>
      <c r="G43" s="339"/>
      <c r="H43" s="339" t="s">
        <v>420</v>
      </c>
      <c r="I43" s="341" t="s">
        <v>20</v>
      </c>
      <c r="J43" s="58"/>
      <c r="K43" s="5"/>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89.25" customHeight="1">
      <c r="A44" s="16"/>
      <c r="B44" s="57"/>
      <c r="C44" s="209"/>
      <c r="D44" s="351" t="s">
        <v>357</v>
      </c>
      <c r="E44" s="352"/>
      <c r="F44" s="339"/>
      <c r="G44" s="339"/>
      <c r="H44" s="339"/>
      <c r="I44" s="341"/>
      <c r="J44" s="58"/>
      <c r="K44" s="5"/>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110.25" customHeight="1">
      <c r="A45" s="16"/>
      <c r="B45" s="57"/>
      <c r="C45" s="209"/>
      <c r="D45" s="351" t="s">
        <v>358</v>
      </c>
      <c r="E45" s="352"/>
      <c r="F45" s="339"/>
      <c r="G45" s="339"/>
      <c r="H45" s="339"/>
      <c r="I45" s="341"/>
      <c r="J45" s="58"/>
      <c r="K45" s="5"/>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53.25" customHeight="1" thickBot="1">
      <c r="A46" s="16"/>
      <c r="B46" s="57"/>
      <c r="C46" s="209"/>
      <c r="D46" s="353" t="s">
        <v>359</v>
      </c>
      <c r="E46" s="354"/>
      <c r="F46" s="347"/>
      <c r="G46" s="347"/>
      <c r="H46" s="347"/>
      <c r="I46" s="346"/>
      <c r="J46" s="58"/>
      <c r="K46" s="5"/>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125.25" customHeight="1">
      <c r="A47" s="16"/>
      <c r="B47" s="57"/>
      <c r="C47" s="209"/>
      <c r="D47" s="355" t="s">
        <v>360</v>
      </c>
      <c r="E47" s="356"/>
      <c r="F47" s="338" t="s">
        <v>421</v>
      </c>
      <c r="G47" s="338"/>
      <c r="H47" s="210" t="s">
        <v>422</v>
      </c>
      <c r="I47" s="211" t="s">
        <v>20</v>
      </c>
      <c r="J47" s="58"/>
      <c r="K47" s="5"/>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47.25" customHeight="1" thickBot="1">
      <c r="A48" s="16"/>
      <c r="B48" s="57"/>
      <c r="C48" s="209"/>
      <c r="D48" s="353" t="s">
        <v>361</v>
      </c>
      <c r="E48" s="354"/>
      <c r="F48" s="344" t="s">
        <v>419</v>
      </c>
      <c r="G48" s="344"/>
      <c r="H48" s="212"/>
      <c r="I48" s="213" t="s">
        <v>20</v>
      </c>
      <c r="J48" s="58"/>
      <c r="K48" s="5"/>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76.5" customHeight="1">
      <c r="A49" s="16"/>
      <c r="B49" s="57"/>
      <c r="C49" s="209"/>
      <c r="D49" s="355" t="s">
        <v>362</v>
      </c>
      <c r="E49" s="356"/>
      <c r="F49" s="338" t="s">
        <v>424</v>
      </c>
      <c r="G49" s="342"/>
      <c r="H49" s="338" t="s">
        <v>434</v>
      </c>
      <c r="I49" s="348" t="s">
        <v>409</v>
      </c>
      <c r="J49" s="58"/>
      <c r="K49" s="5"/>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39.75" customHeight="1">
      <c r="A50" s="16"/>
      <c r="B50" s="57"/>
      <c r="C50" s="209"/>
      <c r="D50" s="351" t="s">
        <v>363</v>
      </c>
      <c r="E50" s="352"/>
      <c r="F50" s="339" t="s">
        <v>423</v>
      </c>
      <c r="G50" s="339"/>
      <c r="H50" s="339"/>
      <c r="I50" s="349"/>
      <c r="J50" s="58"/>
      <c r="K50" s="5"/>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64.5" customHeight="1" thickBot="1">
      <c r="A51" s="16"/>
      <c r="B51" s="57"/>
      <c r="C51" s="209"/>
      <c r="D51" s="353" t="s">
        <v>364</v>
      </c>
      <c r="E51" s="354"/>
      <c r="F51" s="347" t="s">
        <v>423</v>
      </c>
      <c r="G51" s="347"/>
      <c r="H51" s="347"/>
      <c r="I51" s="350"/>
      <c r="J51" s="58"/>
      <c r="K51" s="5"/>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105" customHeight="1">
      <c r="A52" s="16"/>
      <c r="B52" s="57"/>
      <c r="C52" s="209"/>
      <c r="D52" s="355" t="s">
        <v>365</v>
      </c>
      <c r="E52" s="356"/>
      <c r="F52" s="338" t="s">
        <v>425</v>
      </c>
      <c r="G52" s="342"/>
      <c r="H52" s="338" t="s">
        <v>425</v>
      </c>
      <c r="I52" s="214" t="s">
        <v>20</v>
      </c>
      <c r="J52" s="58"/>
      <c r="K52" s="5"/>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72" customHeight="1">
      <c r="A53" s="16"/>
      <c r="B53" s="57"/>
      <c r="C53" s="209"/>
      <c r="D53" s="351" t="s">
        <v>366</v>
      </c>
      <c r="E53" s="352"/>
      <c r="F53" s="343"/>
      <c r="G53" s="343"/>
      <c r="H53" s="343"/>
      <c r="I53" s="215" t="s">
        <v>20</v>
      </c>
      <c r="J53" s="58"/>
      <c r="K53" s="5"/>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ht="72.75" customHeight="1">
      <c r="A54" s="16"/>
      <c r="B54" s="57"/>
      <c r="C54" s="209"/>
      <c r="D54" s="351" t="s">
        <v>367</v>
      </c>
      <c r="E54" s="352"/>
      <c r="F54" s="343"/>
      <c r="G54" s="343"/>
      <c r="H54" s="343"/>
      <c r="I54" s="215" t="s">
        <v>20</v>
      </c>
      <c r="J54" s="58"/>
      <c r="K54" s="5"/>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ht="47.25" customHeight="1" thickBot="1">
      <c r="A55" s="16"/>
      <c r="B55" s="57"/>
      <c r="C55" s="209"/>
      <c r="D55" s="353" t="s">
        <v>368</v>
      </c>
      <c r="E55" s="354"/>
      <c r="F55" s="344"/>
      <c r="G55" s="344"/>
      <c r="H55" s="344"/>
      <c r="I55" s="213" t="s">
        <v>20</v>
      </c>
      <c r="J55" s="58"/>
      <c r="K55" s="5"/>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ht="65.25" customHeight="1">
      <c r="A56" s="16"/>
      <c r="B56" s="57"/>
      <c r="C56" s="209"/>
      <c r="D56" s="355" t="s">
        <v>369</v>
      </c>
      <c r="E56" s="356"/>
      <c r="F56" s="338" t="s">
        <v>425</v>
      </c>
      <c r="G56" s="342"/>
      <c r="H56" s="338" t="s">
        <v>425</v>
      </c>
      <c r="I56" s="348" t="s">
        <v>20</v>
      </c>
      <c r="J56" s="5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ht="69.75" customHeight="1">
      <c r="A57" s="16"/>
      <c r="B57" s="57"/>
      <c r="C57" s="209"/>
      <c r="D57" s="351" t="s">
        <v>370</v>
      </c>
      <c r="E57" s="352"/>
      <c r="F57" s="343"/>
      <c r="G57" s="343"/>
      <c r="H57" s="343"/>
      <c r="I57" s="349"/>
      <c r="J57" s="5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88.5" customHeight="1">
      <c r="A58" s="16"/>
      <c r="B58" s="57"/>
      <c r="C58" s="209"/>
      <c r="D58" s="351" t="s">
        <v>371</v>
      </c>
      <c r="E58" s="352"/>
      <c r="F58" s="343"/>
      <c r="G58" s="343"/>
      <c r="H58" s="343"/>
      <c r="I58" s="349"/>
      <c r="J58" s="5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59.25" customHeight="1">
      <c r="A59" s="16"/>
      <c r="B59" s="57"/>
      <c r="C59" s="209"/>
      <c r="D59" s="351" t="s">
        <v>372</v>
      </c>
      <c r="E59" s="352"/>
      <c r="F59" s="343"/>
      <c r="G59" s="343"/>
      <c r="H59" s="343"/>
      <c r="I59" s="349"/>
      <c r="J59" s="5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ht="75" customHeight="1" thickBot="1">
      <c r="A60" s="16"/>
      <c r="B60" s="57"/>
      <c r="C60" s="209"/>
      <c r="D60" s="357" t="s">
        <v>373</v>
      </c>
      <c r="E60" s="358"/>
      <c r="F60" s="345"/>
      <c r="G60" s="345"/>
      <c r="H60" s="345"/>
      <c r="I60" s="381"/>
      <c r="J60" s="5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ht="18.75" customHeight="1" thickBot="1">
      <c r="A61" s="16"/>
      <c r="B61" s="57"/>
      <c r="C61" s="54"/>
      <c r="D61" s="54"/>
      <c r="E61" s="54"/>
      <c r="F61" s="54"/>
      <c r="G61" s="54"/>
      <c r="H61" s="128" t="s">
        <v>270</v>
      </c>
      <c r="I61" s="222" t="s">
        <v>20</v>
      </c>
      <c r="J61" s="5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ht="15.75" thickBot="1">
      <c r="A62" s="16"/>
      <c r="B62" s="57"/>
      <c r="C62" s="54"/>
      <c r="D62" s="160" t="s">
        <v>298</v>
      </c>
      <c r="E62" s="163"/>
      <c r="F62" s="54"/>
      <c r="G62" s="54"/>
      <c r="H62" s="129"/>
      <c r="I62" s="54"/>
      <c r="J62" s="5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ht="15.75" thickBot="1">
      <c r="A63" s="16"/>
      <c r="B63" s="57"/>
      <c r="C63" s="54"/>
      <c r="D63" s="94" t="s">
        <v>60</v>
      </c>
      <c r="E63" s="374" t="s">
        <v>435</v>
      </c>
      <c r="F63" s="375"/>
      <c r="G63" s="375"/>
      <c r="H63" s="376"/>
      <c r="I63" s="54"/>
      <c r="J63" s="5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ht="15.75" thickBot="1">
      <c r="A64" s="16"/>
      <c r="B64" s="57"/>
      <c r="C64" s="54"/>
      <c r="D64" s="94" t="s">
        <v>62</v>
      </c>
      <c r="E64" s="377" t="s">
        <v>436</v>
      </c>
      <c r="F64" s="375"/>
      <c r="G64" s="375"/>
      <c r="H64" s="376"/>
      <c r="I64" s="54"/>
      <c r="J64" s="5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52" ht="15">
      <c r="A65" s="16"/>
      <c r="B65" s="57"/>
      <c r="C65" s="54"/>
      <c r="D65" s="54"/>
      <c r="E65" s="54"/>
      <c r="F65" s="54"/>
      <c r="G65" s="54"/>
      <c r="H65" s="129"/>
      <c r="I65" s="54"/>
      <c r="J65" s="5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ht="15.75" customHeight="1" thickBot="1">
      <c r="A66" s="16"/>
      <c r="B66" s="57"/>
      <c r="C66" s="60"/>
      <c r="D66" s="378" t="s">
        <v>269</v>
      </c>
      <c r="E66" s="378"/>
      <c r="F66" s="378" t="s">
        <v>275</v>
      </c>
      <c r="G66" s="378"/>
      <c r="H66" s="121" t="s">
        <v>276</v>
      </c>
      <c r="I66" s="121" t="s">
        <v>232</v>
      </c>
      <c r="J66" s="58"/>
      <c r="K66" s="5"/>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row>
    <row r="67" spans="1:52" ht="39.75" customHeight="1" thickBot="1">
      <c r="A67" s="16"/>
      <c r="B67" s="57"/>
      <c r="C67" s="120" t="s">
        <v>301</v>
      </c>
      <c r="D67" s="379"/>
      <c r="E67" s="380"/>
      <c r="F67" s="379"/>
      <c r="G67" s="380"/>
      <c r="H67" s="126"/>
      <c r="I67" s="126"/>
      <c r="J67" s="58"/>
      <c r="K67" s="5"/>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row>
    <row r="68" spans="1:52" ht="39.75" customHeight="1" thickBot="1">
      <c r="A68" s="16"/>
      <c r="B68" s="57"/>
      <c r="C68" s="120"/>
      <c r="D68" s="379"/>
      <c r="E68" s="380"/>
      <c r="F68" s="379"/>
      <c r="G68" s="380"/>
      <c r="H68" s="126"/>
      <c r="I68" s="126"/>
      <c r="J68" s="5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ht="48" customHeight="1" thickBot="1">
      <c r="A69" s="16"/>
      <c r="B69" s="57"/>
      <c r="C69" s="120"/>
      <c r="D69" s="379"/>
      <c r="E69" s="380"/>
      <c r="F69" s="379"/>
      <c r="G69" s="380"/>
      <c r="H69" s="126"/>
      <c r="I69" s="126"/>
      <c r="J69" s="5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row>
    <row r="70" spans="1:52" ht="21.75" customHeight="1" thickBot="1">
      <c r="A70" s="16"/>
      <c r="B70" s="57"/>
      <c r="C70" s="54"/>
      <c r="D70" s="54"/>
      <c r="E70" s="54"/>
      <c r="F70" s="54"/>
      <c r="G70" s="54"/>
      <c r="H70" s="128" t="s">
        <v>270</v>
      </c>
      <c r="I70" s="130"/>
      <c r="J70" s="5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row>
    <row r="71" spans="1:52" ht="15.75" thickBot="1">
      <c r="A71" s="16"/>
      <c r="B71" s="57"/>
      <c r="C71" s="54"/>
      <c r="D71" s="160" t="s">
        <v>298</v>
      </c>
      <c r="E71" s="163"/>
      <c r="F71" s="54"/>
      <c r="G71" s="54"/>
      <c r="H71" s="129"/>
      <c r="I71" s="54"/>
      <c r="J71" s="5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row>
    <row r="72" spans="1:52" ht="15.75" thickBot="1">
      <c r="A72" s="16"/>
      <c r="B72" s="57"/>
      <c r="C72" s="54"/>
      <c r="D72" s="94" t="s">
        <v>60</v>
      </c>
      <c r="E72" s="405"/>
      <c r="F72" s="406"/>
      <c r="G72" s="406"/>
      <c r="H72" s="407"/>
      <c r="I72" s="54"/>
      <c r="J72" s="5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row>
    <row r="73" spans="1:52" ht="15.75" thickBot="1">
      <c r="A73" s="16"/>
      <c r="B73" s="57"/>
      <c r="C73" s="54"/>
      <c r="D73" s="94" t="s">
        <v>62</v>
      </c>
      <c r="E73" s="405"/>
      <c r="F73" s="406"/>
      <c r="G73" s="406"/>
      <c r="H73" s="407"/>
      <c r="I73" s="54"/>
      <c r="J73" s="5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row>
    <row r="74" spans="1:52" ht="15.75" thickBot="1">
      <c r="A74" s="16"/>
      <c r="B74" s="57"/>
      <c r="C74" s="54"/>
      <c r="D74" s="94"/>
      <c r="E74" s="54"/>
      <c r="F74" s="54"/>
      <c r="G74" s="54"/>
      <c r="H74" s="54"/>
      <c r="I74" s="54"/>
      <c r="J74" s="5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row>
    <row r="75" spans="1:52" ht="409.5" customHeight="1" thickBot="1">
      <c r="A75" s="16"/>
      <c r="B75" s="57"/>
      <c r="C75" s="227" t="s">
        <v>277</v>
      </c>
      <c r="D75" s="394" t="s">
        <v>452</v>
      </c>
      <c r="E75" s="395"/>
      <c r="F75" s="395"/>
      <c r="G75" s="395"/>
      <c r="H75" s="395"/>
      <c r="I75" s="396"/>
      <c r="J75" s="5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row>
    <row r="76" spans="1:52" s="11" customFormat="1" ht="30" customHeight="1">
      <c r="A76" s="15"/>
      <c r="B76" s="57"/>
      <c r="C76" s="61"/>
      <c r="D76" s="61"/>
      <c r="E76" s="61"/>
      <c r="F76" s="61"/>
      <c r="G76" s="61"/>
      <c r="H76" s="124"/>
      <c r="I76" s="124"/>
      <c r="J76" s="5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row>
    <row r="77" spans="1:52" s="11" customFormat="1" ht="15.75" customHeight="1" thickBot="1">
      <c r="A77" s="15"/>
      <c r="B77" s="57"/>
      <c r="C77" s="54"/>
      <c r="D77" s="55"/>
      <c r="E77" s="55"/>
      <c r="F77" s="55"/>
      <c r="G77" s="93" t="s">
        <v>225</v>
      </c>
      <c r="H77" s="124"/>
      <c r="I77" s="124"/>
      <c r="J77" s="5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row>
    <row r="78" spans="1:52" s="11" customFormat="1" ht="78" customHeight="1">
      <c r="A78" s="15"/>
      <c r="B78" s="57"/>
      <c r="C78" s="54"/>
      <c r="D78" s="55"/>
      <c r="E78" s="55"/>
      <c r="F78" s="26" t="s">
        <v>226</v>
      </c>
      <c r="G78" s="388" t="s">
        <v>309</v>
      </c>
      <c r="H78" s="389"/>
      <c r="I78" s="390"/>
      <c r="J78" s="5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row>
    <row r="79" spans="1:52" s="11" customFormat="1" ht="54.75" customHeight="1">
      <c r="A79" s="15"/>
      <c r="B79" s="57"/>
      <c r="C79" s="54"/>
      <c r="D79" s="55"/>
      <c r="E79" s="55"/>
      <c r="F79" s="27" t="s">
        <v>227</v>
      </c>
      <c r="G79" s="391" t="s">
        <v>310</v>
      </c>
      <c r="H79" s="392"/>
      <c r="I79" s="393"/>
      <c r="J79" s="5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row>
    <row r="80" spans="1:52" s="11" customFormat="1" ht="58.5" customHeight="1">
      <c r="A80" s="15"/>
      <c r="B80" s="57"/>
      <c r="C80" s="54"/>
      <c r="D80" s="55"/>
      <c r="E80" s="55"/>
      <c r="F80" s="27" t="s">
        <v>228</v>
      </c>
      <c r="G80" s="391" t="s">
        <v>311</v>
      </c>
      <c r="H80" s="392"/>
      <c r="I80" s="393"/>
      <c r="J80" s="5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row>
    <row r="81" spans="1:52" ht="60" customHeight="1">
      <c r="A81" s="16"/>
      <c r="B81" s="57"/>
      <c r="C81" s="54"/>
      <c r="D81" s="55"/>
      <c r="E81" s="55"/>
      <c r="F81" s="27" t="s">
        <v>229</v>
      </c>
      <c r="G81" s="391" t="s">
        <v>312</v>
      </c>
      <c r="H81" s="392"/>
      <c r="I81" s="393"/>
      <c r="J81" s="5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row>
    <row r="82" spans="1:52" ht="54" customHeight="1">
      <c r="A82" s="16"/>
      <c r="B82" s="52"/>
      <c r="C82" s="54"/>
      <c r="D82" s="55"/>
      <c r="E82" s="55"/>
      <c r="F82" s="27" t="s">
        <v>230</v>
      </c>
      <c r="G82" s="391" t="s">
        <v>313</v>
      </c>
      <c r="H82" s="392"/>
      <c r="I82" s="393"/>
      <c r="J82" s="53"/>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row>
    <row r="83" spans="1:52" ht="61.5" customHeight="1" thickBot="1">
      <c r="A83" s="16"/>
      <c r="B83" s="52"/>
      <c r="C83" s="54"/>
      <c r="D83" s="55"/>
      <c r="E83" s="55"/>
      <c r="F83" s="28" t="s">
        <v>231</v>
      </c>
      <c r="G83" s="385" t="s">
        <v>314</v>
      </c>
      <c r="H83" s="386"/>
      <c r="I83" s="387"/>
      <c r="J83" s="53"/>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row>
    <row r="84" spans="1:44" ht="15.75" thickBot="1">
      <c r="A84" s="16"/>
      <c r="B84" s="62"/>
      <c r="C84" s="63"/>
      <c r="D84" s="64"/>
      <c r="E84" s="64"/>
      <c r="F84" s="64"/>
      <c r="G84" s="64"/>
      <c r="H84" s="125"/>
      <c r="I84" s="125"/>
      <c r="J84" s="65"/>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row>
    <row r="85" spans="1:44" ht="49.5" customHeight="1">
      <c r="A85" s="16"/>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row>
    <row r="86" spans="1:44" ht="49.5" customHeight="1">
      <c r="A86" s="16"/>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row>
    <row r="87" spans="1:44" ht="49.5" customHeight="1">
      <c r="A87" s="16"/>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row>
    <row r="88" spans="1:44" ht="49.5" customHeight="1">
      <c r="A88" s="16"/>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row>
    <row r="89" spans="1:44" ht="49.5" customHeight="1">
      <c r="A89" s="16"/>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row>
    <row r="90" spans="1:44" ht="49.5" customHeight="1">
      <c r="A90" s="16"/>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row>
    <row r="91" spans="1:44" ht="15">
      <c r="A91" s="16"/>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row>
    <row r="92" spans="1:44" ht="15">
      <c r="A92" s="16"/>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row>
    <row r="93" spans="1:44" ht="15">
      <c r="A93" s="16"/>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row>
    <row r="94" spans="1:52" ht="15">
      <c r="A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row>
    <row r="95" spans="1:52" ht="15">
      <c r="A95" s="108"/>
      <c r="B95" s="108"/>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row>
    <row r="96" spans="1:52" ht="15">
      <c r="A96" s="108"/>
      <c r="B96" s="108"/>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row>
    <row r="97" spans="1:52" ht="15">
      <c r="A97" s="108"/>
      <c r="B97" s="108"/>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row>
    <row r="98" spans="1:11" ht="15">
      <c r="A98" s="108"/>
      <c r="B98" s="108"/>
      <c r="C98" s="108"/>
      <c r="D98" s="108"/>
      <c r="E98" s="108"/>
      <c r="F98" s="108"/>
      <c r="G98" s="108"/>
      <c r="H98" s="108"/>
      <c r="I98" s="108"/>
      <c r="J98" s="108"/>
      <c r="K98" s="108"/>
    </row>
    <row r="99" spans="1:11" ht="15">
      <c r="A99" s="108"/>
      <c r="B99" s="108"/>
      <c r="C99" s="108"/>
      <c r="D99" s="108"/>
      <c r="E99" s="108"/>
      <c r="F99" s="108"/>
      <c r="G99" s="108"/>
      <c r="H99" s="108"/>
      <c r="I99" s="108"/>
      <c r="J99" s="108"/>
      <c r="K99" s="108"/>
    </row>
    <row r="100" spans="1:11" ht="15">
      <c r="A100" s="108"/>
      <c r="B100" s="108"/>
      <c r="C100" s="108"/>
      <c r="D100" s="108"/>
      <c r="E100" s="108"/>
      <c r="F100" s="108"/>
      <c r="G100" s="108"/>
      <c r="H100" s="108"/>
      <c r="I100" s="108"/>
      <c r="J100" s="108"/>
      <c r="K100" s="108"/>
    </row>
    <row r="101" spans="1:11" ht="15">
      <c r="A101" s="108"/>
      <c r="B101" s="108"/>
      <c r="C101" s="108"/>
      <c r="D101" s="108"/>
      <c r="E101" s="108"/>
      <c r="F101" s="108"/>
      <c r="G101" s="108"/>
      <c r="H101" s="108"/>
      <c r="I101" s="108"/>
      <c r="J101" s="108"/>
      <c r="K101" s="108"/>
    </row>
    <row r="102" spans="1:11" ht="15">
      <c r="A102" s="108"/>
      <c r="B102" s="108"/>
      <c r="C102" s="108"/>
      <c r="D102" s="108"/>
      <c r="E102" s="108"/>
      <c r="F102" s="108"/>
      <c r="G102" s="108"/>
      <c r="H102" s="108"/>
      <c r="I102" s="108"/>
      <c r="J102" s="108"/>
      <c r="K102" s="108"/>
    </row>
    <row r="103" spans="1:11" ht="15">
      <c r="A103" s="108"/>
      <c r="B103" s="108"/>
      <c r="C103" s="108"/>
      <c r="D103" s="108"/>
      <c r="E103" s="108"/>
      <c r="F103" s="108"/>
      <c r="G103" s="108"/>
      <c r="H103" s="108"/>
      <c r="I103" s="108"/>
      <c r="J103" s="108"/>
      <c r="K103" s="108"/>
    </row>
    <row r="104" spans="1:11" ht="15">
      <c r="A104" s="108"/>
      <c r="B104" s="108"/>
      <c r="C104" s="108"/>
      <c r="D104" s="108"/>
      <c r="E104" s="108"/>
      <c r="F104" s="108"/>
      <c r="G104" s="108"/>
      <c r="H104" s="108"/>
      <c r="I104" s="108"/>
      <c r="J104" s="108"/>
      <c r="K104" s="108"/>
    </row>
    <row r="105" spans="1:11" ht="15">
      <c r="A105" s="108"/>
      <c r="B105" s="108"/>
      <c r="C105" s="108"/>
      <c r="D105" s="108"/>
      <c r="E105" s="108"/>
      <c r="F105" s="108"/>
      <c r="G105" s="108"/>
      <c r="H105" s="108"/>
      <c r="I105" s="108"/>
      <c r="J105" s="108"/>
      <c r="K105" s="108"/>
    </row>
    <row r="106" spans="1:11" ht="15">
      <c r="A106" s="108"/>
      <c r="B106" s="108"/>
      <c r="C106" s="108"/>
      <c r="D106" s="108"/>
      <c r="E106" s="108"/>
      <c r="F106" s="108"/>
      <c r="G106" s="108"/>
      <c r="H106" s="108"/>
      <c r="I106" s="108"/>
      <c r="J106" s="108"/>
      <c r="K106" s="108"/>
    </row>
    <row r="107" spans="1:11" ht="15">
      <c r="A107" s="108"/>
      <c r="B107" s="108"/>
      <c r="C107" s="108"/>
      <c r="D107" s="108"/>
      <c r="E107" s="108"/>
      <c r="F107" s="108"/>
      <c r="G107" s="108"/>
      <c r="H107" s="108"/>
      <c r="I107" s="108"/>
      <c r="J107" s="108"/>
      <c r="K107" s="108"/>
    </row>
    <row r="108" spans="1:11" ht="15">
      <c r="A108" s="108"/>
      <c r="B108" s="108"/>
      <c r="C108" s="108"/>
      <c r="D108" s="108"/>
      <c r="E108" s="108"/>
      <c r="F108" s="108"/>
      <c r="G108" s="108"/>
      <c r="H108" s="108"/>
      <c r="I108" s="108"/>
      <c r="J108" s="108"/>
      <c r="K108" s="108"/>
    </row>
    <row r="109" spans="1:11" ht="15">
      <c r="A109" s="108"/>
      <c r="B109" s="108"/>
      <c r="C109" s="108"/>
      <c r="D109" s="108"/>
      <c r="E109" s="108"/>
      <c r="F109" s="108"/>
      <c r="G109" s="108"/>
      <c r="H109" s="108"/>
      <c r="I109" s="108"/>
      <c r="J109" s="108"/>
      <c r="K109" s="108"/>
    </row>
    <row r="110" spans="1:11" ht="15">
      <c r="A110" s="108"/>
      <c r="B110" s="108"/>
      <c r="C110" s="108"/>
      <c r="D110" s="108"/>
      <c r="E110" s="108"/>
      <c r="F110" s="108"/>
      <c r="G110" s="108"/>
      <c r="H110" s="108"/>
      <c r="I110" s="108"/>
      <c r="J110" s="108"/>
      <c r="K110" s="108"/>
    </row>
    <row r="111" spans="1:11" ht="15">
      <c r="A111" s="108"/>
      <c r="B111" s="108"/>
      <c r="C111" s="108"/>
      <c r="D111" s="108"/>
      <c r="E111" s="108"/>
      <c r="F111" s="108"/>
      <c r="G111" s="108"/>
      <c r="H111" s="108"/>
      <c r="I111" s="108"/>
      <c r="J111" s="108"/>
      <c r="K111" s="108"/>
    </row>
    <row r="112" spans="1:11" ht="15">
      <c r="A112" s="108"/>
      <c r="B112" s="108"/>
      <c r="C112" s="108"/>
      <c r="D112" s="108"/>
      <c r="E112" s="108"/>
      <c r="F112" s="108"/>
      <c r="G112" s="108"/>
      <c r="H112" s="108"/>
      <c r="I112" s="108"/>
      <c r="J112" s="108"/>
      <c r="K112" s="108"/>
    </row>
    <row r="113" spans="1:11" ht="15">
      <c r="A113" s="108"/>
      <c r="B113" s="108"/>
      <c r="C113" s="108"/>
      <c r="D113" s="108"/>
      <c r="E113" s="108"/>
      <c r="F113" s="108"/>
      <c r="G113" s="108"/>
      <c r="H113" s="108"/>
      <c r="I113" s="108"/>
      <c r="J113" s="108"/>
      <c r="K113" s="108"/>
    </row>
    <row r="114" spans="1:11" ht="15">
      <c r="A114" s="108"/>
      <c r="B114" s="108"/>
      <c r="C114" s="108"/>
      <c r="D114" s="108"/>
      <c r="E114" s="108"/>
      <c r="F114" s="108"/>
      <c r="G114" s="108"/>
      <c r="H114" s="108"/>
      <c r="I114" s="108"/>
      <c r="J114" s="108"/>
      <c r="K114" s="108"/>
    </row>
    <row r="115" spans="1:11" ht="15">
      <c r="A115" s="108"/>
      <c r="B115" s="108"/>
      <c r="C115" s="108"/>
      <c r="D115" s="108"/>
      <c r="E115" s="108"/>
      <c r="F115" s="108"/>
      <c r="G115" s="108"/>
      <c r="H115" s="108"/>
      <c r="I115" s="108"/>
      <c r="J115" s="108"/>
      <c r="K115" s="108"/>
    </row>
    <row r="116" spans="1:11" ht="15">
      <c r="A116" s="108"/>
      <c r="B116" s="108"/>
      <c r="C116" s="108"/>
      <c r="D116" s="108"/>
      <c r="E116" s="108"/>
      <c r="F116" s="108"/>
      <c r="G116" s="108"/>
      <c r="H116" s="108"/>
      <c r="I116" s="108"/>
      <c r="J116" s="108"/>
      <c r="K116" s="108"/>
    </row>
    <row r="117" spans="1:11" ht="15">
      <c r="A117" s="108"/>
      <c r="B117" s="108"/>
      <c r="C117" s="108"/>
      <c r="D117" s="108"/>
      <c r="E117" s="108"/>
      <c r="F117" s="108"/>
      <c r="G117" s="108"/>
      <c r="H117" s="108"/>
      <c r="I117" s="108"/>
      <c r="J117" s="108"/>
      <c r="K117" s="108"/>
    </row>
    <row r="118" spans="1:11" ht="15">
      <c r="A118" s="108"/>
      <c r="B118" s="108"/>
      <c r="C118" s="108"/>
      <c r="D118" s="108"/>
      <c r="E118" s="108"/>
      <c r="F118" s="108"/>
      <c r="G118" s="108"/>
      <c r="H118" s="108"/>
      <c r="I118" s="108"/>
      <c r="J118" s="108"/>
      <c r="K118" s="108"/>
    </row>
    <row r="119" spans="1:11" ht="15">
      <c r="A119" s="108"/>
      <c r="B119" s="108"/>
      <c r="C119" s="108"/>
      <c r="D119" s="108"/>
      <c r="E119" s="108"/>
      <c r="F119" s="108"/>
      <c r="G119" s="108"/>
      <c r="H119" s="108"/>
      <c r="I119" s="108"/>
      <c r="J119" s="108"/>
      <c r="K119" s="108"/>
    </row>
    <row r="120" spans="1:11" ht="15">
      <c r="A120" s="108"/>
      <c r="B120" s="108"/>
      <c r="C120" s="108"/>
      <c r="D120" s="108"/>
      <c r="E120" s="108"/>
      <c r="F120" s="108"/>
      <c r="G120" s="108"/>
      <c r="H120" s="108"/>
      <c r="I120" s="108"/>
      <c r="J120" s="108"/>
      <c r="K120" s="108"/>
    </row>
    <row r="121" spans="1:11" ht="15">
      <c r="A121" s="108"/>
      <c r="B121" s="108"/>
      <c r="C121" s="108"/>
      <c r="D121" s="108"/>
      <c r="E121" s="108"/>
      <c r="F121" s="108"/>
      <c r="G121" s="108"/>
      <c r="H121" s="108"/>
      <c r="I121" s="108"/>
      <c r="J121" s="108"/>
      <c r="K121" s="108"/>
    </row>
    <row r="122" spans="1:11" ht="15">
      <c r="A122" s="108"/>
      <c r="B122" s="108"/>
      <c r="C122" s="108"/>
      <c r="D122" s="108"/>
      <c r="E122" s="108"/>
      <c r="F122" s="108"/>
      <c r="G122" s="108"/>
      <c r="H122" s="108"/>
      <c r="I122" s="108"/>
      <c r="J122" s="108"/>
      <c r="K122" s="108"/>
    </row>
    <row r="123" spans="1:11" ht="15">
      <c r="A123" s="108"/>
      <c r="B123" s="108"/>
      <c r="C123" s="108"/>
      <c r="D123" s="108"/>
      <c r="E123" s="108"/>
      <c r="F123" s="108"/>
      <c r="G123" s="108"/>
      <c r="H123" s="108"/>
      <c r="I123" s="108"/>
      <c r="J123" s="108"/>
      <c r="K123" s="108"/>
    </row>
    <row r="124" spans="1:11" ht="15">
      <c r="A124" s="108"/>
      <c r="B124" s="108"/>
      <c r="C124" s="108"/>
      <c r="D124" s="108"/>
      <c r="E124" s="108"/>
      <c r="F124" s="108"/>
      <c r="G124" s="108"/>
      <c r="H124" s="108"/>
      <c r="I124" s="108"/>
      <c r="J124" s="108"/>
      <c r="K124" s="108"/>
    </row>
    <row r="125" spans="1:11" ht="15">
      <c r="A125" s="108"/>
      <c r="B125" s="108"/>
      <c r="C125" s="108"/>
      <c r="D125" s="108"/>
      <c r="E125" s="108"/>
      <c r="F125" s="108"/>
      <c r="G125" s="108"/>
      <c r="H125" s="108"/>
      <c r="I125" s="108"/>
      <c r="J125" s="108"/>
      <c r="K125" s="108"/>
    </row>
    <row r="126" spans="1:11" ht="15">
      <c r="A126" s="108"/>
      <c r="B126" s="108"/>
      <c r="C126" s="108"/>
      <c r="D126" s="108"/>
      <c r="E126" s="108"/>
      <c r="F126" s="108"/>
      <c r="G126" s="108"/>
      <c r="H126" s="108"/>
      <c r="I126" s="108"/>
      <c r="J126" s="108"/>
      <c r="K126" s="108"/>
    </row>
    <row r="127" spans="1:11" ht="15">
      <c r="A127" s="108"/>
      <c r="B127" s="108"/>
      <c r="C127" s="108"/>
      <c r="D127" s="108"/>
      <c r="E127" s="108"/>
      <c r="F127" s="108"/>
      <c r="G127" s="108"/>
      <c r="H127" s="108"/>
      <c r="I127" s="108"/>
      <c r="J127" s="108"/>
      <c r="K127" s="108"/>
    </row>
    <row r="128" spans="1:11" ht="15">
      <c r="A128" s="108"/>
      <c r="B128" s="108"/>
      <c r="C128" s="108"/>
      <c r="D128" s="108"/>
      <c r="E128" s="108"/>
      <c r="F128" s="108"/>
      <c r="G128" s="108"/>
      <c r="H128" s="108"/>
      <c r="I128" s="108"/>
      <c r="J128" s="108"/>
      <c r="K128" s="108"/>
    </row>
    <row r="129" spans="1:11" ht="15">
      <c r="A129" s="108"/>
      <c r="B129" s="108"/>
      <c r="C129" s="108"/>
      <c r="D129" s="108"/>
      <c r="E129" s="108"/>
      <c r="F129" s="108"/>
      <c r="G129" s="108"/>
      <c r="H129" s="108"/>
      <c r="I129" s="108"/>
      <c r="J129" s="108"/>
      <c r="K129" s="108"/>
    </row>
    <row r="130" spans="1:11" ht="15">
      <c r="A130" s="108"/>
      <c r="B130" s="108"/>
      <c r="C130" s="108"/>
      <c r="D130" s="108"/>
      <c r="E130" s="108"/>
      <c r="F130" s="108"/>
      <c r="G130" s="108"/>
      <c r="H130" s="108"/>
      <c r="I130" s="108"/>
      <c r="J130" s="108"/>
      <c r="K130" s="108"/>
    </row>
    <row r="131" spans="1:11" ht="15">
      <c r="A131" s="108"/>
      <c r="B131" s="108"/>
      <c r="C131" s="108"/>
      <c r="D131" s="108"/>
      <c r="E131" s="108"/>
      <c r="F131" s="108"/>
      <c r="G131" s="108"/>
      <c r="H131" s="108"/>
      <c r="I131" s="108"/>
      <c r="J131" s="108"/>
      <c r="K131" s="108"/>
    </row>
    <row r="132" spans="1:11" ht="15">
      <c r="A132" s="108"/>
      <c r="B132" s="108"/>
      <c r="C132" s="108"/>
      <c r="D132" s="108"/>
      <c r="E132" s="108"/>
      <c r="F132" s="108"/>
      <c r="G132" s="108"/>
      <c r="H132" s="108"/>
      <c r="I132" s="108"/>
      <c r="J132" s="108"/>
      <c r="K132" s="108"/>
    </row>
    <row r="133" spans="1:11" ht="15">
      <c r="A133" s="108"/>
      <c r="B133" s="108"/>
      <c r="H133" s="108"/>
      <c r="I133" s="108"/>
      <c r="J133" s="108"/>
      <c r="K133" s="108"/>
    </row>
    <row r="134" spans="1:11" ht="15">
      <c r="A134" s="108"/>
      <c r="B134" s="108"/>
      <c r="H134" s="108"/>
      <c r="I134" s="108"/>
      <c r="J134" s="108"/>
      <c r="K134" s="108"/>
    </row>
    <row r="135" spans="1:11" ht="15">
      <c r="A135" s="108"/>
      <c r="B135" s="108"/>
      <c r="H135" s="108"/>
      <c r="I135" s="108"/>
      <c r="J135" s="108"/>
      <c r="K135" s="108"/>
    </row>
    <row r="136" spans="1:11" ht="15">
      <c r="A136" s="108"/>
      <c r="B136" s="108"/>
      <c r="H136" s="108"/>
      <c r="I136" s="108"/>
      <c r="J136" s="108"/>
      <c r="K136" s="108"/>
    </row>
    <row r="137" spans="1:11" ht="15">
      <c r="A137" s="108"/>
      <c r="B137" s="108"/>
      <c r="H137" s="108"/>
      <c r="I137" s="108"/>
      <c r="J137" s="108"/>
      <c r="K137" s="108"/>
    </row>
    <row r="138" spans="1:11" ht="15">
      <c r="A138" s="108"/>
      <c r="B138" s="108"/>
      <c r="H138" s="108"/>
      <c r="I138" s="108"/>
      <c r="J138" s="108"/>
      <c r="K138" s="108"/>
    </row>
    <row r="139" spans="1:11" ht="15">
      <c r="A139" s="108"/>
      <c r="B139" s="108"/>
      <c r="H139" s="108"/>
      <c r="I139" s="108"/>
      <c r="J139" s="108"/>
      <c r="K139" s="108"/>
    </row>
    <row r="140" spans="1:11" ht="15">
      <c r="A140" s="108"/>
      <c r="B140" s="108"/>
      <c r="H140" s="108"/>
      <c r="I140" s="108"/>
      <c r="J140" s="108"/>
      <c r="K140" s="108"/>
    </row>
    <row r="141" spans="1:11" ht="15">
      <c r="A141" s="108"/>
      <c r="B141" s="108"/>
      <c r="H141" s="108"/>
      <c r="I141" s="108"/>
      <c r="J141" s="108"/>
      <c r="K141" s="108"/>
    </row>
    <row r="142" spans="2:10" ht="15">
      <c r="B142" s="108"/>
      <c r="J142" s="108"/>
    </row>
  </sheetData>
  <sheetProtection/>
  <mergeCells count="103">
    <mergeCell ref="D22:E22"/>
    <mergeCell ref="D23:E23"/>
    <mergeCell ref="D24:E24"/>
    <mergeCell ref="D25:E25"/>
    <mergeCell ref="D26:E26"/>
    <mergeCell ref="D16:E16"/>
    <mergeCell ref="D17:E17"/>
    <mergeCell ref="D18:E18"/>
    <mergeCell ref="D19:E19"/>
    <mergeCell ref="D20:E20"/>
    <mergeCell ref="D21:E21"/>
    <mergeCell ref="D10:E10"/>
    <mergeCell ref="D11:E11"/>
    <mergeCell ref="D12:E12"/>
    <mergeCell ref="D13:E13"/>
    <mergeCell ref="D14:E14"/>
    <mergeCell ref="D15:E15"/>
    <mergeCell ref="D30:I30"/>
    <mergeCell ref="E72:H72"/>
    <mergeCell ref="E73:H73"/>
    <mergeCell ref="F66:G66"/>
    <mergeCell ref="D67:E67"/>
    <mergeCell ref="F67:G67"/>
    <mergeCell ref="D68:E68"/>
    <mergeCell ref="D35:I38"/>
    <mergeCell ref="D41:E41"/>
    <mergeCell ref="D42:E42"/>
    <mergeCell ref="C3:I3"/>
    <mergeCell ref="C4:I4"/>
    <mergeCell ref="C34:H34"/>
    <mergeCell ref="D8:E8"/>
    <mergeCell ref="D9:E9"/>
    <mergeCell ref="D27:E27"/>
    <mergeCell ref="D7:E7"/>
    <mergeCell ref="F7:G7"/>
    <mergeCell ref="E31:H31"/>
    <mergeCell ref="E32:H32"/>
    <mergeCell ref="G83:I83"/>
    <mergeCell ref="F68:G68"/>
    <mergeCell ref="G78:I78"/>
    <mergeCell ref="G79:I79"/>
    <mergeCell ref="G80:I80"/>
    <mergeCell ref="G81:I81"/>
    <mergeCell ref="G82:I82"/>
    <mergeCell ref="F69:G69"/>
    <mergeCell ref="D75:I75"/>
    <mergeCell ref="D45:E45"/>
    <mergeCell ref="F8:G13"/>
    <mergeCell ref="H8:H13"/>
    <mergeCell ref="F43:G46"/>
    <mergeCell ref="H43:H46"/>
    <mergeCell ref="I56:I60"/>
    <mergeCell ref="F16:G18"/>
    <mergeCell ref="H16:H18"/>
    <mergeCell ref="I16:I18"/>
    <mergeCell ref="H19:H22"/>
    <mergeCell ref="D40:E40"/>
    <mergeCell ref="F40:G40"/>
    <mergeCell ref="E63:H63"/>
    <mergeCell ref="E64:H64"/>
    <mergeCell ref="D66:E66"/>
    <mergeCell ref="D69:E69"/>
    <mergeCell ref="D43:E43"/>
    <mergeCell ref="D44:E44"/>
    <mergeCell ref="D46:E46"/>
    <mergeCell ref="D47:E47"/>
    <mergeCell ref="I8:I13"/>
    <mergeCell ref="F14:G15"/>
    <mergeCell ref="H14:H15"/>
    <mergeCell ref="I14:I15"/>
    <mergeCell ref="F23:G27"/>
    <mergeCell ref="H23:H27"/>
    <mergeCell ref="I23:I27"/>
    <mergeCell ref="F19:G22"/>
    <mergeCell ref="I19:I22"/>
    <mergeCell ref="D48:E48"/>
    <mergeCell ref="D49:E49"/>
    <mergeCell ref="D50:E50"/>
    <mergeCell ref="D51:E51"/>
    <mergeCell ref="D52:E52"/>
    <mergeCell ref="D53:E53"/>
    <mergeCell ref="D55:E55"/>
    <mergeCell ref="D56:E56"/>
    <mergeCell ref="D57:E57"/>
    <mergeCell ref="D58:E58"/>
    <mergeCell ref="D60:E60"/>
    <mergeCell ref="D59:E59"/>
    <mergeCell ref="F49:G49"/>
    <mergeCell ref="F50:G50"/>
    <mergeCell ref="F51:G51"/>
    <mergeCell ref="H49:H51"/>
    <mergeCell ref="I49:I51"/>
    <mergeCell ref="D54:E54"/>
    <mergeCell ref="F41:G42"/>
    <mergeCell ref="H41:H42"/>
    <mergeCell ref="I41:I42"/>
    <mergeCell ref="F52:G55"/>
    <mergeCell ref="H52:H55"/>
    <mergeCell ref="F56:G60"/>
    <mergeCell ref="H56:H60"/>
    <mergeCell ref="I43:I46"/>
    <mergeCell ref="F47:G47"/>
    <mergeCell ref="F48:G48"/>
  </mergeCells>
  <hyperlinks>
    <hyperlink ref="E32" r:id="rId1" display="mnkhedah@yahoo.com"/>
    <hyperlink ref="E64" r:id="rId2" display="marion.fourtune@undp.org "/>
  </hyperlinks>
  <printOptions/>
  <pageMargins left="0.2" right="0.21" top="0.17" bottom="0.17" header="0.17" footer="0.17"/>
  <pageSetup horizontalDpi="600" verticalDpi="600" orientation="landscape" paperSize="9" r:id="rId3"/>
</worksheet>
</file>

<file path=xl/worksheets/sheet5.xml><?xml version="1.0" encoding="utf-8"?>
<worksheet xmlns="http://schemas.openxmlformats.org/spreadsheetml/2006/main" xmlns:r="http://schemas.openxmlformats.org/officeDocument/2006/relationships">
  <sheetPr>
    <pageSetUpPr fitToPage="1"/>
  </sheetPr>
  <dimension ref="B2:I20"/>
  <sheetViews>
    <sheetView zoomScale="80" zoomScaleNormal="80" zoomScalePageLayoutView="0" workbookViewId="0" topLeftCell="A1">
      <selection activeCell="L14" sqref="L14"/>
    </sheetView>
  </sheetViews>
  <sheetFormatPr defaultColWidth="9.140625" defaultRowHeight="15"/>
  <cols>
    <col min="1" max="1" width="1.421875" style="0" customWidth="1"/>
    <col min="2" max="2" width="1.8515625" style="0" customWidth="1"/>
    <col min="3" max="3" width="13.57421875" style="0" customWidth="1"/>
    <col min="4" max="4" width="11.57421875" style="0" customWidth="1"/>
    <col min="5" max="5" width="14.57421875" style="0" customWidth="1"/>
    <col min="6" max="6" width="31.421875" style="0" customWidth="1"/>
    <col min="7" max="7" width="36.7109375" style="0" customWidth="1"/>
    <col min="8" max="8" width="40.140625" style="0" customWidth="1"/>
    <col min="9" max="10" width="1.7109375" style="0" customWidth="1"/>
  </cols>
  <sheetData>
    <row r="1" ht="15.75" thickBot="1"/>
    <row r="2" spans="2:9" ht="15.75" thickBot="1">
      <c r="B2" s="48"/>
      <c r="C2" s="49"/>
      <c r="D2" s="50"/>
      <c r="E2" s="50"/>
      <c r="F2" s="50"/>
      <c r="G2" s="50"/>
      <c r="H2" s="50"/>
      <c r="I2" s="51"/>
    </row>
    <row r="3" spans="2:9" ht="21" thickBot="1">
      <c r="B3" s="99"/>
      <c r="C3" s="280" t="s">
        <v>261</v>
      </c>
      <c r="D3" s="420"/>
      <c r="E3" s="420"/>
      <c r="F3" s="420"/>
      <c r="G3" s="420"/>
      <c r="H3" s="421"/>
      <c r="I3" s="101"/>
    </row>
    <row r="4" spans="2:9" ht="15">
      <c r="B4" s="52"/>
      <c r="C4" s="422" t="s">
        <v>262</v>
      </c>
      <c r="D4" s="422"/>
      <c r="E4" s="422"/>
      <c r="F4" s="422"/>
      <c r="G4" s="422"/>
      <c r="H4" s="422"/>
      <c r="I4" s="53"/>
    </row>
    <row r="5" spans="2:9" ht="15">
      <c r="B5" s="52"/>
      <c r="C5" s="423"/>
      <c r="D5" s="423"/>
      <c r="E5" s="423"/>
      <c r="F5" s="423"/>
      <c r="G5" s="423"/>
      <c r="H5" s="423"/>
      <c r="I5" s="53"/>
    </row>
    <row r="6" spans="2:9" ht="30.75" customHeight="1" thickBot="1">
      <c r="B6" s="52"/>
      <c r="C6" s="426" t="s">
        <v>263</v>
      </c>
      <c r="D6" s="426"/>
      <c r="E6" s="55"/>
      <c r="F6" s="55"/>
      <c r="G6" s="55"/>
      <c r="H6" s="55"/>
      <c r="I6" s="53"/>
    </row>
    <row r="7" spans="2:9" ht="30" customHeight="1" thickBot="1">
      <c r="B7" s="52"/>
      <c r="C7" s="250" t="s">
        <v>260</v>
      </c>
      <c r="D7" s="424" t="s">
        <v>259</v>
      </c>
      <c r="E7" s="424"/>
      <c r="F7" s="251" t="s">
        <v>255</v>
      </c>
      <c r="G7" s="251" t="s">
        <v>293</v>
      </c>
      <c r="H7" s="159" t="s">
        <v>302</v>
      </c>
      <c r="I7" s="53"/>
    </row>
    <row r="8" spans="2:9" ht="208.5" customHeight="1">
      <c r="B8" s="52"/>
      <c r="C8" s="247" t="s">
        <v>490</v>
      </c>
      <c r="D8" s="427" t="s">
        <v>492</v>
      </c>
      <c r="E8" s="427"/>
      <c r="F8" s="252" t="s">
        <v>475</v>
      </c>
      <c r="G8" s="252" t="s">
        <v>520</v>
      </c>
      <c r="H8" s="253" t="s">
        <v>496</v>
      </c>
      <c r="I8" s="53"/>
    </row>
    <row r="9" spans="2:9" ht="162.75" customHeight="1">
      <c r="B9" s="57"/>
      <c r="C9" s="255" t="s">
        <v>491</v>
      </c>
      <c r="D9" s="425" t="s">
        <v>393</v>
      </c>
      <c r="E9" s="425"/>
      <c r="F9" s="246" t="s">
        <v>493</v>
      </c>
      <c r="G9" s="246" t="s">
        <v>521</v>
      </c>
      <c r="H9" s="248" t="s">
        <v>517</v>
      </c>
      <c r="I9" s="58"/>
    </row>
    <row r="10" spans="2:9" ht="175.5" customHeight="1">
      <c r="B10" s="57"/>
      <c r="C10" s="255"/>
      <c r="D10" s="425"/>
      <c r="E10" s="425"/>
      <c r="F10" s="246" t="s">
        <v>494</v>
      </c>
      <c r="G10" s="246" t="s">
        <v>522</v>
      </c>
      <c r="H10" s="248" t="s">
        <v>518</v>
      </c>
      <c r="I10" s="58"/>
    </row>
    <row r="11" spans="2:9" ht="256.5" customHeight="1" thickBot="1">
      <c r="B11" s="57"/>
      <c r="C11" s="256"/>
      <c r="D11" s="428"/>
      <c r="E11" s="428"/>
      <c r="F11" s="249" t="s">
        <v>495</v>
      </c>
      <c r="G11" s="249" t="s">
        <v>523</v>
      </c>
      <c r="H11" s="254" t="s">
        <v>519</v>
      </c>
      <c r="I11" s="58"/>
    </row>
    <row r="12" spans="2:9" ht="96.75" customHeight="1">
      <c r="B12" s="57"/>
      <c r="C12" s="257" t="s">
        <v>498</v>
      </c>
      <c r="D12" s="427" t="s">
        <v>394</v>
      </c>
      <c r="E12" s="427"/>
      <c r="F12" s="252" t="s">
        <v>479</v>
      </c>
      <c r="G12" s="252" t="s">
        <v>497</v>
      </c>
      <c r="H12" s="253" t="s">
        <v>478</v>
      </c>
      <c r="I12" s="58"/>
    </row>
    <row r="13" spans="2:9" ht="145.5" customHeight="1" thickBot="1">
      <c r="B13" s="57"/>
      <c r="C13" s="256" t="s">
        <v>499</v>
      </c>
      <c r="D13" s="428" t="s">
        <v>506</v>
      </c>
      <c r="E13" s="428"/>
      <c r="F13" s="249" t="s">
        <v>507</v>
      </c>
      <c r="G13" s="249" t="s">
        <v>524</v>
      </c>
      <c r="H13" s="254" t="s">
        <v>525</v>
      </c>
      <c r="I13" s="58"/>
    </row>
    <row r="14" spans="2:9" s="207" customFormat="1" ht="409.5">
      <c r="B14" s="205"/>
      <c r="C14" s="257" t="s">
        <v>500</v>
      </c>
      <c r="D14" s="427" t="s">
        <v>395</v>
      </c>
      <c r="E14" s="427"/>
      <c r="F14" s="252" t="s">
        <v>438</v>
      </c>
      <c r="G14" s="258" t="s">
        <v>541</v>
      </c>
      <c r="H14" s="253" t="s">
        <v>482</v>
      </c>
      <c r="I14" s="206"/>
    </row>
    <row r="15" spans="2:9" ht="240.75" customHeight="1" thickBot="1">
      <c r="B15" s="57"/>
      <c r="C15" s="256" t="s">
        <v>501</v>
      </c>
      <c r="D15" s="428" t="s">
        <v>508</v>
      </c>
      <c r="E15" s="428"/>
      <c r="F15" s="249" t="s">
        <v>485</v>
      </c>
      <c r="G15" s="249" t="s">
        <v>526</v>
      </c>
      <c r="H15" s="254" t="s">
        <v>484</v>
      </c>
      <c r="I15" s="58"/>
    </row>
    <row r="16" spans="2:9" ht="157.5" customHeight="1">
      <c r="B16" s="57"/>
      <c r="C16" s="257" t="s">
        <v>502</v>
      </c>
      <c r="D16" s="427" t="s">
        <v>509</v>
      </c>
      <c r="E16" s="427"/>
      <c r="F16" s="252" t="s">
        <v>487</v>
      </c>
      <c r="G16" s="252" t="s">
        <v>510</v>
      </c>
      <c r="H16" s="253" t="s">
        <v>486</v>
      </c>
      <c r="I16" s="58"/>
    </row>
    <row r="17" spans="2:9" ht="135" customHeight="1" thickBot="1">
      <c r="B17" s="57"/>
      <c r="C17" s="256" t="s">
        <v>503</v>
      </c>
      <c r="D17" s="428" t="s">
        <v>414</v>
      </c>
      <c r="E17" s="428"/>
      <c r="F17" s="249" t="s">
        <v>489</v>
      </c>
      <c r="G17" s="249" t="s">
        <v>527</v>
      </c>
      <c r="H17" s="254" t="s">
        <v>488</v>
      </c>
      <c r="I17" s="58"/>
    </row>
    <row r="18" spans="2:9" ht="151.5" customHeight="1">
      <c r="B18" s="57"/>
      <c r="C18" s="257" t="s">
        <v>504</v>
      </c>
      <c r="D18" s="427" t="s">
        <v>511</v>
      </c>
      <c r="E18" s="427"/>
      <c r="F18" s="252" t="s">
        <v>512</v>
      </c>
      <c r="G18" s="252" t="s">
        <v>513</v>
      </c>
      <c r="H18" s="253" t="s">
        <v>514</v>
      </c>
      <c r="I18" s="58"/>
    </row>
    <row r="19" spans="2:9" ht="104.25" customHeight="1" thickBot="1">
      <c r="B19" s="57"/>
      <c r="C19" s="256" t="s">
        <v>505</v>
      </c>
      <c r="D19" s="428" t="s">
        <v>516</v>
      </c>
      <c r="E19" s="428"/>
      <c r="F19" s="249" t="s">
        <v>515</v>
      </c>
      <c r="G19" s="249" t="s">
        <v>528</v>
      </c>
      <c r="H19" s="254" t="s">
        <v>415</v>
      </c>
      <c r="I19" s="58"/>
    </row>
    <row r="20" spans="2:9" ht="15.75" thickBot="1">
      <c r="B20" s="115"/>
      <c r="C20" s="116"/>
      <c r="D20" s="116"/>
      <c r="E20" s="116"/>
      <c r="F20" s="116"/>
      <c r="G20" s="116"/>
      <c r="H20" s="116"/>
      <c r="I20" s="117"/>
    </row>
  </sheetData>
  <sheetProtection/>
  <mergeCells count="17">
    <mergeCell ref="D18:E18"/>
    <mergeCell ref="D19:E19"/>
    <mergeCell ref="D16:E16"/>
    <mergeCell ref="D10:E10"/>
    <mergeCell ref="D11:E11"/>
    <mergeCell ref="D13:E13"/>
    <mergeCell ref="D17:E17"/>
    <mergeCell ref="D12:E12"/>
    <mergeCell ref="D14:E14"/>
    <mergeCell ref="D15:E15"/>
    <mergeCell ref="C3:H3"/>
    <mergeCell ref="C4:H4"/>
    <mergeCell ref="C5:H5"/>
    <mergeCell ref="D7:E7"/>
    <mergeCell ref="D9:E9"/>
    <mergeCell ref="C6:D6"/>
    <mergeCell ref="D8:E8"/>
  </mergeCells>
  <printOptions/>
  <pageMargins left="0.25" right="0.25" top="0.17" bottom="0.17" header="0.17" footer="0.17"/>
  <pageSetup fitToHeight="0"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B2:E29"/>
  <sheetViews>
    <sheetView zoomScalePageLayoutView="0" workbookViewId="0" topLeftCell="A1">
      <selection activeCell="L39" sqref="L39"/>
    </sheetView>
  </sheetViews>
  <sheetFormatPr defaultColWidth="9.140625" defaultRowHeight="15"/>
  <cols>
    <col min="1" max="1" width="1.28515625" style="0" customWidth="1"/>
    <col min="2" max="2" width="2.00390625" style="0" customWidth="1"/>
    <col min="3" max="3" width="47.7109375" style="0" customWidth="1"/>
    <col min="4" max="4" width="82.7109375" style="0" customWidth="1"/>
    <col min="5" max="5" width="2.421875" style="0" customWidth="1"/>
    <col min="6" max="6" width="1.421875" style="0" customWidth="1"/>
  </cols>
  <sheetData>
    <row r="1" ht="15.75" thickBot="1"/>
    <row r="2" spans="2:5" ht="15.75" thickBot="1">
      <c r="B2" s="131"/>
      <c r="C2" s="76"/>
      <c r="D2" s="76"/>
      <c r="E2" s="77"/>
    </row>
    <row r="3" spans="2:5" ht="19.5" thickBot="1">
      <c r="B3" s="132"/>
      <c r="C3" s="430" t="s">
        <v>278</v>
      </c>
      <c r="D3" s="431"/>
      <c r="E3" s="133"/>
    </row>
    <row r="4" spans="2:5" ht="15">
      <c r="B4" s="132"/>
      <c r="C4" s="134"/>
      <c r="D4" s="134"/>
      <c r="E4" s="133"/>
    </row>
    <row r="5" spans="2:5" ht="15.75" thickBot="1">
      <c r="B5" s="132"/>
      <c r="C5" s="135" t="s">
        <v>317</v>
      </c>
      <c r="D5" s="134"/>
      <c r="E5" s="133"/>
    </row>
    <row r="6" spans="2:5" ht="15.75" thickBot="1">
      <c r="B6" s="132"/>
      <c r="C6" s="145" t="s">
        <v>279</v>
      </c>
      <c r="D6" s="146" t="s">
        <v>280</v>
      </c>
      <c r="E6" s="133"/>
    </row>
    <row r="7" spans="2:5" ht="79.5" customHeight="1" thickBot="1">
      <c r="B7" s="132"/>
      <c r="C7" s="136" t="s">
        <v>321</v>
      </c>
      <c r="D7" s="137" t="s">
        <v>433</v>
      </c>
      <c r="E7" s="133"/>
    </row>
    <row r="8" spans="2:5" ht="87" customHeight="1" thickBot="1">
      <c r="B8" s="132"/>
      <c r="C8" s="138" t="s">
        <v>322</v>
      </c>
      <c r="D8" s="139" t="s">
        <v>451</v>
      </c>
      <c r="E8" s="133"/>
    </row>
    <row r="9" spans="2:5" ht="250.5" customHeight="1" thickBot="1">
      <c r="B9" s="132"/>
      <c r="C9" s="140" t="s">
        <v>281</v>
      </c>
      <c r="D9" s="141" t="s">
        <v>450</v>
      </c>
      <c r="E9" s="133"/>
    </row>
    <row r="10" spans="2:5" ht="97.5" customHeight="1" thickBot="1">
      <c r="B10" s="132"/>
      <c r="C10" s="136" t="s">
        <v>294</v>
      </c>
      <c r="D10" s="137" t="s">
        <v>439</v>
      </c>
      <c r="E10" s="133"/>
    </row>
    <row r="11" spans="2:5" ht="15">
      <c r="B11" s="132"/>
      <c r="C11" s="134"/>
      <c r="D11" s="134"/>
      <c r="E11" s="133"/>
    </row>
    <row r="12" spans="2:5" ht="15.75" thickBot="1">
      <c r="B12" s="132"/>
      <c r="C12" s="432" t="s">
        <v>318</v>
      </c>
      <c r="D12" s="432"/>
      <c r="E12" s="133"/>
    </row>
    <row r="13" spans="2:5" ht="15.75" thickBot="1">
      <c r="B13" s="132"/>
      <c r="C13" s="147" t="s">
        <v>282</v>
      </c>
      <c r="D13" s="147" t="s">
        <v>280</v>
      </c>
      <c r="E13" s="133"/>
    </row>
    <row r="14" spans="2:5" ht="15.75" thickBot="1">
      <c r="B14" s="132"/>
      <c r="C14" s="429" t="s">
        <v>319</v>
      </c>
      <c r="D14" s="429"/>
      <c r="E14" s="133"/>
    </row>
    <row r="15" spans="2:5" ht="75.75" thickBot="1">
      <c r="B15" s="132"/>
      <c r="C15" s="140" t="s">
        <v>323</v>
      </c>
      <c r="D15" s="142"/>
      <c r="E15" s="133"/>
    </row>
    <row r="16" spans="2:5" ht="60.75" thickBot="1">
      <c r="B16" s="132"/>
      <c r="C16" s="140" t="s">
        <v>324</v>
      </c>
      <c r="D16" s="142"/>
      <c r="E16" s="133"/>
    </row>
    <row r="17" spans="2:5" ht="15.75" thickBot="1">
      <c r="B17" s="132"/>
      <c r="C17" s="429" t="s">
        <v>320</v>
      </c>
      <c r="D17" s="429"/>
      <c r="E17" s="133"/>
    </row>
    <row r="18" spans="2:5" ht="75.75" thickBot="1">
      <c r="B18" s="132"/>
      <c r="C18" s="140" t="s">
        <v>325</v>
      </c>
      <c r="D18" s="142"/>
      <c r="E18" s="133"/>
    </row>
    <row r="19" spans="2:5" ht="60.75" thickBot="1">
      <c r="B19" s="132"/>
      <c r="C19" s="140" t="s">
        <v>316</v>
      </c>
      <c r="D19" s="142"/>
      <c r="E19" s="133"/>
    </row>
    <row r="20" spans="2:5" ht="15.75" thickBot="1">
      <c r="B20" s="132"/>
      <c r="C20" s="429" t="s">
        <v>283</v>
      </c>
      <c r="D20" s="429"/>
      <c r="E20" s="133"/>
    </row>
    <row r="21" spans="2:5" ht="30.75" thickBot="1">
      <c r="B21" s="132"/>
      <c r="C21" s="143" t="s">
        <v>284</v>
      </c>
      <c r="D21" s="143"/>
      <c r="E21" s="133"/>
    </row>
    <row r="22" spans="2:5" ht="30.75" thickBot="1">
      <c r="B22" s="132"/>
      <c r="C22" s="143" t="s">
        <v>285</v>
      </c>
      <c r="D22" s="143"/>
      <c r="E22" s="133"/>
    </row>
    <row r="23" spans="2:5" ht="30.75" thickBot="1">
      <c r="B23" s="132"/>
      <c r="C23" s="143" t="s">
        <v>286</v>
      </c>
      <c r="D23" s="143"/>
      <c r="E23" s="133"/>
    </row>
    <row r="24" spans="2:5" ht="15.75" thickBot="1">
      <c r="B24" s="132"/>
      <c r="C24" s="429" t="s">
        <v>287</v>
      </c>
      <c r="D24" s="429"/>
      <c r="E24" s="133"/>
    </row>
    <row r="25" spans="2:5" ht="60.75" thickBot="1">
      <c r="B25" s="132"/>
      <c r="C25" s="140" t="s">
        <v>326</v>
      </c>
      <c r="D25" s="142"/>
      <c r="E25" s="133"/>
    </row>
    <row r="26" spans="2:5" ht="30.75" thickBot="1">
      <c r="B26" s="132"/>
      <c r="C26" s="140" t="s">
        <v>327</v>
      </c>
      <c r="D26" s="142"/>
      <c r="E26" s="133"/>
    </row>
    <row r="27" spans="2:5" ht="75.75" thickBot="1">
      <c r="B27" s="132"/>
      <c r="C27" s="140" t="s">
        <v>288</v>
      </c>
      <c r="D27" s="142"/>
      <c r="E27" s="133"/>
    </row>
    <row r="28" spans="2:5" ht="45.75" thickBot="1">
      <c r="B28" s="132"/>
      <c r="C28" s="140" t="s">
        <v>328</v>
      </c>
      <c r="D28" s="142"/>
      <c r="E28" s="133"/>
    </row>
    <row r="29" spans="2:5" ht="15.75" thickBot="1">
      <c r="B29" s="164"/>
      <c r="C29" s="144"/>
      <c r="D29" s="144"/>
      <c r="E29" s="165"/>
    </row>
  </sheetData>
  <sheetProtection/>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B1:AO39"/>
  <sheetViews>
    <sheetView zoomScale="90" zoomScaleNormal="90" zoomScalePageLayoutView="0" workbookViewId="0" topLeftCell="A27">
      <selection activeCell="D32" sqref="D32"/>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9.28125" style="0" customWidth="1"/>
    <col min="9" max="9" width="9.7109375" style="0" customWidth="1"/>
    <col min="10" max="11" width="5.28125" style="0" customWidth="1"/>
    <col min="12" max="13" width="5.57421875" style="0" customWidth="1"/>
    <col min="14" max="14" width="1.8515625" style="0" customWidth="1"/>
    <col min="16" max="16" width="10.00390625" style="0" customWidth="1"/>
  </cols>
  <sheetData>
    <row r="1" spans="2:8" ht="15.75" thickBot="1">
      <c r="B1" s="106"/>
      <c r="C1" s="106"/>
      <c r="D1" s="106"/>
      <c r="E1" s="106"/>
      <c r="F1" s="106"/>
      <c r="G1" s="106"/>
      <c r="H1" s="106"/>
    </row>
    <row r="2" spans="2:13" ht="15" customHeight="1" thickBot="1">
      <c r="B2" s="103"/>
      <c r="C2" s="451"/>
      <c r="D2" s="451"/>
      <c r="E2" s="451"/>
      <c r="F2" s="451"/>
      <c r="G2" s="451"/>
      <c r="H2" s="97"/>
      <c r="I2" s="97"/>
      <c r="J2" s="97"/>
      <c r="K2" s="97"/>
      <c r="L2" s="97"/>
      <c r="M2" s="98"/>
    </row>
    <row r="3" spans="2:13" ht="27" thickBot="1">
      <c r="B3" s="104"/>
      <c r="C3" s="461" t="s">
        <v>305</v>
      </c>
      <c r="D3" s="462"/>
      <c r="E3" s="462"/>
      <c r="F3" s="463"/>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thickBot="1">
      <c r="B5" s="99"/>
      <c r="C5" s="100"/>
      <c r="D5" s="100"/>
      <c r="E5" s="100"/>
      <c r="F5" s="100"/>
      <c r="G5" s="100"/>
      <c r="H5" s="100"/>
      <c r="I5" s="100"/>
      <c r="J5" s="100"/>
      <c r="K5" s="100"/>
      <c r="L5" s="100"/>
      <c r="M5" s="102"/>
    </row>
    <row r="6" spans="2:13" ht="15.75" customHeight="1">
      <c r="B6" s="452" t="s">
        <v>242</v>
      </c>
      <c r="C6" s="453"/>
      <c r="D6" s="453"/>
      <c r="E6" s="453"/>
      <c r="F6" s="453"/>
      <c r="G6" s="453"/>
      <c r="H6" s="453"/>
      <c r="I6" s="453"/>
      <c r="J6" s="453"/>
      <c r="K6" s="453"/>
      <c r="L6" s="453"/>
      <c r="M6" s="454"/>
    </row>
    <row r="7" spans="2:13" ht="15.75" customHeight="1" thickBot="1">
      <c r="B7" s="455"/>
      <c r="C7" s="456"/>
      <c r="D7" s="456"/>
      <c r="E7" s="456"/>
      <c r="F7" s="456"/>
      <c r="G7" s="456"/>
      <c r="H7" s="456"/>
      <c r="I7" s="456"/>
      <c r="J7" s="456"/>
      <c r="K7" s="456"/>
      <c r="L7" s="456"/>
      <c r="M7" s="457"/>
    </row>
    <row r="8" spans="2:13" ht="15.75" customHeight="1">
      <c r="B8" s="452" t="s">
        <v>271</v>
      </c>
      <c r="C8" s="453"/>
      <c r="D8" s="453"/>
      <c r="E8" s="453"/>
      <c r="F8" s="453"/>
      <c r="G8" s="453"/>
      <c r="H8" s="453"/>
      <c r="I8" s="453"/>
      <c r="J8" s="453"/>
      <c r="K8" s="453"/>
      <c r="L8" s="453"/>
      <c r="M8" s="454"/>
    </row>
    <row r="9" spans="2:13" ht="15.75" customHeight="1" thickBot="1">
      <c r="B9" s="458" t="s">
        <v>243</v>
      </c>
      <c r="C9" s="459"/>
      <c r="D9" s="459"/>
      <c r="E9" s="459"/>
      <c r="F9" s="459"/>
      <c r="G9" s="459"/>
      <c r="H9" s="459"/>
      <c r="I9" s="459"/>
      <c r="J9" s="459"/>
      <c r="K9" s="459"/>
      <c r="L9" s="459"/>
      <c r="M9" s="460"/>
    </row>
    <row r="10" spans="2:13" ht="15.75" customHeight="1" thickBot="1">
      <c r="B10" s="44"/>
      <c r="C10" s="44"/>
      <c r="D10" s="44"/>
      <c r="E10" s="44"/>
      <c r="F10" s="44"/>
      <c r="G10" s="44"/>
      <c r="H10" s="44"/>
      <c r="I10" s="44"/>
      <c r="J10" s="44"/>
      <c r="K10" s="44"/>
      <c r="L10" s="44"/>
      <c r="M10" s="44"/>
    </row>
    <row r="11" spans="2:13" ht="15.75" thickBot="1">
      <c r="B11" s="448" t="s">
        <v>333</v>
      </c>
      <c r="C11" s="449"/>
      <c r="D11" s="450"/>
      <c r="E11" s="44"/>
      <c r="F11" s="44"/>
      <c r="G11" s="44"/>
      <c r="H11" s="12"/>
      <c r="I11" s="12"/>
      <c r="J11" s="12"/>
      <c r="K11" s="12"/>
      <c r="L11" s="12"/>
      <c r="M11" s="12"/>
    </row>
    <row r="12" spans="2:13" ht="8.25" customHeight="1" thickBot="1">
      <c r="B12" s="44"/>
      <c r="C12" s="44"/>
      <c r="D12" s="44"/>
      <c r="E12" s="44"/>
      <c r="F12" s="44"/>
      <c r="G12" s="44"/>
      <c r="H12" s="12"/>
      <c r="I12" s="12"/>
      <c r="J12" s="12"/>
      <c r="K12" s="12"/>
      <c r="L12" s="12"/>
      <c r="M12" s="12"/>
    </row>
    <row r="13" spans="2:13" ht="19.5" thickBot="1">
      <c r="B13" s="438" t="s">
        <v>244</v>
      </c>
      <c r="C13" s="439"/>
      <c r="D13" s="439"/>
      <c r="E13" s="439"/>
      <c r="F13" s="439"/>
      <c r="G13" s="439"/>
      <c r="H13" s="439"/>
      <c r="I13" s="439"/>
      <c r="J13" s="439"/>
      <c r="K13" s="439"/>
      <c r="L13" s="439"/>
      <c r="M13" s="440"/>
    </row>
    <row r="14" spans="2:16" s="34" customFormat="1" ht="51.75" thickBot="1">
      <c r="B14" s="172" t="s">
        <v>245</v>
      </c>
      <c r="C14" s="166" t="s">
        <v>246</v>
      </c>
      <c r="D14" s="166" t="s">
        <v>247</v>
      </c>
      <c r="E14" s="166" t="s">
        <v>246</v>
      </c>
      <c r="F14" s="436" t="s">
        <v>248</v>
      </c>
      <c r="G14" s="437"/>
      <c r="H14" s="436" t="s">
        <v>249</v>
      </c>
      <c r="I14" s="437"/>
      <c r="J14" s="436" t="s">
        <v>250</v>
      </c>
      <c r="K14" s="437"/>
      <c r="L14" s="436" t="s">
        <v>272</v>
      </c>
      <c r="M14" s="437"/>
      <c r="P14" s="109"/>
    </row>
    <row r="15" spans="2:41" ht="360" customHeight="1" thickBot="1">
      <c r="B15" s="168" t="s">
        <v>329</v>
      </c>
      <c r="C15" s="35">
        <v>4</v>
      </c>
      <c r="D15" s="169" t="s">
        <v>338</v>
      </c>
      <c r="E15" s="35">
        <v>4.2</v>
      </c>
      <c r="F15" s="443" t="s">
        <v>476</v>
      </c>
      <c r="G15" s="444"/>
      <c r="H15" s="443" t="s">
        <v>475</v>
      </c>
      <c r="I15" s="444"/>
      <c r="J15" s="441"/>
      <c r="K15" s="442"/>
      <c r="L15" s="441"/>
      <c r="M15" s="442"/>
      <c r="N15" s="8"/>
      <c r="O15" s="8"/>
      <c r="P15" s="112"/>
      <c r="Q15" s="8"/>
      <c r="R15" s="8"/>
      <c r="S15" s="8"/>
      <c r="T15" s="8"/>
      <c r="U15" s="8"/>
      <c r="V15" s="8"/>
      <c r="W15" s="8"/>
      <c r="X15" s="8"/>
      <c r="Y15" s="8"/>
      <c r="Z15" s="8"/>
      <c r="AA15" s="8"/>
      <c r="AB15" s="8"/>
      <c r="AC15" s="8"/>
      <c r="AD15" s="8"/>
      <c r="AE15" s="8"/>
      <c r="AF15" s="8"/>
      <c r="AG15" s="8"/>
      <c r="AH15" s="8"/>
      <c r="AI15" s="8"/>
      <c r="AJ15" s="106"/>
      <c r="AK15" s="106"/>
      <c r="AL15" s="106"/>
      <c r="AM15" s="106"/>
      <c r="AN15" s="106"/>
      <c r="AO15" s="106"/>
    </row>
    <row r="16" spans="2:41" s="12" customFormat="1" ht="9.75" customHeight="1" thickBot="1">
      <c r="B16" s="38"/>
      <c r="C16" s="38"/>
      <c r="D16" s="38"/>
      <c r="E16" s="38"/>
      <c r="F16" s="433"/>
      <c r="G16" s="434"/>
      <c r="H16" s="434"/>
      <c r="I16" s="434"/>
      <c r="J16" s="434"/>
      <c r="K16" s="434"/>
      <c r="L16" s="434"/>
      <c r="M16" s="434"/>
      <c r="N16" s="8"/>
      <c r="O16" s="8"/>
      <c r="P16" s="8"/>
      <c r="Q16" s="8"/>
      <c r="R16" s="8"/>
      <c r="S16" s="8"/>
      <c r="T16" s="8"/>
      <c r="U16" s="8"/>
      <c r="V16" s="8"/>
      <c r="W16" s="8"/>
      <c r="X16" s="8"/>
      <c r="Y16" s="8"/>
      <c r="Z16" s="8"/>
      <c r="AA16" s="8"/>
      <c r="AB16" s="8"/>
      <c r="AC16" s="8"/>
      <c r="AD16" s="8"/>
      <c r="AE16" s="8"/>
      <c r="AF16" s="8"/>
      <c r="AG16" s="8"/>
      <c r="AH16" s="8"/>
      <c r="AI16" s="8"/>
      <c r="AJ16" s="110"/>
      <c r="AK16" s="110"/>
      <c r="AL16" s="110"/>
      <c r="AM16" s="110"/>
      <c r="AN16" s="110"/>
      <c r="AO16" s="110"/>
    </row>
    <row r="17" spans="2:41" s="34" customFormat="1" ht="48" customHeight="1" thickBot="1">
      <c r="B17" s="107" t="s">
        <v>251</v>
      </c>
      <c r="C17" s="122" t="s">
        <v>246</v>
      </c>
      <c r="D17" s="36" t="s">
        <v>252</v>
      </c>
      <c r="E17" s="122" t="s">
        <v>246</v>
      </c>
      <c r="F17" s="445" t="s">
        <v>248</v>
      </c>
      <c r="G17" s="446"/>
      <c r="H17" s="445" t="s">
        <v>249</v>
      </c>
      <c r="I17" s="446"/>
      <c r="J17" s="445" t="s">
        <v>250</v>
      </c>
      <c r="K17" s="446"/>
      <c r="L17" s="445" t="s">
        <v>272</v>
      </c>
      <c r="M17" s="446"/>
      <c r="N17" s="113"/>
      <c r="O17" s="113"/>
      <c r="P17" s="112"/>
      <c r="Q17" s="113"/>
      <c r="R17" s="113"/>
      <c r="S17" s="113"/>
      <c r="T17" s="113"/>
      <c r="U17" s="113"/>
      <c r="V17" s="113"/>
      <c r="W17" s="113"/>
      <c r="X17" s="113"/>
      <c r="Y17" s="113"/>
      <c r="Z17" s="113"/>
      <c r="AA17" s="113"/>
      <c r="AB17" s="113"/>
      <c r="AC17" s="113"/>
      <c r="AD17" s="113"/>
      <c r="AE17" s="113"/>
      <c r="AF17" s="113"/>
      <c r="AG17" s="113"/>
      <c r="AH17" s="113"/>
      <c r="AI17" s="113"/>
      <c r="AJ17" s="111"/>
      <c r="AK17" s="111"/>
      <c r="AL17" s="111"/>
      <c r="AM17" s="111"/>
      <c r="AN17" s="111"/>
      <c r="AO17" s="111"/>
    </row>
    <row r="18" spans="2:41" ht="370.5" thickBot="1">
      <c r="B18" s="170" t="s">
        <v>331</v>
      </c>
      <c r="C18" s="37">
        <v>4</v>
      </c>
      <c r="D18" s="171" t="s">
        <v>339</v>
      </c>
      <c r="E18" s="37">
        <v>4.2</v>
      </c>
      <c r="F18" s="443" t="s">
        <v>477</v>
      </c>
      <c r="G18" s="444"/>
      <c r="H18" s="443" t="s">
        <v>481</v>
      </c>
      <c r="I18" s="444"/>
      <c r="J18" s="441"/>
      <c r="K18" s="442"/>
      <c r="L18" s="441"/>
      <c r="M18" s="442"/>
      <c r="N18" s="8"/>
      <c r="O18" s="8"/>
      <c r="P18" s="112"/>
      <c r="Q18" s="8"/>
      <c r="R18" s="8"/>
      <c r="S18" s="8"/>
      <c r="T18" s="8"/>
      <c r="U18" s="8"/>
      <c r="V18" s="8"/>
      <c r="W18" s="8"/>
      <c r="X18" s="8"/>
      <c r="Y18" s="8"/>
      <c r="Z18" s="8"/>
      <c r="AA18" s="8"/>
      <c r="AB18" s="8"/>
      <c r="AC18" s="8"/>
      <c r="AD18" s="8"/>
      <c r="AE18" s="8"/>
      <c r="AF18" s="8"/>
      <c r="AG18" s="8"/>
      <c r="AH18" s="8"/>
      <c r="AI18" s="8"/>
      <c r="AJ18" s="106"/>
      <c r="AK18" s="106"/>
      <c r="AL18" s="106"/>
      <c r="AM18" s="106"/>
      <c r="AN18" s="106"/>
      <c r="AO18" s="106"/>
    </row>
    <row r="19" spans="14:41" ht="15.75" thickBot="1">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row>
    <row r="20" spans="2:41" ht="19.5" thickBot="1">
      <c r="B20" s="438" t="s">
        <v>253</v>
      </c>
      <c r="C20" s="439"/>
      <c r="D20" s="439"/>
      <c r="E20" s="439"/>
      <c r="F20" s="439"/>
      <c r="G20" s="439"/>
      <c r="H20" s="439"/>
      <c r="I20" s="439"/>
      <c r="J20" s="439"/>
      <c r="K20" s="439"/>
      <c r="L20" s="439"/>
      <c r="M20" s="439"/>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s="34" customFormat="1" ht="95.25" thickBot="1">
      <c r="B21" s="36" t="s">
        <v>245</v>
      </c>
      <c r="C21" s="122" t="s">
        <v>246</v>
      </c>
      <c r="D21" s="36" t="s">
        <v>247</v>
      </c>
      <c r="E21" s="122" t="s">
        <v>246</v>
      </c>
      <c r="F21" s="445" t="s">
        <v>254</v>
      </c>
      <c r="G21" s="446"/>
      <c r="H21" s="445" t="s">
        <v>255</v>
      </c>
      <c r="I21" s="446"/>
      <c r="J21" s="445" t="s">
        <v>250</v>
      </c>
      <c r="K21" s="446"/>
      <c r="L21" s="445" t="s">
        <v>272</v>
      </c>
      <c r="M21" s="447"/>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row>
    <row r="22" spans="2:13" ht="288" customHeight="1" thickBot="1">
      <c r="B22" s="168" t="s">
        <v>329</v>
      </c>
      <c r="C22" s="35">
        <v>1</v>
      </c>
      <c r="D22" s="169" t="s">
        <v>330</v>
      </c>
      <c r="E22" s="35">
        <v>1</v>
      </c>
      <c r="F22" s="443" t="s">
        <v>478</v>
      </c>
      <c r="G22" s="444"/>
      <c r="H22" s="443" t="s">
        <v>479</v>
      </c>
      <c r="I22" s="444"/>
      <c r="J22" s="441"/>
      <c r="K22" s="442"/>
      <c r="L22" s="441"/>
      <c r="M22" s="442"/>
    </row>
    <row r="23" spans="2:13" s="12" customFormat="1" ht="9.75" customHeight="1" thickBot="1">
      <c r="B23" s="38"/>
      <c r="C23" s="38"/>
      <c r="D23" s="38"/>
      <c r="E23" s="38"/>
      <c r="F23" s="433"/>
      <c r="G23" s="434"/>
      <c r="H23" s="434"/>
      <c r="I23" s="434"/>
      <c r="J23" s="434"/>
      <c r="K23" s="434"/>
      <c r="L23" s="434"/>
      <c r="M23" s="435"/>
    </row>
    <row r="24" spans="2:13" s="34" customFormat="1" ht="51.75" thickBot="1">
      <c r="B24" s="166" t="s">
        <v>251</v>
      </c>
      <c r="C24" s="166" t="s">
        <v>246</v>
      </c>
      <c r="D24" s="166" t="s">
        <v>252</v>
      </c>
      <c r="E24" s="166" t="s">
        <v>246</v>
      </c>
      <c r="F24" s="436" t="s">
        <v>254</v>
      </c>
      <c r="G24" s="437"/>
      <c r="H24" s="436" t="s">
        <v>255</v>
      </c>
      <c r="I24" s="437"/>
      <c r="J24" s="436" t="s">
        <v>250</v>
      </c>
      <c r="K24" s="437"/>
      <c r="L24" s="436" t="s">
        <v>272</v>
      </c>
      <c r="M24" s="437"/>
    </row>
    <row r="25" spans="2:13" ht="319.5" customHeight="1" thickBot="1">
      <c r="B25" s="170" t="s">
        <v>331</v>
      </c>
      <c r="C25" s="37">
        <v>1</v>
      </c>
      <c r="D25" s="170" t="s">
        <v>337</v>
      </c>
      <c r="E25" s="37">
        <v>1.2</v>
      </c>
      <c r="F25" s="443" t="s">
        <v>480</v>
      </c>
      <c r="G25" s="444"/>
      <c r="H25" s="443" t="s">
        <v>507</v>
      </c>
      <c r="I25" s="444"/>
      <c r="J25" s="441"/>
      <c r="K25" s="442"/>
      <c r="L25" s="441"/>
      <c r="M25" s="442"/>
    </row>
    <row r="26" ht="15.75" thickBot="1"/>
    <row r="27" spans="2:13" ht="19.5" thickBot="1">
      <c r="B27" s="438" t="s">
        <v>256</v>
      </c>
      <c r="C27" s="439"/>
      <c r="D27" s="439"/>
      <c r="E27" s="439"/>
      <c r="F27" s="439"/>
      <c r="G27" s="439"/>
      <c r="H27" s="439"/>
      <c r="I27" s="439"/>
      <c r="J27" s="439"/>
      <c r="K27" s="439"/>
      <c r="L27" s="439"/>
      <c r="M27" s="440"/>
    </row>
    <row r="28" spans="2:13" s="34" customFormat="1" ht="51.75" thickBot="1">
      <c r="B28" s="166" t="s">
        <v>245</v>
      </c>
      <c r="C28" s="166" t="s">
        <v>246</v>
      </c>
      <c r="D28" s="166" t="s">
        <v>247</v>
      </c>
      <c r="E28" s="166" t="s">
        <v>246</v>
      </c>
      <c r="F28" s="436" t="s">
        <v>254</v>
      </c>
      <c r="G28" s="437"/>
      <c r="H28" s="436" t="s">
        <v>255</v>
      </c>
      <c r="I28" s="437"/>
      <c r="J28" s="436" t="s">
        <v>250</v>
      </c>
      <c r="K28" s="437"/>
      <c r="L28" s="436" t="s">
        <v>272</v>
      </c>
      <c r="M28" s="437"/>
    </row>
    <row r="29" spans="2:13" ht="270" customHeight="1" thickBot="1">
      <c r="B29" s="168" t="s">
        <v>329</v>
      </c>
      <c r="C29" s="35">
        <v>2</v>
      </c>
      <c r="D29" s="169" t="s">
        <v>336</v>
      </c>
      <c r="E29" s="35">
        <v>2.1</v>
      </c>
      <c r="F29" s="443" t="s">
        <v>542</v>
      </c>
      <c r="G29" s="444"/>
      <c r="H29" s="443" t="s">
        <v>438</v>
      </c>
      <c r="I29" s="444"/>
      <c r="J29" s="441"/>
      <c r="K29" s="442"/>
      <c r="L29" s="441"/>
      <c r="M29" s="442"/>
    </row>
    <row r="30" spans="2:13" s="12" customFormat="1" ht="9.75" customHeight="1" thickBot="1">
      <c r="B30" s="38"/>
      <c r="C30" s="38"/>
      <c r="D30" s="38"/>
      <c r="E30" s="38"/>
      <c r="F30" s="433"/>
      <c r="G30" s="434"/>
      <c r="H30" s="434"/>
      <c r="I30" s="434"/>
      <c r="J30" s="434"/>
      <c r="K30" s="434"/>
      <c r="L30" s="434"/>
      <c r="M30" s="435"/>
    </row>
    <row r="31" spans="2:13" s="34" customFormat="1" ht="51.75" thickBot="1">
      <c r="B31" s="167" t="s">
        <v>251</v>
      </c>
      <c r="C31" s="166" t="s">
        <v>246</v>
      </c>
      <c r="D31" s="167" t="s">
        <v>252</v>
      </c>
      <c r="E31" s="166" t="s">
        <v>246</v>
      </c>
      <c r="F31" s="436" t="s">
        <v>254</v>
      </c>
      <c r="G31" s="437"/>
      <c r="H31" s="436" t="s">
        <v>255</v>
      </c>
      <c r="I31" s="437"/>
      <c r="J31" s="436" t="s">
        <v>250</v>
      </c>
      <c r="K31" s="437"/>
      <c r="L31" s="436" t="s">
        <v>272</v>
      </c>
      <c r="M31" s="437"/>
    </row>
    <row r="32" spans="2:13" ht="342.75" customHeight="1" thickBot="1">
      <c r="B32" s="170" t="s">
        <v>331</v>
      </c>
      <c r="C32" s="37">
        <v>2.1</v>
      </c>
      <c r="D32" s="170" t="s">
        <v>334</v>
      </c>
      <c r="E32" s="37" t="s">
        <v>483</v>
      </c>
      <c r="F32" s="443" t="s">
        <v>543</v>
      </c>
      <c r="G32" s="444"/>
      <c r="H32" s="443" t="s">
        <v>544</v>
      </c>
      <c r="I32" s="444"/>
      <c r="J32" s="441"/>
      <c r="K32" s="442"/>
      <c r="L32" s="441"/>
      <c r="M32" s="442"/>
    </row>
    <row r="33" spans="2:15" s="12" customFormat="1" ht="16.5" thickBot="1">
      <c r="B33" s="39"/>
      <c r="C33" s="39"/>
      <c r="D33" s="40"/>
      <c r="E33" s="41"/>
      <c r="F33" s="40"/>
      <c r="G33" s="42"/>
      <c r="H33" s="43"/>
      <c r="I33" s="43"/>
      <c r="J33" s="43"/>
      <c r="K33" s="43"/>
      <c r="L33" s="43"/>
      <c r="M33" s="43"/>
      <c r="N33" s="43"/>
      <c r="O33" s="43"/>
    </row>
    <row r="34" spans="2:13" ht="19.5" thickBot="1">
      <c r="B34" s="438" t="s">
        <v>257</v>
      </c>
      <c r="C34" s="439"/>
      <c r="D34" s="439"/>
      <c r="E34" s="439"/>
      <c r="F34" s="439"/>
      <c r="G34" s="439"/>
      <c r="H34" s="439"/>
      <c r="I34" s="439"/>
      <c r="J34" s="439"/>
      <c r="K34" s="439"/>
      <c r="L34" s="439"/>
      <c r="M34" s="440"/>
    </row>
    <row r="35" spans="2:13" s="34" customFormat="1" ht="51.75" thickBot="1">
      <c r="B35" s="166" t="s">
        <v>245</v>
      </c>
      <c r="C35" s="166" t="s">
        <v>246</v>
      </c>
      <c r="D35" s="166" t="s">
        <v>247</v>
      </c>
      <c r="E35" s="166" t="s">
        <v>246</v>
      </c>
      <c r="F35" s="436" t="s">
        <v>254</v>
      </c>
      <c r="G35" s="437"/>
      <c r="H35" s="436" t="s">
        <v>255</v>
      </c>
      <c r="I35" s="437"/>
      <c r="J35" s="436" t="s">
        <v>250</v>
      </c>
      <c r="K35" s="437"/>
      <c r="L35" s="436" t="s">
        <v>272</v>
      </c>
      <c r="M35" s="437"/>
    </row>
    <row r="36" spans="2:13" ht="336" customHeight="1" thickBot="1">
      <c r="B36" s="168" t="s">
        <v>329</v>
      </c>
      <c r="C36" s="35">
        <v>7</v>
      </c>
      <c r="D36" s="169" t="s">
        <v>332</v>
      </c>
      <c r="E36" s="35">
        <v>7</v>
      </c>
      <c r="F36" s="443" t="s">
        <v>486</v>
      </c>
      <c r="G36" s="444"/>
      <c r="H36" s="443" t="s">
        <v>487</v>
      </c>
      <c r="I36" s="444"/>
      <c r="J36" s="441"/>
      <c r="K36" s="442"/>
      <c r="L36" s="441"/>
      <c r="M36" s="442"/>
    </row>
    <row r="37" spans="2:13" s="12" customFormat="1" ht="9.75" customHeight="1" thickBot="1">
      <c r="B37" s="38"/>
      <c r="C37" s="38"/>
      <c r="D37" s="38"/>
      <c r="E37" s="38"/>
      <c r="F37" s="433"/>
      <c r="G37" s="434"/>
      <c r="H37" s="434"/>
      <c r="I37" s="434"/>
      <c r="J37" s="434"/>
      <c r="K37" s="434"/>
      <c r="L37" s="434"/>
      <c r="M37" s="435"/>
    </row>
    <row r="38" spans="2:13" s="34" customFormat="1" ht="51.75" thickBot="1">
      <c r="B38" s="172" t="s">
        <v>251</v>
      </c>
      <c r="C38" s="166" t="s">
        <v>246</v>
      </c>
      <c r="D38" s="166" t="s">
        <v>252</v>
      </c>
      <c r="E38" s="166" t="s">
        <v>246</v>
      </c>
      <c r="F38" s="436" t="s">
        <v>254</v>
      </c>
      <c r="G38" s="437"/>
      <c r="H38" s="436" t="s">
        <v>255</v>
      </c>
      <c r="I38" s="437"/>
      <c r="J38" s="436" t="s">
        <v>250</v>
      </c>
      <c r="K38" s="437"/>
      <c r="L38" s="436" t="s">
        <v>272</v>
      </c>
      <c r="M38" s="437"/>
    </row>
    <row r="39" spans="2:13" ht="312.75" customHeight="1" thickBot="1">
      <c r="B39" s="170" t="s">
        <v>331</v>
      </c>
      <c r="C39" s="37">
        <v>7</v>
      </c>
      <c r="D39" s="171" t="s">
        <v>335</v>
      </c>
      <c r="E39" s="37">
        <v>7.1</v>
      </c>
      <c r="F39" s="443" t="s">
        <v>488</v>
      </c>
      <c r="G39" s="444"/>
      <c r="H39" s="443" t="s">
        <v>489</v>
      </c>
      <c r="I39" s="444"/>
      <c r="J39" s="441"/>
      <c r="K39" s="442"/>
      <c r="L39" s="441"/>
      <c r="M39" s="442"/>
    </row>
  </sheetData>
  <sheetProtection/>
  <mergeCells count="78">
    <mergeCell ref="F16:M16"/>
    <mergeCell ref="F17:G17"/>
    <mergeCell ref="H17:I17"/>
    <mergeCell ref="J17:K17"/>
    <mergeCell ref="L17:M17"/>
    <mergeCell ref="F18:G18"/>
    <mergeCell ref="H18:I18"/>
    <mergeCell ref="J18:K18"/>
    <mergeCell ref="L18:M18"/>
    <mergeCell ref="C2:G2"/>
    <mergeCell ref="H14:I14"/>
    <mergeCell ref="J14:K14"/>
    <mergeCell ref="B6:M7"/>
    <mergeCell ref="B8:M8"/>
    <mergeCell ref="B9:M9"/>
    <mergeCell ref="C3:F3"/>
    <mergeCell ref="B13:M13"/>
    <mergeCell ref="L14:M14"/>
    <mergeCell ref="F22:G22"/>
    <mergeCell ref="H22:I22"/>
    <mergeCell ref="J22:K22"/>
    <mergeCell ref="L22:M22"/>
    <mergeCell ref="B11:D11"/>
    <mergeCell ref="F14:G14"/>
    <mergeCell ref="F15:G15"/>
    <mergeCell ref="H15:I15"/>
    <mergeCell ref="J15:K15"/>
    <mergeCell ref="L15:M15"/>
    <mergeCell ref="J28:K28"/>
    <mergeCell ref="L28:M28"/>
    <mergeCell ref="F29:G29"/>
    <mergeCell ref="F25:G25"/>
    <mergeCell ref="H25:I25"/>
    <mergeCell ref="J25:K25"/>
    <mergeCell ref="L25:M25"/>
    <mergeCell ref="H29:I29"/>
    <mergeCell ref="J29:K29"/>
    <mergeCell ref="L29:M29"/>
    <mergeCell ref="B20:M20"/>
    <mergeCell ref="F23:M23"/>
    <mergeCell ref="F24:G24"/>
    <mergeCell ref="H24:I24"/>
    <mergeCell ref="J24:K24"/>
    <mergeCell ref="L24:M24"/>
    <mergeCell ref="F21:G21"/>
    <mergeCell ref="H21:I21"/>
    <mergeCell ref="J21:K21"/>
    <mergeCell ref="L21:M21"/>
    <mergeCell ref="B27:M27"/>
    <mergeCell ref="F28:G28"/>
    <mergeCell ref="H28:I28"/>
    <mergeCell ref="F38:G38"/>
    <mergeCell ref="H38:I38"/>
    <mergeCell ref="J38:K38"/>
    <mergeCell ref="L38:M38"/>
    <mergeCell ref="J31:K31"/>
    <mergeCell ref="L31:M31"/>
    <mergeCell ref="F32:G32"/>
    <mergeCell ref="F39:G39"/>
    <mergeCell ref="H39:I39"/>
    <mergeCell ref="J39:K39"/>
    <mergeCell ref="L39:M39"/>
    <mergeCell ref="H32:I32"/>
    <mergeCell ref="J32:K32"/>
    <mergeCell ref="L32:M32"/>
    <mergeCell ref="L35:M35"/>
    <mergeCell ref="F36:G36"/>
    <mergeCell ref="H36:I36"/>
    <mergeCell ref="F30:M30"/>
    <mergeCell ref="F31:G31"/>
    <mergeCell ref="F37:M37"/>
    <mergeCell ref="F35:G35"/>
    <mergeCell ref="H35:I35"/>
    <mergeCell ref="J35:K35"/>
    <mergeCell ref="H31:I31"/>
    <mergeCell ref="B34:M34"/>
    <mergeCell ref="J36:K36"/>
    <mergeCell ref="L36:M36"/>
  </mergeCells>
  <dataValidations count="4">
    <dataValidation type="list" allowBlank="1" showInputMessage="1" showErrorMessage="1" sqref="E36 E29 E15 E22">
      <formula1>"1,2.1,2.2,3.1,3.2,4.1,4.2,5,6.1,6.2,7"</formula1>
    </dataValidation>
    <dataValidation type="list" allowBlank="1" showInputMessage="1" showErrorMessage="1" sqref="E39 E32 E18 F33 E25">
      <formula1>"1.1,1.2,2.1.1,2.1.2,2.2.1,2.2.2,3.1,3.2,4.1,4.2,5,6.1,6.2,7.1,7.2"</formula1>
    </dataValidation>
    <dataValidation type="list" allowBlank="1" showInputMessage="1" showErrorMessage="1" sqref="C29 C36 C22 C15">
      <formula1>"1,2,3,4,5,6,7"</formula1>
    </dataValidation>
    <dataValidation type="list" allowBlank="1" showInputMessage="1" showErrorMessage="1" sqref="D33 C39 C25 C18 C32">
      <formula1>"1,2.1,2.2,3,4,5,6,7"</formula1>
    </dataValidation>
  </dataValidations>
  <printOptions/>
  <pageMargins left="0.2" right="0.21" top="0.17" bottom="0.17" header="0.17" footer="0.17"/>
  <pageSetup fitToHeight="4"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6.5" thickBot="1">
      <c r="B1" s="45" t="s">
        <v>238</v>
      </c>
    </row>
    <row r="2" ht="306.75" thickBot="1">
      <c r="B2" s="46" t="s">
        <v>239</v>
      </c>
    </row>
    <row r="3" ht="16.5" thickBot="1">
      <c r="B3" s="45" t="s">
        <v>240</v>
      </c>
    </row>
    <row r="4" ht="243" thickBot="1">
      <c r="B4" s="47" t="s">
        <v>241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2013-08-19T05:27:37Z</cp:lastPrinted>
  <dcterms:created xsi:type="dcterms:W3CDTF">2010-11-30T14:15:01Z</dcterms:created>
  <dcterms:modified xsi:type="dcterms:W3CDTF">2018-06-15T16:05:36Z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16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http://wbdocsservices.worldbank.org/services?I4_SERVICE=VC&amp;I4_KEY=TF069012&amp;I4_DOCID=090224b085c082d8</vt:lpwstr>
  </property>
  <property fmtid="{D5CDD505-2E9C-101B-9397-08002B2CF9AE}" pid="9" name="UpdatedtoDB">
    <vt:lpwstr>Yes</vt:lpwstr>
  </property>
  <property fmtid="{D5CDD505-2E9C-101B-9397-08002B2CF9AE}" pid="10" name="WorkflowChangePath">
    <vt:lpwstr>6928cf46-c326-4255-ab09-b0d79a1ac86c,4;6928cf46-c326-4255-ab09-b0d79a1ac86c,6;6928cf46-c326-4255-ab09-b0d79a1ac86c,8;6928cf46-c326-4255-ab09-b0d79a1ac86c,10;</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Yes</vt:lpwstr>
  </property>
  <property fmtid="{D5CDD505-2E9C-101B-9397-08002B2CF9AE}" pid="17" name="WBDocsDocURLPublicOnly">
    <vt:lpwstr>http://pubdocs.worldbank.org/en/440391532334784656/16-For-Website-PPRT-2013-FINAL-16jan14-1.xls</vt:lpwstr>
  </property>
  <property fmtid="{D5CDD505-2E9C-101B-9397-08002B2CF9AE}" pid="18" name="ApproverUPI_WBDocs">
    <vt:lpwstr>000384891</vt:lpwstr>
  </property>
  <property fmtid="{D5CDD505-2E9C-101B-9397-08002B2CF9AE}" pid="19" name="DocumentType_WBDocs">
    <vt:lpwstr>Project Status Report</vt:lpwstr>
  </property>
</Properties>
</file>