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929"/>
  <workbookPr defaultThemeVersion="124226"/>
  <bookViews>
    <workbookView xWindow="1530" yWindow="0" windowWidth="16860" windowHeight="11100" tabRatio="393" activeTab="0"/>
  </bookViews>
  <sheets>
    <sheet name="Country at a Glance" sheetId="3" r:id="rId1"/>
    <sheet name="Full_list" sheetId="4" state="hidden" r:id="rId2"/>
  </sheets>
  <definedNames>
    <definedName name="_xlnm._FilterDatabase" localSheetId="1" hidden="1">'Full_list'!$L$1:$L$313</definedName>
  </definedNames>
  <calcPr calcId="191029"/>
  <extLst/>
</workbook>
</file>

<file path=xl/sharedStrings.xml><?xml version="1.0" encoding="utf-8"?>
<sst xmlns="http://schemas.openxmlformats.org/spreadsheetml/2006/main" count="7827" uniqueCount="631">
  <si>
    <t>Country</t>
  </si>
  <si>
    <t>Year</t>
  </si>
  <si>
    <t xml:space="preserve">Coverage   </t>
  </si>
  <si>
    <t>Benefit Incidence  
 (Poorest 20%)</t>
  </si>
  <si>
    <t xml:space="preserve"> (Poorest 20%)</t>
  </si>
  <si>
    <t xml:space="preserve"> (Total)</t>
  </si>
  <si>
    <t xml:space="preserve">Urban </t>
  </si>
  <si>
    <t xml:space="preserve">Rural </t>
  </si>
  <si>
    <t>Afghanistan</t>
  </si>
  <si>
    <t>Albania</t>
  </si>
  <si>
    <t>Argentina</t>
  </si>
  <si>
    <t>Armenia</t>
  </si>
  <si>
    <t>Bangladesh</t>
  </si>
  <si>
    <t>Belarus</t>
  </si>
  <si>
    <t>Bhutan</t>
  </si>
  <si>
    <t>Bolivia</t>
  </si>
  <si>
    <t>Brazil</t>
  </si>
  <si>
    <t>Bulgaria</t>
  </si>
  <si>
    <t>Cambodia</t>
  </si>
  <si>
    <t>Chile</t>
  </si>
  <si>
    <t>Costa Rica</t>
  </si>
  <si>
    <t>Croatia</t>
  </si>
  <si>
    <t>Dominican Republic</t>
  </si>
  <si>
    <t>Ecuador</t>
  </si>
  <si>
    <t>Egypt, Arab Rep.</t>
  </si>
  <si>
    <t>El Salvador</t>
  </si>
  <si>
    <t>Georgia</t>
  </si>
  <si>
    <t>Ghana</t>
  </si>
  <si>
    <t>Guatemala</t>
  </si>
  <si>
    <t>India</t>
  </si>
  <si>
    <t>Indonesia</t>
  </si>
  <si>
    <t>Iraq</t>
  </si>
  <si>
    <t>Kazakhstan</t>
  </si>
  <si>
    <t>Kenya</t>
  </si>
  <si>
    <t>Kosovo</t>
  </si>
  <si>
    <t>Kyrgyz Republic</t>
  </si>
  <si>
    <t>Latvia</t>
  </si>
  <si>
    <t>Malawi</t>
  </si>
  <si>
    <t>Malaysia</t>
  </si>
  <si>
    <t>Mauritius</t>
  </si>
  <si>
    <t>Mexico</t>
  </si>
  <si>
    <t>Moldova</t>
  </si>
  <si>
    <t>Mongolia</t>
  </si>
  <si>
    <t>Mozambique</t>
  </si>
  <si>
    <t>Nepal</t>
  </si>
  <si>
    <t>Nicaragua</t>
  </si>
  <si>
    <t>Nigeria</t>
  </si>
  <si>
    <t>Pakistan</t>
  </si>
  <si>
    <t>Panama</t>
  </si>
  <si>
    <t>Paraguay</t>
  </si>
  <si>
    <t>Peru</t>
  </si>
  <si>
    <t>Philippines</t>
  </si>
  <si>
    <t>Poland</t>
  </si>
  <si>
    <t>Russian Federation</t>
  </si>
  <si>
    <t>Rwanda</t>
  </si>
  <si>
    <t>Serbia</t>
  </si>
  <si>
    <t>Sri Lanka</t>
  </si>
  <si>
    <t>Tajikistan</t>
  </si>
  <si>
    <t>Tanzania</t>
  </si>
  <si>
    <t>Thailand</t>
  </si>
  <si>
    <t>Turkey</t>
  </si>
  <si>
    <t>Uganda</t>
  </si>
  <si>
    <t>Ukraine</t>
  </si>
  <si>
    <t>Uruguay</t>
  </si>
  <si>
    <t>Vietnam</t>
  </si>
  <si>
    <t>Yemen, Rep.</t>
  </si>
  <si>
    <t>Zambia</t>
  </si>
  <si>
    <t>Adequacy</t>
  </si>
  <si>
    <t>Expanded Individual Population</t>
  </si>
  <si>
    <t>Please note that ASPIRE indicators only refer to SPL programs captured in respective country household surveys,  not necessarily  the universe of SPL programs existing in a given country.</t>
  </si>
  <si>
    <t>Belize</t>
  </si>
  <si>
    <t>Benin</t>
  </si>
  <si>
    <t>Botswana</t>
  </si>
  <si>
    <t>Burkina Faso</t>
  </si>
  <si>
    <t>Cameroon</t>
  </si>
  <si>
    <t>Colombia</t>
  </si>
  <si>
    <t>Comoros</t>
  </si>
  <si>
    <t>Djibouti</t>
  </si>
  <si>
    <t>Dominica</t>
  </si>
  <si>
    <t>Ethiopia</t>
  </si>
  <si>
    <t>Fiji</t>
  </si>
  <si>
    <t>Gabon</t>
  </si>
  <si>
    <t>Haiti</t>
  </si>
  <si>
    <t>Honduras</t>
  </si>
  <si>
    <t>Hungary</t>
  </si>
  <si>
    <t>Jamaica</t>
  </si>
  <si>
    <t>Jordan</t>
  </si>
  <si>
    <t>Kiribati</t>
  </si>
  <si>
    <t>Lebanon</t>
  </si>
  <si>
    <t>Lesotho</t>
  </si>
  <si>
    <t>Liberia</t>
  </si>
  <si>
    <t>Lithuania</t>
  </si>
  <si>
    <t>Madagascar</t>
  </si>
  <si>
    <t>Maldives</t>
  </si>
  <si>
    <t>Marshall Islands</t>
  </si>
  <si>
    <t>Mauritania</t>
  </si>
  <si>
    <t>Morocco</t>
  </si>
  <si>
    <t>Namibia</t>
  </si>
  <si>
    <t>Niger</t>
  </si>
  <si>
    <t>Palau</t>
  </si>
  <si>
    <t>Papua New Guinea</t>
  </si>
  <si>
    <t>Senegal</t>
  </si>
  <si>
    <t>Sierra Leone</t>
  </si>
  <si>
    <t>Solomon Islands</t>
  </si>
  <si>
    <t>South Africa</t>
  </si>
  <si>
    <t>Swaziland</t>
  </si>
  <si>
    <t>Togo</t>
  </si>
  <si>
    <t>Caveats</t>
  </si>
  <si>
    <t>Mali</t>
  </si>
  <si>
    <t>Timor-Leste</t>
  </si>
  <si>
    <t xml:space="preserve">Gini Inequality reduction %  </t>
  </si>
  <si>
    <t xml:space="preserve">Poverty Headcount reduction % </t>
  </si>
  <si>
    <t xml:space="preserve">Benefit- Cost ratio </t>
  </si>
  <si>
    <t>Poverty Gap reduction %</t>
  </si>
  <si>
    <t xml:space="preserve">Average per capita transfer </t>
  </si>
  <si>
    <t>Bosnia and Herzegovina</t>
  </si>
  <si>
    <t>Congo Democratic Republic</t>
  </si>
  <si>
    <t>Congo Republic</t>
  </si>
  <si>
    <t>Lao PDR</t>
  </si>
  <si>
    <t>Micronesia</t>
  </si>
  <si>
    <t>Venezuela, RB</t>
  </si>
  <si>
    <t>West Bank and Gaza</t>
  </si>
  <si>
    <r>
      <rPr>
        <sz val="16"/>
        <color indexed="8"/>
        <rFont val="Calibri"/>
        <family val="2"/>
      </rPr>
      <t>• Adequacy</t>
    </r>
    <r>
      <rPr>
        <sz val="11"/>
        <color theme="1"/>
        <rFont val="Calibri"/>
        <family val="2"/>
        <scheme val="minor"/>
      </rPr>
      <t xml:space="preserve">
The total transfer amount received by all beneficiaries in a quintile as a share of the total welfare of beneficiaries in that quintile. The indicator includes both direct and indirect beneficiaries and is reported for all population and the poorest quintile.
</t>
    </r>
  </si>
  <si>
    <t>Indicator definitions</t>
  </si>
  <si>
    <t>Table 6: Performance Indicators of  Social Protection and Labor Programs (Post Transfer - No Adjustments)</t>
  </si>
  <si>
    <t>AFG</t>
  </si>
  <si>
    <t>ALB</t>
  </si>
  <si>
    <t>ARG</t>
  </si>
  <si>
    <t>ARM</t>
  </si>
  <si>
    <t>BGD</t>
  </si>
  <si>
    <t>BLR</t>
  </si>
  <si>
    <t>BLZ</t>
  </si>
  <si>
    <t>BEN</t>
  </si>
  <si>
    <t>BTN</t>
  </si>
  <si>
    <t>BOL</t>
  </si>
  <si>
    <t>BIH</t>
  </si>
  <si>
    <t>BWA</t>
  </si>
  <si>
    <t>BRA</t>
  </si>
  <si>
    <t>BGR</t>
  </si>
  <si>
    <t>BFA</t>
  </si>
  <si>
    <t>KHM</t>
  </si>
  <si>
    <t>CMR</t>
  </si>
  <si>
    <t>CPV</t>
  </si>
  <si>
    <t>CHL</t>
  </si>
  <si>
    <t>COL</t>
  </si>
  <si>
    <t>COM</t>
  </si>
  <si>
    <t>COG</t>
  </si>
  <si>
    <t>CRI</t>
  </si>
  <si>
    <t>CIV</t>
  </si>
  <si>
    <t>HRV</t>
  </si>
  <si>
    <t>DJI</t>
  </si>
  <si>
    <t>DMA</t>
  </si>
  <si>
    <t>DOM</t>
  </si>
  <si>
    <t>ECU</t>
  </si>
  <si>
    <t>EGY</t>
  </si>
  <si>
    <t>SLV</t>
  </si>
  <si>
    <t>ETH</t>
  </si>
  <si>
    <t>FJI</t>
  </si>
  <si>
    <t>GAB</t>
  </si>
  <si>
    <t>GMB</t>
  </si>
  <si>
    <t>GEO</t>
  </si>
  <si>
    <t>GHA</t>
  </si>
  <si>
    <t>GTM</t>
  </si>
  <si>
    <t>HTI</t>
  </si>
  <si>
    <t>HND</t>
  </si>
  <si>
    <t>HUN</t>
  </si>
  <si>
    <t>IND</t>
  </si>
  <si>
    <t>IDN</t>
  </si>
  <si>
    <t>IRQ</t>
  </si>
  <si>
    <t>JAM</t>
  </si>
  <si>
    <t>JOR</t>
  </si>
  <si>
    <t>KAZ</t>
  </si>
  <si>
    <t>KEN</t>
  </si>
  <si>
    <t>KIR</t>
  </si>
  <si>
    <t>KGZ</t>
  </si>
  <si>
    <t>LAO</t>
  </si>
  <si>
    <t>LVA</t>
  </si>
  <si>
    <t>LBN</t>
  </si>
  <si>
    <t>LSO</t>
  </si>
  <si>
    <t>LBR</t>
  </si>
  <si>
    <t>LTU</t>
  </si>
  <si>
    <t>MDG</t>
  </si>
  <si>
    <t>MWI</t>
  </si>
  <si>
    <t>MYS</t>
  </si>
  <si>
    <t>MDV</t>
  </si>
  <si>
    <t>MLI</t>
  </si>
  <si>
    <t>MHL</t>
  </si>
  <si>
    <t>MRT</t>
  </si>
  <si>
    <t>MUS</t>
  </si>
  <si>
    <t>MEX</t>
  </si>
  <si>
    <t>FSM</t>
  </si>
  <si>
    <t>MDA</t>
  </si>
  <si>
    <t>MNG</t>
  </si>
  <si>
    <t>MAR</t>
  </si>
  <si>
    <t>MOZ</t>
  </si>
  <si>
    <t>NAM</t>
  </si>
  <si>
    <t>NPL</t>
  </si>
  <si>
    <t>NIC</t>
  </si>
  <si>
    <t>NER</t>
  </si>
  <si>
    <t>NGA</t>
  </si>
  <si>
    <t>PAK</t>
  </si>
  <si>
    <t>PLW</t>
  </si>
  <si>
    <t>PAN</t>
  </si>
  <si>
    <t>PNG</t>
  </si>
  <si>
    <t>PRY</t>
  </si>
  <si>
    <t>PER</t>
  </si>
  <si>
    <t>PHL</t>
  </si>
  <si>
    <t>POL</t>
  </si>
  <si>
    <t>RUS</t>
  </si>
  <si>
    <t>RWA</t>
  </si>
  <si>
    <t>SEN</t>
  </si>
  <si>
    <t>SRB</t>
  </si>
  <si>
    <t>SLE</t>
  </si>
  <si>
    <t>SVK</t>
  </si>
  <si>
    <t>Slovak Republic</t>
  </si>
  <si>
    <t>SLB</t>
  </si>
  <si>
    <t>ZAF</t>
  </si>
  <si>
    <t>LKA</t>
  </si>
  <si>
    <t>SWZ</t>
  </si>
  <si>
    <t>SYR</t>
  </si>
  <si>
    <t>TJK</t>
  </si>
  <si>
    <t>TZA</t>
  </si>
  <si>
    <t>THA</t>
  </si>
  <si>
    <t>TGO</t>
  </si>
  <si>
    <t>TUR</t>
  </si>
  <si>
    <t>UGA</t>
  </si>
  <si>
    <t>UKR</t>
  </si>
  <si>
    <t>URY</t>
  </si>
  <si>
    <t>VEN</t>
  </si>
  <si>
    <t>VNM</t>
  </si>
  <si>
    <t>YEM</t>
  </si>
  <si>
    <t>ZMB</t>
  </si>
  <si>
    <t>Country Code</t>
  </si>
  <si>
    <t>It was wrong before</t>
  </si>
  <si>
    <t>MNE</t>
  </si>
  <si>
    <t>TUN</t>
  </si>
  <si>
    <t>ZWE</t>
  </si>
  <si>
    <t xml:space="preserve">Armenia </t>
  </si>
  <si>
    <t xml:space="preserve">Bhutan </t>
  </si>
  <si>
    <t xml:space="preserve">India </t>
  </si>
  <si>
    <t>Montenegro</t>
  </si>
  <si>
    <t>Tunisia</t>
  </si>
  <si>
    <t>Zimbabwe</t>
  </si>
  <si>
    <t>CAF</t>
  </si>
  <si>
    <t>MMR</t>
  </si>
  <si>
    <t>Central African Republic</t>
  </si>
  <si>
    <t>Myanmar</t>
  </si>
  <si>
    <t>n.a.</t>
  </si>
  <si>
    <t>SDN</t>
  </si>
  <si>
    <t>WSM</t>
  </si>
  <si>
    <t>TON</t>
  </si>
  <si>
    <t>Sudan</t>
  </si>
  <si>
    <t>Samoa</t>
  </si>
  <si>
    <t>Tonga</t>
  </si>
  <si>
    <t>Cabo Verde</t>
  </si>
  <si>
    <t>Syrian Arab Republic</t>
  </si>
  <si>
    <r>
      <rPr>
        <sz val="16"/>
        <color indexed="8"/>
        <rFont val="Calibri"/>
        <family val="2"/>
      </rPr>
      <t xml:space="preserve">• Coverage </t>
    </r>
    <r>
      <rPr>
        <sz val="11"/>
        <color theme="1"/>
        <rFont val="Calibri"/>
        <family val="2"/>
        <scheme val="minor"/>
      </rPr>
      <t xml:space="preserve">
Percentage of population participating in Social Protection and Labor programs (includes direct and indirect beneficiaries). The indicator is reported for the entire population and for the poorest quintile of the post-transfer welfare distribution. Specifically the indicator is computed as (Number of individuals in the quintile who live in a household where at least one member receives the transfer)/(Number of individuals in that quintile).</t>
    </r>
  </si>
  <si>
    <r>
      <rPr>
        <sz val="16"/>
        <color indexed="8"/>
        <rFont val="Calibri"/>
        <family val="2"/>
      </rPr>
      <t xml:space="preserve">• Benefit Incidence  </t>
    </r>
    <r>
      <rPr>
        <sz val="11"/>
        <color theme="1"/>
        <rFont val="Calibri"/>
        <family val="2"/>
        <scheme val="minor"/>
      </rPr>
      <t xml:space="preserve">
Percentage of benefits going to the poorest quintile of the post-transfer welfare distribution relative to the total benefits going to the population. Specifically, benefit incidence is (Sum of all transfers received by all individuals in the quintile)/(Sum of all transfers received by all individuals in the population). The indicator includes both direct and indirect beneficiaries.
</t>
    </r>
  </si>
  <si>
    <r>
      <rPr>
        <sz val="16"/>
        <color indexed="8"/>
        <rFont val="Calibri"/>
        <family val="2"/>
      </rPr>
      <t xml:space="preserve">• Average per capita transfer </t>
    </r>
    <r>
      <rPr>
        <sz val="11"/>
        <color theme="1"/>
        <rFont val="Calibri"/>
        <family val="2"/>
        <scheme val="minor"/>
      </rPr>
      <t xml:space="preserve">
 Average transfer amount of  Social Protection and Labor programs among program beneficiaries (per capita, daily $ppp). The indicator is estimated for the entire population. For each household, per capital average transfer is estimated as total transfers received divided by the household size.
</t>
    </r>
  </si>
  <si>
    <r>
      <rPr>
        <sz val="16"/>
        <color indexed="8"/>
        <rFont val="Calibri"/>
        <family val="2"/>
      </rPr>
      <t xml:space="preserve">• Gini Inequality reduction </t>
    </r>
    <r>
      <rPr>
        <sz val="11"/>
        <color theme="1"/>
        <rFont val="Calibri"/>
        <family val="2"/>
        <scheme val="minor"/>
      </rPr>
      <t xml:space="preserve">
    Gini inequality index reduction due to SPL programs as % of pre-transfer Gini index. 
    Gini inequality reduction is estimated as (Inequality pre transfer- inequality post transfer) / inequality pre transfer
    </t>
    </r>
    <r>
      <rPr>
        <i/>
        <sz val="11"/>
        <color indexed="8"/>
        <rFont val="Calibri"/>
        <family val="2"/>
      </rPr>
      <t>*Numbers in brackets and red represents increase in inequality due to all SP transfers</t>
    </r>
    <r>
      <rPr>
        <sz val="11"/>
        <color theme="1"/>
        <rFont val="Calibri"/>
        <family val="2"/>
        <scheme val="minor"/>
      </rPr>
      <t xml:space="preserve">
</t>
    </r>
  </si>
  <si>
    <r>
      <rPr>
        <sz val="16"/>
        <color indexed="8"/>
        <rFont val="Calibri"/>
        <family val="2"/>
      </rPr>
      <t xml:space="preserve">• Poverty Headcount reduction </t>
    </r>
    <r>
      <rPr>
        <sz val="11"/>
        <color theme="1"/>
        <rFont val="Calibri"/>
        <family val="2"/>
        <scheme val="minor"/>
      </rPr>
      <t xml:space="preserve">
     Poverty headcount reduction due to SPL programs as % of pre-transfer poverty headcount. 
     Poverty Headcount  reduction is estimated as (poverty headcount pre transfer- poverty headcount post transfer) / poverty headcount pre transfer
</t>
    </r>
  </si>
  <si>
    <r>
      <rPr>
        <sz val="16"/>
        <color indexed="8"/>
        <rFont val="Calibri"/>
        <family val="2"/>
      </rPr>
      <t>• Poverty Gap reduction</t>
    </r>
    <r>
      <rPr>
        <sz val="11"/>
        <color theme="1"/>
        <rFont val="Calibri"/>
        <family val="2"/>
        <scheme val="minor"/>
      </rPr>
      <t xml:space="preserve">
    Poverty gap reduction due to SPL programs as % of pre-transfer poverty gap.
    Poverty Gap reduction is estimated as (poverty gap pre  transfer- poverty gap post transfer) / poverty gap pre transfer
</t>
    </r>
  </si>
  <si>
    <r>
      <rPr>
        <sz val="16"/>
        <color indexed="8"/>
        <rFont val="Calibri"/>
        <family val="2"/>
      </rPr>
      <t xml:space="preserve">• Benefit-Cost Ratio </t>
    </r>
    <r>
      <rPr>
        <sz val="11"/>
        <color theme="1"/>
        <rFont val="Calibri"/>
        <family val="2"/>
        <scheme val="minor"/>
      </rPr>
      <t xml:space="preserve">
   % reduction in poverty gap obtained for each $1 spent in SPL programs. 
  Benefit-cost ratio is estimated as (poverty gap pre-transfer - poverty gap post-transfer )/ total transfer amount</t>
    </r>
  </si>
  <si>
    <t>TCD</t>
  </si>
  <si>
    <t>Chad</t>
  </si>
  <si>
    <t>SSD</t>
  </si>
  <si>
    <t>South Sudan</t>
  </si>
  <si>
    <t>XKX</t>
  </si>
  <si>
    <t>COD</t>
  </si>
  <si>
    <t>Argentina is an only-urban household survey (see "Survey documentation and methodology" page). 
It is important to note that the extent to which information on specific social protection and labor (SPL) transfers and programs is captured in the household surveys can vary a lot across countries. Often household surveys do not capture the universe of social protection and labor (SPL) programs in the country, at the best only  the largest programs.  
Therefore, country program information on country SPL programs included in ASPIRE is limited to what is captured by the respective national household surveys only and does not necessarily represent the universe of programs. In addition, the availability of ASPIRE indicators depends on the type of questions included in the survey. If transfer amounts are available, for example, adequacy and impact on poverty indicators can be generated. If only program participation questions are included in the survey, only non-monetary indicators can be generated such as coverage or beneficiary incidence. 
As a consequence, ASPIRE performance indicators are not fully comparable across harmonized program categories and countries. 
However, household surveys have the unique advantage of allowing analysis of program impact on household welfare. With such caveats in mind, ASPIRE indicators based on household surveys provide an approximate measure of social protection systems performance. 
Generally, ASPIRE indicators are based on a first level analysis of original household survey data (with no imputations) and on a unified methodology that does not necessarily reflect country-specific knowledge and in depth country analysis relying on administrative program level data. While efforts are made to ensure consistency between ASPIRE indicators and WB regional and country reports, there may still be cases where ASPIRE performance indicators differ frou official WB country reports.</t>
  </si>
  <si>
    <t>ROU</t>
  </si>
  <si>
    <t>TLS</t>
  </si>
  <si>
    <t>PSE</t>
  </si>
  <si>
    <t>Low income</t>
  </si>
  <si>
    <t>AFR</t>
  </si>
  <si>
    <t>Lower middle income</t>
  </si>
  <si>
    <t>MNA</t>
  </si>
  <si>
    <t>EAP</t>
  </si>
  <si>
    <t>Upper middle income</t>
  </si>
  <si>
    <t>LAC</t>
  </si>
  <si>
    <t>High income</t>
  </si>
  <si>
    <t>ECA</t>
  </si>
  <si>
    <t>SAR</t>
  </si>
  <si>
    <t>Romania</t>
  </si>
  <si>
    <t>Guinea</t>
  </si>
  <si>
    <t>GIN</t>
  </si>
  <si>
    <t>Gambia, The</t>
  </si>
  <si>
    <t>China</t>
  </si>
  <si>
    <t>CHN</t>
  </si>
  <si>
    <t>Income Classification</t>
  </si>
  <si>
    <t>Region</t>
  </si>
  <si>
    <t>country</t>
  </si>
  <si>
    <t>urban</t>
  </si>
  <si>
    <t>rural</t>
  </si>
  <si>
    <t>AFG07</t>
  </si>
  <si>
    <t>AFG11</t>
  </si>
  <si>
    <t>ALB08</t>
  </si>
  <si>
    <t>ALB12</t>
  </si>
  <si>
    <t>ARG06</t>
  </si>
  <si>
    <t>ARG10</t>
  </si>
  <si>
    <t>ARG11</t>
  </si>
  <si>
    <t>ARG12</t>
  </si>
  <si>
    <t>ARG13</t>
  </si>
  <si>
    <t>ARM08</t>
  </si>
  <si>
    <t>ARM09</t>
  </si>
  <si>
    <t>ARM10</t>
  </si>
  <si>
    <t>ARM11</t>
  </si>
  <si>
    <t>ARM12</t>
  </si>
  <si>
    <t>ARM13</t>
  </si>
  <si>
    <t>ARM14</t>
  </si>
  <si>
    <t>BEN03</t>
  </si>
  <si>
    <t>BFA03</t>
  </si>
  <si>
    <t>BFA09</t>
  </si>
  <si>
    <t>BFA14</t>
  </si>
  <si>
    <t>BGD05</t>
  </si>
  <si>
    <t>BGD10</t>
  </si>
  <si>
    <t>BGR07</t>
  </si>
  <si>
    <t>BIH07</t>
  </si>
  <si>
    <t>BLR08</t>
  </si>
  <si>
    <t>BLR09</t>
  </si>
  <si>
    <t>BLR10</t>
  </si>
  <si>
    <t>BLR12</t>
  </si>
  <si>
    <t>BLR13</t>
  </si>
  <si>
    <t>BLZ09</t>
  </si>
  <si>
    <t>BOL06</t>
  </si>
  <si>
    <t>BOL07</t>
  </si>
  <si>
    <t>BOL08</t>
  </si>
  <si>
    <t>BOL09</t>
  </si>
  <si>
    <t>BOL11</t>
  </si>
  <si>
    <t>BOL12</t>
  </si>
  <si>
    <t>BRA06</t>
  </si>
  <si>
    <t>BRA09</t>
  </si>
  <si>
    <t>BRA11</t>
  </si>
  <si>
    <t>BRA12</t>
  </si>
  <si>
    <t>BRA15</t>
  </si>
  <si>
    <t>BTN07</t>
  </si>
  <si>
    <t>BTN12</t>
  </si>
  <si>
    <t>BWA09</t>
  </si>
  <si>
    <t>CAF08</t>
  </si>
  <si>
    <t>CHL06</t>
  </si>
  <si>
    <t>CHL09</t>
  </si>
  <si>
    <t>CHL11</t>
  </si>
  <si>
    <t>CHL13</t>
  </si>
  <si>
    <t>CHN13</t>
  </si>
  <si>
    <t>CIV02</t>
  </si>
  <si>
    <t>CIV08</t>
  </si>
  <si>
    <t>CIV15</t>
  </si>
  <si>
    <t>CMR07</t>
  </si>
  <si>
    <t>CMR14</t>
  </si>
  <si>
    <t>COD04</t>
  </si>
  <si>
    <t>COD12</t>
  </si>
  <si>
    <t>COG05</t>
  </si>
  <si>
    <t>COL10</t>
  </si>
  <si>
    <t>COL11</t>
  </si>
  <si>
    <t>COL12</t>
  </si>
  <si>
    <t>COL14</t>
  </si>
  <si>
    <t>COM04</t>
  </si>
  <si>
    <t>CPV07</t>
  </si>
  <si>
    <t>CRI08</t>
  </si>
  <si>
    <t>CRI09</t>
  </si>
  <si>
    <t>CRI10</t>
  </si>
  <si>
    <t>CRI11</t>
  </si>
  <si>
    <t>CRI12</t>
  </si>
  <si>
    <t>CRI14</t>
  </si>
  <si>
    <t>DJI02</t>
  </si>
  <si>
    <t>DJI12</t>
  </si>
  <si>
    <t>DMA02</t>
  </si>
  <si>
    <t>DOM07</t>
  </si>
  <si>
    <t>DOM08</t>
  </si>
  <si>
    <t>DOM09</t>
  </si>
  <si>
    <t>DOM10</t>
  </si>
  <si>
    <t>DOM11</t>
  </si>
  <si>
    <t>DOM12</t>
  </si>
  <si>
    <t>DOM13</t>
  </si>
  <si>
    <t>DOM14</t>
  </si>
  <si>
    <t>ECU08</t>
  </si>
  <si>
    <t>ECU10</t>
  </si>
  <si>
    <t>ECU11</t>
  </si>
  <si>
    <t>ECU12</t>
  </si>
  <si>
    <t>ECU16</t>
  </si>
  <si>
    <t>EGY08</t>
  </si>
  <si>
    <t>ETH04</t>
  </si>
  <si>
    <t>ETH10</t>
  </si>
  <si>
    <t>FJI08</t>
  </si>
  <si>
    <t>FSM00</t>
  </si>
  <si>
    <t>GAB05</t>
  </si>
  <si>
    <t>GEO11</t>
  </si>
  <si>
    <t>GHA05</t>
  </si>
  <si>
    <t>GHA12</t>
  </si>
  <si>
    <t>GIN12</t>
  </si>
  <si>
    <t>GMB10</t>
  </si>
  <si>
    <t>GMB98</t>
  </si>
  <si>
    <t>GTM06</t>
  </si>
  <si>
    <t>GTM11</t>
  </si>
  <si>
    <t>GTM14</t>
  </si>
  <si>
    <t>HND08</t>
  </si>
  <si>
    <t>HND09</t>
  </si>
  <si>
    <t>HND10</t>
  </si>
  <si>
    <t>HND11</t>
  </si>
  <si>
    <t>HND13</t>
  </si>
  <si>
    <t>HRV08</t>
  </si>
  <si>
    <t>HRV10</t>
  </si>
  <si>
    <t>HTI01</t>
  </si>
  <si>
    <t>HTI12</t>
  </si>
  <si>
    <t>HUN07</t>
  </si>
  <si>
    <t>IDN09</t>
  </si>
  <si>
    <t>IDN11</t>
  </si>
  <si>
    <t>IDN12</t>
  </si>
  <si>
    <t>IDN14</t>
  </si>
  <si>
    <t>IDN15</t>
  </si>
  <si>
    <t>IND04</t>
  </si>
  <si>
    <t>IND09</t>
  </si>
  <si>
    <t>IND11</t>
  </si>
  <si>
    <t>IRQ06</t>
  </si>
  <si>
    <t>IRQ12</t>
  </si>
  <si>
    <t>JAM02</t>
  </si>
  <si>
    <t>JAM10</t>
  </si>
  <si>
    <t>JOR06</t>
  </si>
  <si>
    <t>JOR10</t>
  </si>
  <si>
    <t>KAZ07</t>
  </si>
  <si>
    <t>KAZ10</t>
  </si>
  <si>
    <t>KEN05</t>
  </si>
  <si>
    <t>KGZ06</t>
  </si>
  <si>
    <t>KGZ11</t>
  </si>
  <si>
    <t>KGZ12</t>
  </si>
  <si>
    <t>KGZ13</t>
  </si>
  <si>
    <t>KHM08</t>
  </si>
  <si>
    <t>KHM13</t>
  </si>
  <si>
    <t>KIR06</t>
  </si>
  <si>
    <t>LAO07</t>
  </si>
  <si>
    <t>LBN04</t>
  </si>
  <si>
    <t>LBR07</t>
  </si>
  <si>
    <t>LBR14</t>
  </si>
  <si>
    <t>LKA06</t>
  </si>
  <si>
    <t>LKA09</t>
  </si>
  <si>
    <t>LKA12</t>
  </si>
  <si>
    <t>LSO10</t>
  </si>
  <si>
    <t>LTU08</t>
  </si>
  <si>
    <t>LVA08</t>
  </si>
  <si>
    <t>LVA09</t>
  </si>
  <si>
    <t>MDA10</t>
  </si>
  <si>
    <t>MDA12</t>
  </si>
  <si>
    <t>MDA13</t>
  </si>
  <si>
    <t>MDG10</t>
  </si>
  <si>
    <t>MDV04</t>
  </si>
  <si>
    <t>MDV09</t>
  </si>
  <si>
    <t>MEX08</t>
  </si>
  <si>
    <t>MEX10</t>
  </si>
  <si>
    <t>MEX12</t>
  </si>
  <si>
    <t>MHL99</t>
  </si>
  <si>
    <t>MLI09</t>
  </si>
  <si>
    <t>MMR09</t>
  </si>
  <si>
    <t>MNE11</t>
  </si>
  <si>
    <t>MNE12</t>
  </si>
  <si>
    <t>MNE13</t>
  </si>
  <si>
    <t>MNE14</t>
  </si>
  <si>
    <t>MNG07</t>
  </si>
  <si>
    <t>MNG09</t>
  </si>
  <si>
    <t>MNG10</t>
  </si>
  <si>
    <t>MNG11</t>
  </si>
  <si>
    <t>MNG12</t>
  </si>
  <si>
    <t>MOZ08</t>
  </si>
  <si>
    <t>MRT08</t>
  </si>
  <si>
    <t>MRT14</t>
  </si>
  <si>
    <t>MUS06</t>
  </si>
  <si>
    <t>MUS12</t>
  </si>
  <si>
    <t>MWI04</t>
  </si>
  <si>
    <t>MWI10</t>
  </si>
  <si>
    <t>MWI13</t>
  </si>
  <si>
    <t>MYS08</t>
  </si>
  <si>
    <t>NAM03</t>
  </si>
  <si>
    <t>NAM09</t>
  </si>
  <si>
    <t>NER11</t>
  </si>
  <si>
    <t>NER14</t>
  </si>
  <si>
    <t>NGA10</t>
  </si>
  <si>
    <t>NGA12</t>
  </si>
  <si>
    <t>NGA15</t>
  </si>
  <si>
    <t>NIC05</t>
  </si>
  <si>
    <t>NIC09</t>
  </si>
  <si>
    <t>NIC14</t>
  </si>
  <si>
    <t>NPL10</t>
  </si>
  <si>
    <t>PAK07</t>
  </si>
  <si>
    <t>PAK09</t>
  </si>
  <si>
    <t>PAK13</t>
  </si>
  <si>
    <t>PAN08</t>
  </si>
  <si>
    <t>PAN09</t>
  </si>
  <si>
    <t>PAN10</t>
  </si>
  <si>
    <t>PAN11</t>
  </si>
  <si>
    <t>PAN12</t>
  </si>
  <si>
    <t>PAN13</t>
  </si>
  <si>
    <t>PAN14</t>
  </si>
  <si>
    <t>PER08</t>
  </si>
  <si>
    <t>PER09</t>
  </si>
  <si>
    <t>PER10</t>
  </si>
  <si>
    <t>PER11</t>
  </si>
  <si>
    <t>PER12</t>
  </si>
  <si>
    <t>PER13</t>
  </si>
  <si>
    <t>PER14</t>
  </si>
  <si>
    <t>PHL06</t>
  </si>
  <si>
    <t>PHL13</t>
  </si>
  <si>
    <t>PHL15</t>
  </si>
  <si>
    <t>PLW06</t>
  </si>
  <si>
    <t>PNG09</t>
  </si>
  <si>
    <t>POL05</t>
  </si>
  <si>
    <t>POL06</t>
  </si>
  <si>
    <t>POL07</t>
  </si>
  <si>
    <t>POL08</t>
  </si>
  <si>
    <t>POL09</t>
  </si>
  <si>
    <t>POL10</t>
  </si>
  <si>
    <t>POL11</t>
  </si>
  <si>
    <t>POL12</t>
  </si>
  <si>
    <t>PRY07</t>
  </si>
  <si>
    <t>PRY08</t>
  </si>
  <si>
    <t>PRY09</t>
  </si>
  <si>
    <t>PRY10</t>
  </si>
  <si>
    <t>PRY11</t>
  </si>
  <si>
    <t>PSE07</t>
  </si>
  <si>
    <t>PSE09</t>
  </si>
  <si>
    <t>ROU08</t>
  </si>
  <si>
    <t>ROU11</t>
  </si>
  <si>
    <t>ROU12</t>
  </si>
  <si>
    <t>RUS07</t>
  </si>
  <si>
    <t>RUS14</t>
  </si>
  <si>
    <t>RUS15</t>
  </si>
  <si>
    <t>RUS16</t>
  </si>
  <si>
    <t>RWA05</t>
  </si>
  <si>
    <t>RWA10</t>
  </si>
  <si>
    <t>RWA13</t>
  </si>
  <si>
    <t>SDN09</t>
  </si>
  <si>
    <t>SEN11</t>
  </si>
  <si>
    <t>SLB05</t>
  </si>
  <si>
    <t>SLE11</t>
  </si>
  <si>
    <t>SLV07</t>
  </si>
  <si>
    <t>SLV08</t>
  </si>
  <si>
    <t>SLV09</t>
  </si>
  <si>
    <t>SLV10</t>
  </si>
  <si>
    <t>SLV11</t>
  </si>
  <si>
    <t>SLV12</t>
  </si>
  <si>
    <t>SLV14</t>
  </si>
  <si>
    <t>SRB07</t>
  </si>
  <si>
    <t>SRB10</t>
  </si>
  <si>
    <t>SRB13</t>
  </si>
  <si>
    <t>SSD09</t>
  </si>
  <si>
    <t>SVK09</t>
  </si>
  <si>
    <t>SWZ00</t>
  </si>
  <si>
    <t>SWZ09</t>
  </si>
  <si>
    <t>SYR03</t>
  </si>
  <si>
    <t>TCD11</t>
  </si>
  <si>
    <t>TGO06</t>
  </si>
  <si>
    <t>TGO11</t>
  </si>
  <si>
    <t>THA06</t>
  </si>
  <si>
    <t>THA09</t>
  </si>
  <si>
    <t>THA11</t>
  </si>
  <si>
    <t>THA13</t>
  </si>
  <si>
    <t>TJK11</t>
  </si>
  <si>
    <t>TLS07</t>
  </si>
  <si>
    <t>TLS11</t>
  </si>
  <si>
    <t>TON09</t>
  </si>
  <si>
    <t>TUN10</t>
  </si>
  <si>
    <t>TUR04</t>
  </si>
  <si>
    <t>TUR05</t>
  </si>
  <si>
    <t>TUR06</t>
  </si>
  <si>
    <t>TUR07</t>
  </si>
  <si>
    <t>TUR08</t>
  </si>
  <si>
    <t>TUR09</t>
  </si>
  <si>
    <t>TUR10</t>
  </si>
  <si>
    <t>TUR11</t>
  </si>
  <si>
    <t>TUR12</t>
  </si>
  <si>
    <t>TUR13</t>
  </si>
  <si>
    <t>TUR14</t>
  </si>
  <si>
    <t>TZA08</t>
  </si>
  <si>
    <t>TZA10</t>
  </si>
  <si>
    <t>TZA12</t>
  </si>
  <si>
    <t>TZA14</t>
  </si>
  <si>
    <t>UGA05</t>
  </si>
  <si>
    <t>UGA09</t>
  </si>
  <si>
    <t>UGA12</t>
  </si>
  <si>
    <t>UKR06</t>
  </si>
  <si>
    <t>UKR11</t>
  </si>
  <si>
    <t>UKR12</t>
  </si>
  <si>
    <t>UKR13</t>
  </si>
  <si>
    <t>URY08</t>
  </si>
  <si>
    <t>URY09</t>
  </si>
  <si>
    <t>URY10</t>
  </si>
  <si>
    <t>URY11</t>
  </si>
  <si>
    <t>URY12</t>
  </si>
  <si>
    <t>VEN06</t>
  </si>
  <si>
    <t>VNM06</t>
  </si>
  <si>
    <t>VNM10</t>
  </si>
  <si>
    <t>VNM12</t>
  </si>
  <si>
    <t>VNM14</t>
  </si>
  <si>
    <t>WSM08</t>
  </si>
  <si>
    <t>XKX06</t>
  </si>
  <si>
    <t>XKX11</t>
  </si>
  <si>
    <t>XKX12</t>
  </si>
  <si>
    <t>XKX13</t>
  </si>
  <si>
    <t>ZAF05</t>
  </si>
  <si>
    <t>ZAF10</t>
  </si>
  <si>
    <t>ZMB10</t>
  </si>
  <si>
    <t>ZWE07</t>
  </si>
  <si>
    <t>ZWE11</t>
  </si>
  <si>
    <t>Population Files</t>
  </si>
  <si>
    <t>AZE</t>
  </si>
  <si>
    <t>Azerbaijan</t>
  </si>
  <si>
    <t>Côte d'Ivoire</t>
  </si>
  <si>
    <t>AZE15</t>
  </si>
  <si>
    <t>BIH15</t>
  </si>
  <si>
    <t>BLR15</t>
  </si>
  <si>
    <t>BLR16</t>
  </si>
  <si>
    <t>BOL14</t>
  </si>
  <si>
    <t>CHL15</t>
  </si>
  <si>
    <t>KAZ14</t>
  </si>
  <si>
    <t>KAZ15</t>
  </si>
  <si>
    <t>KEN15</t>
  </si>
  <si>
    <t>LBR16</t>
  </si>
  <si>
    <t>MEX14</t>
  </si>
  <si>
    <t>MOZ14</t>
  </si>
  <si>
    <t>MWI16</t>
  </si>
  <si>
    <t>PRY14</t>
  </si>
  <si>
    <t>SRB15</t>
  </si>
  <si>
    <t>UKR15</t>
  </si>
  <si>
    <t>ZAF14</t>
  </si>
  <si>
    <t>BT</t>
  </si>
  <si>
    <t/>
  </si>
  <si>
    <t>*New survey*</t>
  </si>
  <si>
    <t>Congo, Dem. Rep.</t>
  </si>
  <si>
    <t>Congo, Rep.</t>
  </si>
  <si>
    <t>Eswatini</t>
  </si>
  <si>
    <t>Micronesia, Fed. Sts.</t>
  </si>
  <si>
    <t>UZB</t>
  </si>
  <si>
    <t>Uzbekistan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</si>
</sst>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Red]0.000"/>
    <numFmt numFmtId="165" formatCode="#,##0;[Red]#,##0"/>
    <numFmt numFmtId="166" formatCode="#,##0.000;[Red]#,##0.000"/>
    <numFmt numFmtId="167" formatCode="0.000"/>
  </numFmts>
  <fonts count="20">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i/>
      <sz val="12"/>
      <name val="Calibri"/>
      <family val="2"/>
      <scheme val="minor"/>
    </font>
    <font>
      <b/>
      <sz val="10"/>
      <color theme="1"/>
      <name val="Calibri"/>
      <family val="2"/>
      <scheme val="minor"/>
    </font>
    <font>
      <sz val="10"/>
      <color theme="1"/>
      <name val="Calibri"/>
      <family val="2"/>
      <scheme val="minor"/>
    </font>
    <font>
      <i/>
      <sz val="12"/>
      <color theme="1"/>
      <name val="Calibri"/>
      <family val="2"/>
      <scheme val="minor"/>
    </font>
    <font>
      <b/>
      <i/>
      <sz val="18"/>
      <color theme="1"/>
      <name val="Calibri"/>
      <family val="2"/>
      <scheme val="minor"/>
    </font>
    <font>
      <b/>
      <i/>
      <sz val="24"/>
      <color theme="1"/>
      <name val="Calibri"/>
      <family val="2"/>
      <scheme val="minor"/>
    </font>
    <font>
      <sz val="16"/>
      <color indexed="8"/>
      <name val="Calibri"/>
      <family val="2"/>
    </font>
    <font>
      <i/>
      <sz val="11"/>
      <color indexed="8"/>
      <name val="Calibri"/>
      <family val="2"/>
    </font>
    <font>
      <sz val="11"/>
      <color theme="0"/>
      <name val="Calibri"/>
      <family val="2"/>
      <scheme val="minor"/>
    </font>
    <font>
      <sz val="12"/>
      <color theme="0"/>
      <name val="Calibri"/>
      <family val="2"/>
      <scheme val="minor"/>
    </font>
    <font>
      <sz val="11"/>
      <color rgb="FFFF0000"/>
      <name val="Calibri"/>
      <family val="2"/>
      <scheme val="minor"/>
    </font>
    <font>
      <sz val="12"/>
      <color rgb="FFFF0000"/>
      <name val="Calibri"/>
      <family val="2"/>
      <scheme val="minor"/>
    </font>
    <font>
      <b/>
      <sz val="11"/>
      <color rgb="FFFF0000"/>
      <name val="Calibri"/>
      <family val="2"/>
      <scheme val="minor"/>
    </font>
    <font>
      <i/>
      <sz val="11"/>
      <color theme="3" tint="0.39998000860214233"/>
      <name val="Calibri"/>
      <family val="2"/>
      <scheme val="minor"/>
    </font>
  </fonts>
  <fills count="6">
    <fill>
      <patternFill/>
    </fill>
    <fill>
      <patternFill patternType="gray125"/>
    </fill>
    <fill>
      <patternFill patternType="solid">
        <fgColor theme="2" tint="-0.09996999800205231"/>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theme="3" tint="-0.24997000396251678"/>
        <bgColor indexed="64"/>
      </patternFill>
    </fill>
  </fills>
  <borders count="29">
    <border>
      <left/>
      <right/>
      <top/>
      <bottom/>
      <diagonal/>
    </border>
    <border>
      <left style="thin">
        <color theme="0" tint="-0.4999699890613556"/>
      </left>
      <right style="thin">
        <color theme="0" tint="-0.4999699890613556"/>
      </right>
      <top/>
      <bottom style="thin">
        <color theme="0" tint="-0.4999699890613556"/>
      </bottom>
    </border>
    <border>
      <left style="thin">
        <color theme="0" tint="-0.24993999302387238"/>
      </left>
      <right style="thin">
        <color theme="0" tint="-0.24993999302387238"/>
      </right>
      <top style="thin">
        <color theme="0" tint="-0.24993999302387238"/>
      </top>
      <bottom style="medium">
        <color theme="0" tint="-0.3499799966812134"/>
      </bottom>
    </border>
    <border>
      <left style="thin">
        <color theme="0" tint="-0.24993999302387238"/>
      </left>
      <right style="medium">
        <color theme="0" tint="-0.3499799966812134"/>
      </right>
      <top style="thin">
        <color theme="0" tint="-0.24993999302387238"/>
      </top>
      <bottom style="medium">
        <color theme="0" tint="-0.3499799966812134"/>
      </bottom>
    </border>
    <border>
      <left style="medium">
        <color theme="0" tint="-0.3499799966812134"/>
      </left>
      <right style="thin">
        <color theme="0" tint="-0.24993999302387238"/>
      </right>
      <top style="thin">
        <color theme="0" tint="-0.24993999302387238"/>
      </top>
      <bottom style="medium">
        <color theme="0" tint="-0.3499799966812134"/>
      </bottom>
    </border>
    <border>
      <left style="medium">
        <color theme="0" tint="-0.3499799966812134"/>
      </left>
      <right style="thin">
        <color theme="0" tint="-0.4999699890613556"/>
      </right>
      <top/>
      <bottom style="thin">
        <color theme="0" tint="-0.4999699890613556"/>
      </bottom>
    </border>
    <border>
      <left style="thin">
        <color theme="0" tint="-0.4999699890613556"/>
      </left>
      <right style="medium">
        <color theme="0" tint="-0.3499799966812134"/>
      </right>
      <top/>
      <bottom style="thin">
        <color theme="0" tint="-0.4999699890613556"/>
      </bottom>
    </border>
    <border>
      <left style="thin"/>
      <right style="thin"/>
      <top style="medium"/>
      <bottom style="thin"/>
    </border>
    <border>
      <left style="thin"/>
      <right style="thin"/>
      <top style="thin"/>
      <bottom style="thin"/>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color theme="0" tint="-0.3499799966812134"/>
      </left>
      <right style="thin">
        <color theme="0" tint="-0.24993999302387238"/>
      </right>
      <top style="medium">
        <color theme="0" tint="-0.3499799966812134"/>
      </top>
      <bottom style="thin">
        <color theme="0" tint="-0.24993999302387238"/>
      </bottom>
    </border>
    <border>
      <left style="medium">
        <color theme="0" tint="-0.3499799966812134"/>
      </left>
      <right style="thin">
        <color theme="0" tint="-0.24993999302387238"/>
      </right>
      <top style="thin">
        <color theme="0" tint="-0.24993999302387238"/>
      </top>
      <bottom style="thin">
        <color theme="0" tint="-0.24993999302387238"/>
      </bottom>
    </border>
    <border>
      <left/>
      <right/>
      <top/>
      <bottom style="medium"/>
    </border>
    <border>
      <left style="thin">
        <color theme="0" tint="-0.24993999302387238"/>
      </left>
      <right style="medium">
        <color theme="0" tint="-0.3499799966812134"/>
      </right>
      <top style="medium">
        <color theme="0" tint="-0.3499799966812134"/>
      </top>
      <bottom style="thin">
        <color theme="0" tint="-0.24993999302387238"/>
      </bottom>
    </border>
    <border>
      <left style="thin">
        <color theme="0" tint="-0.24993999302387238"/>
      </left>
      <right style="medium">
        <color theme="0" tint="-0.3499799966812134"/>
      </right>
      <top style="thin">
        <color theme="0" tint="-0.24993999302387238"/>
      </top>
      <bottom style="thin">
        <color theme="0" tint="-0.24993999302387238"/>
      </bottom>
    </border>
    <border>
      <left style="thin">
        <color theme="0" tint="-0.24993999302387238"/>
      </left>
      <right style="thin">
        <color theme="0" tint="-0.24993999302387238"/>
      </right>
      <top style="medium">
        <color theme="0" tint="-0.3499799966812134"/>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medium">
        <color theme="0" tint="-0.3499799966812134"/>
      </left>
      <right/>
      <top style="medium">
        <color theme="0" tint="-0.3499799966812134"/>
      </top>
      <bottom style="thin">
        <color theme="0" tint="-0.24993999302387238"/>
      </bottom>
    </border>
    <border>
      <left/>
      <right/>
      <top style="medium">
        <color theme="0" tint="-0.3499799966812134"/>
      </top>
      <bottom style="thin">
        <color theme="0" tint="-0.24993999302387238"/>
      </bottom>
    </border>
    <border>
      <left/>
      <right style="thin">
        <color theme="0" tint="-0.24993999302387238"/>
      </right>
      <top style="medium">
        <color theme="0" tint="-0.3499799966812134"/>
      </top>
      <bottom style="thin">
        <color theme="0" tint="-0.24993999302387238"/>
      </bottom>
    </border>
    <border>
      <left style="medium">
        <color theme="0" tint="-0.3499799966812134"/>
      </left>
      <right style="thin">
        <color theme="0" tint="-0.3499799966812134"/>
      </right>
      <top style="medium">
        <color theme="0" tint="-0.3499799966812134"/>
      </top>
      <bottom/>
    </border>
    <border>
      <left style="medium">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bottom/>
    </border>
    <border>
      <left style="thin">
        <color theme="0" tint="-0.3499799966812134"/>
      </left>
      <right style="medium">
        <color theme="0" tint="-0.3499799966812134"/>
      </right>
      <top style="medium">
        <color theme="0" tint="-0.3499799966812134"/>
      </top>
      <bottom/>
    </border>
    <border>
      <left style="thin">
        <color theme="0" tint="-0.3499799966812134"/>
      </left>
      <right style="medium">
        <color theme="0" tint="-0.3499799966812134"/>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0" fillId="0" borderId="0" xfId="0" applyFill="1"/>
    <xf numFmtId="0" fontId="3" fillId="0" borderId="0" xfId="0" applyFont="1" applyFill="1" applyAlignment="1">
      <alignment horizontal="center" vertical="center"/>
    </xf>
    <xf numFmtId="0" fontId="3" fillId="0" borderId="0" xfId="0" applyFont="1" applyFill="1" applyAlignment="1">
      <alignment horizontal="center"/>
    </xf>
    <xf numFmtId="0" fontId="0" fillId="0" borderId="0" xfId="0" applyNumberFormat="1"/>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0" fillId="0" borderId="0" xfId="0" applyNumberFormat="1" applyFont="1"/>
    <xf numFmtId="0" fontId="0"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0" fillId="0" borderId="0" xfId="0" applyNumberFormat="1" applyFont="1" applyFill="1"/>
    <xf numFmtId="0" fontId="0" fillId="0" borderId="0" xfId="0" applyNumberFormat="1" applyFill="1"/>
    <xf numFmtId="0" fontId="3" fillId="0" borderId="0" xfId="0" applyNumberFormat="1" applyFont="1" applyFill="1" applyAlignment="1">
      <alignment horizontal="center" vertical="center"/>
    </xf>
    <xf numFmtId="0" fontId="3" fillId="0" borderId="0" xfId="0" applyNumberFormat="1" applyFont="1" applyFill="1" applyAlignment="1">
      <alignment horizontal="center"/>
    </xf>
    <xf numFmtId="0" fontId="0" fillId="0" borderId="0" xfId="0" applyFill="1" applyAlignment="1">
      <alignment horizontal="center" vertical="center"/>
    </xf>
    <xf numFmtId="0" fontId="7" fillId="0" borderId="0" xfId="0" applyNumberFormat="1" applyFont="1" applyFill="1" applyBorder="1" applyAlignment="1">
      <alignment horizontal="center" vertical="center"/>
    </xf>
    <xf numFmtId="165"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xf>
    <xf numFmtId="0" fontId="14" fillId="0" borderId="0" xfId="0" applyNumberFormat="1" applyFont="1"/>
    <xf numFmtId="0" fontId="14" fillId="0" borderId="0" xfId="0" applyNumberFormat="1" applyFont="1" applyAlignment="1">
      <alignment horizontal="center" vertical="center" wrapText="1"/>
    </xf>
    <xf numFmtId="0" fontId="15"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2" fillId="0" borderId="0" xfId="0" applyNumberFormat="1" applyFont="1" applyFill="1" applyBorder="1" applyAlignment="1">
      <alignment horizontal="center" vertical="center"/>
    </xf>
    <xf numFmtId="0" fontId="16" fillId="0" borderId="0" xfId="0" applyNumberFormat="1" applyFont="1"/>
    <xf numFmtId="0" fontId="16" fillId="0" borderId="0" xfId="0" applyNumberFormat="1" applyFont="1" applyAlignment="1">
      <alignment horizontal="center" vertical="center" wrapText="1"/>
    </xf>
    <xf numFmtId="0" fontId="17" fillId="0" borderId="0" xfId="0" applyNumberFormat="1" applyFont="1" applyAlignment="1">
      <alignment horizontal="center" vertical="center" wrapText="1"/>
    </xf>
    <xf numFmtId="0" fontId="16" fillId="0" borderId="0" xfId="0" applyNumberFormat="1" applyFont="1" applyFill="1"/>
    <xf numFmtId="0" fontId="16" fillId="0" borderId="0" xfId="0" applyFont="1" applyFill="1"/>
    <xf numFmtId="0" fontId="18" fillId="0" borderId="0" xfId="0" applyNumberFormat="1" applyFont="1" applyAlignment="1">
      <alignment horizontal="center"/>
    </xf>
    <xf numFmtId="0" fontId="18" fillId="0" borderId="0" xfId="0" applyNumberFormat="1" applyFont="1" applyFill="1" applyBorder="1" applyAlignment="1">
      <alignment horizontal="center"/>
    </xf>
    <xf numFmtId="0" fontId="19" fillId="0" borderId="0" xfId="0" applyFont="1" applyFill="1" applyAlignment="1">
      <alignment horizontal="center" vertical="center"/>
    </xf>
    <xf numFmtId="0" fontId="10" fillId="0" borderId="0" xfId="0" applyFont="1" applyBorder="1" applyAlignment="1">
      <alignment horizontal="center" vertical="center"/>
    </xf>
    <xf numFmtId="0" fontId="0" fillId="0" borderId="0" xfId="0" applyBorder="1"/>
    <xf numFmtId="0" fontId="10" fillId="0" borderId="0" xfId="0" applyFont="1" applyBorder="1" applyAlignment="1">
      <alignment vertical="center"/>
    </xf>
    <xf numFmtId="166" fontId="8" fillId="0" borderId="1" xfId="0" applyNumberFormat="1" applyFont="1" applyFill="1" applyBorder="1" applyAlignment="1">
      <alignment horizontal="right" vertical="center"/>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165" fontId="8" fillId="0" borderId="5" xfId="0" applyNumberFormat="1" applyFont="1" applyFill="1" applyBorder="1" applyAlignment="1">
      <alignment horizontal="right" vertical="center"/>
    </xf>
    <xf numFmtId="166" fontId="8" fillId="0" borderId="5" xfId="0" applyNumberFormat="1" applyFont="1" applyFill="1" applyBorder="1" applyAlignment="1">
      <alignment horizontal="right" vertical="center"/>
    </xf>
    <xf numFmtId="166" fontId="8" fillId="0" borderId="6" xfId="0" applyNumberFormat="1" applyFont="1" applyFill="1" applyBorder="1" applyAlignment="1">
      <alignment horizontal="right" vertical="center"/>
    </xf>
    <xf numFmtId="0" fontId="5"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167" fontId="3" fillId="0" borderId="7" xfId="0" applyNumberFormat="1" applyFont="1" applyFill="1" applyBorder="1" applyAlignment="1">
      <alignment horizontal="center" vertical="center"/>
    </xf>
    <xf numFmtId="167" fontId="3" fillId="0" borderId="8"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67" fontId="3" fillId="0" borderId="11" xfId="0" applyNumberFormat="1" applyFont="1" applyFill="1" applyBorder="1" applyAlignment="1">
      <alignment horizontal="center" vertical="center"/>
    </xf>
    <xf numFmtId="167" fontId="3" fillId="0" borderId="12" xfId="0" applyNumberFormat="1" applyFont="1" applyFill="1" applyBorder="1" applyAlignment="1">
      <alignment horizontal="center" vertical="center"/>
    </xf>
    <xf numFmtId="1" fontId="0" fillId="0" borderId="0" xfId="0" applyNumberFormat="1"/>
    <xf numFmtId="0" fontId="2" fillId="3" borderId="13" xfId="0" applyNumberFormat="1" applyFont="1" applyFill="1" applyBorder="1" applyAlignment="1">
      <alignment horizontal="center" vertical="center" wrapText="1"/>
    </xf>
    <xf numFmtId="0" fontId="2" fillId="3" borderId="1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0" fillId="0" borderId="0" xfId="0" applyFill="1" applyAlignment="1">
      <alignment horizontal="left" vertical="top" wrapText="1"/>
    </xf>
    <xf numFmtId="0" fontId="9" fillId="0" borderId="0" xfId="0" applyFont="1" applyFill="1" applyAlignment="1">
      <alignment horizontal="center" vertical="center" wrapText="1"/>
    </xf>
    <xf numFmtId="0" fontId="10" fillId="0" borderId="15" xfId="0" applyFont="1" applyBorder="1" applyAlignment="1">
      <alignment horizontal="center" vertical="center"/>
    </xf>
    <xf numFmtId="0" fontId="4" fillId="0" borderId="0" xfId="0" applyFont="1" applyFill="1" applyBorder="1" applyAlignment="1">
      <alignment horizontal="left" vertical="center" wrapText="1"/>
    </xf>
    <xf numFmtId="0" fontId="11" fillId="0" borderId="0" xfId="0" applyNumberFormat="1" applyFont="1" applyBorder="1" applyAlignment="1">
      <alignment horizontal="center" vertical="center"/>
    </xf>
    <xf numFmtId="0" fontId="2" fillId="3" borderId="16" xfId="0" applyNumberFormat="1" applyFont="1" applyFill="1" applyBorder="1" applyAlignment="1">
      <alignment horizontal="center" vertical="center" wrapText="1"/>
    </xf>
    <xf numFmtId="0" fontId="2" fillId="3" borderId="17"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xf numFmtId="0" fontId="2" fillId="3" borderId="18" xfId="0" applyNumberFormat="1" applyFont="1" applyFill="1" applyBorder="1" applyAlignment="1">
      <alignment horizontal="center" vertical="center" wrapText="1"/>
    </xf>
    <xf numFmtId="0" fontId="2" fillId="4" borderId="14" xfId="0" applyNumberFormat="1" applyFont="1" applyFill="1" applyBorder="1" applyAlignment="1">
      <alignment horizontal="center" vertical="center" wrapText="1"/>
    </xf>
    <xf numFmtId="0" fontId="2" fillId="4" borderId="19"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2" fillId="3" borderId="21" xfId="0" applyNumberFormat="1" applyFont="1" applyFill="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0">
    <dxf>
      <font>
        <b val="0"/>
        <i/>
      </font>
      <border/>
    </dxf>
    <dxf>
      <font>
        <color rgb="FFFF0000"/>
      </font>
      <border/>
    </dxf>
    <dxf>
      <font>
        <b val="0"/>
        <i/>
      </font>
      <border/>
    </dxf>
    <dxf>
      <font>
        <color rgb="FFFF0000"/>
      </font>
      <border/>
    </dxf>
    <dxf>
      <font>
        <b val="0"/>
        <i/>
      </font>
      <border/>
    </dxf>
    <dxf>
      <font>
        <color rgb="FFFF0000"/>
      </font>
      <border/>
    </dxf>
    <dxf>
      <font>
        <color rgb="FF006100"/>
      </font>
      <fill>
        <patternFill>
          <bgColor rgb="FFC6EFCE"/>
        </patternFill>
      </fill>
      <border/>
    </dxf>
    <dxf>
      <font>
        <color rgb="FF006100"/>
      </font>
      <fill>
        <patternFill>
          <bgColor rgb="FFC6EFCE"/>
        </patternFill>
      </fill>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color rgb="FF006100"/>
      </font>
      <fill>
        <patternFill>
          <bgColor rgb="FFC6EFCE"/>
        </patternFill>
      </fill>
      <border/>
    </dxf>
    <dxf>
      <font>
        <color rgb="FF006100"/>
      </font>
      <fill>
        <patternFill>
          <bgColor rgb="FFC6EFCE"/>
        </patternFill>
      </fill>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color rgb="FF006100"/>
      </font>
      <fill>
        <patternFill>
          <bgColor rgb="FFC6EFCE"/>
        </patternFill>
      </fill>
      <border/>
    </dxf>
    <dxf>
      <font>
        <color rgb="FF006100"/>
      </font>
      <fill>
        <patternFill>
          <bgColor rgb="FFC6EFCE"/>
        </patternFill>
      </fill>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color rgb="FF006100"/>
      </font>
      <fill>
        <patternFill>
          <bgColor rgb="FFC6EFCE"/>
        </patternFill>
      </fill>
      <border/>
    </dxf>
    <dxf>
      <font>
        <color rgb="FF006100"/>
      </font>
      <fill>
        <patternFill>
          <bgColor rgb="FFC6EFCE"/>
        </patternFill>
      </fill>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color rgb="FF006100"/>
      </font>
      <fill>
        <patternFill>
          <bgColor rgb="FFC6EFCE"/>
        </patternFill>
      </fill>
      <border/>
    </dxf>
    <dxf>
      <font>
        <color rgb="FF006100"/>
      </font>
      <fill>
        <patternFill>
          <bgColor rgb="FFC6EFCE"/>
        </patternFill>
      </fill>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
      <font>
        <b val="0"/>
        <i/>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29"/>
  <sheetViews>
    <sheetView showGridLines="0" tabSelected="1" zoomScale="80" zoomScaleNormal="80" workbookViewId="0" topLeftCell="A1">
      <pane xSplit="5" ySplit="5" topLeftCell="F6" activePane="bottomRight" state="frozen"/>
      <selection pane="topRight" activeCell="D1" sqref="D1"/>
      <selection pane="bottomLeft" activeCell="A6" sqref="A6"/>
      <selection pane="bottomRight" activeCell="E6" sqref="E6"/>
    </sheetView>
  </sheetViews>
  <sheetFormatPr defaultColWidth="9.140625" defaultRowHeight="15"/>
  <cols>
    <col min="1" max="1" width="1.7109375" style="11" customWidth="1"/>
    <col min="2" max="2" width="13.28125" style="11" customWidth="1"/>
    <col min="3" max="3" width="13.140625" style="12" bestFit="1" customWidth="1"/>
    <col min="4" max="4" width="25.8515625" style="12" customWidth="1"/>
    <col min="5" max="5" width="8.7109375" style="12" customWidth="1"/>
    <col min="6" max="6" width="0.42578125" style="5" customWidth="1"/>
    <col min="7" max="7" width="12.7109375" style="13" customWidth="1"/>
    <col min="8" max="8" width="15.00390625" style="13" customWidth="1"/>
    <col min="9" max="9" width="0.5625" style="6" customWidth="1"/>
    <col min="10" max="11" width="12.7109375" style="11" customWidth="1"/>
    <col min="12" max="12" width="0.5625" style="6" customWidth="1"/>
    <col min="13" max="16" width="12.7109375" style="11" customWidth="1"/>
    <col min="17" max="17" width="0.5625" style="6" customWidth="1"/>
    <col min="18" max="19" width="12.7109375" style="11" customWidth="1"/>
    <col min="20" max="20" width="0.5625" style="6" customWidth="1"/>
    <col min="21" max="24" width="12.7109375" style="11" customWidth="1"/>
    <col min="25" max="25" width="0.5625" style="6" customWidth="1"/>
    <col min="26" max="27" width="12.7109375" style="11" customWidth="1"/>
    <col min="28" max="28" width="0.5625" style="6" customWidth="1"/>
    <col min="29" max="30" width="12.7109375" style="11" customWidth="1"/>
    <col min="31" max="31" width="0.5625" style="6" customWidth="1"/>
    <col min="32" max="33" width="12.7109375" style="11" customWidth="1"/>
    <col min="34" max="34" width="0.5625" style="6" customWidth="1"/>
    <col min="35" max="36" width="12.7109375" style="11" customWidth="1"/>
    <col min="37" max="37" width="9.140625" style="11" customWidth="1"/>
    <col min="38" max="38" width="9.140625" style="27" customWidth="1"/>
    <col min="39" max="16384" width="9.140625" style="11" customWidth="1"/>
  </cols>
  <sheetData>
    <row r="1" spans="3:38" s="19" customFormat="1" ht="15">
      <c r="C1" s="22"/>
      <c r="D1" s="22"/>
      <c r="E1" s="22"/>
      <c r="F1" s="23"/>
      <c r="G1" s="29"/>
      <c r="H1" s="29"/>
      <c r="I1" s="30"/>
      <c r="J1" s="24"/>
      <c r="K1" s="24"/>
      <c r="L1" s="30"/>
      <c r="M1" s="24"/>
      <c r="N1" s="24"/>
      <c r="O1" s="24"/>
      <c r="P1" s="24"/>
      <c r="Q1" s="30"/>
      <c r="R1" s="24"/>
      <c r="S1" s="24"/>
      <c r="T1" s="30"/>
      <c r="U1" s="24"/>
      <c r="V1" s="24"/>
      <c r="W1" s="24"/>
      <c r="X1" s="24"/>
      <c r="Y1" s="30"/>
      <c r="Z1" s="24"/>
      <c r="AA1" s="24"/>
      <c r="AB1" s="30"/>
      <c r="AC1" s="24"/>
      <c r="AD1" s="24"/>
      <c r="AE1" s="30"/>
      <c r="AF1" s="24"/>
      <c r="AG1" s="24"/>
      <c r="AH1" s="30"/>
      <c r="AI1" s="24"/>
      <c r="AJ1" s="24"/>
      <c r="AL1" s="24"/>
    </row>
    <row r="2" spans="3:38" s="4" customFormat="1" ht="32.25" thickBot="1">
      <c r="C2" s="65" t="s">
        <v>124</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L2" s="24"/>
    </row>
    <row r="3" spans="3:38" s="7" customFormat="1" ht="18" customHeight="1">
      <c r="C3" s="58" t="s">
        <v>232</v>
      </c>
      <c r="D3" s="58" t="s">
        <v>0</v>
      </c>
      <c r="E3" s="66" t="s">
        <v>1</v>
      </c>
      <c r="F3" s="38"/>
      <c r="G3" s="58" t="s">
        <v>68</v>
      </c>
      <c r="H3" s="66"/>
      <c r="I3" s="38"/>
      <c r="J3" s="58" t="s">
        <v>114</v>
      </c>
      <c r="K3" s="66"/>
      <c r="L3" s="38"/>
      <c r="M3" s="58" t="s">
        <v>2</v>
      </c>
      <c r="N3" s="69"/>
      <c r="O3" s="69"/>
      <c r="P3" s="66"/>
      <c r="Q3" s="38"/>
      <c r="R3" s="58" t="s">
        <v>3</v>
      </c>
      <c r="S3" s="66"/>
      <c r="T3" s="38"/>
      <c r="U3" s="58" t="s">
        <v>67</v>
      </c>
      <c r="V3" s="69"/>
      <c r="W3" s="69"/>
      <c r="X3" s="66"/>
      <c r="Y3" s="38"/>
      <c r="Z3" s="58" t="s">
        <v>110</v>
      </c>
      <c r="AA3" s="66"/>
      <c r="AB3" s="38"/>
      <c r="AC3" s="58" t="s">
        <v>111</v>
      </c>
      <c r="AD3" s="66"/>
      <c r="AE3" s="38"/>
      <c r="AF3" s="58" t="s">
        <v>113</v>
      </c>
      <c r="AG3" s="66"/>
      <c r="AH3" s="38"/>
      <c r="AI3" s="58" t="s">
        <v>112</v>
      </c>
      <c r="AJ3" s="66"/>
      <c r="AK3" s="19"/>
      <c r="AL3" s="24"/>
    </row>
    <row r="4" spans="3:38" s="8" customFormat="1" ht="23.25" customHeight="1">
      <c r="C4" s="59"/>
      <c r="D4" s="59"/>
      <c r="E4" s="67"/>
      <c r="F4" s="38"/>
      <c r="G4" s="59"/>
      <c r="H4" s="67"/>
      <c r="I4" s="38"/>
      <c r="J4" s="59"/>
      <c r="K4" s="67"/>
      <c r="L4" s="38"/>
      <c r="M4" s="70" t="s">
        <v>4</v>
      </c>
      <c r="N4" s="71"/>
      <c r="O4" s="71" t="s">
        <v>5</v>
      </c>
      <c r="P4" s="72"/>
      <c r="Q4" s="38"/>
      <c r="R4" s="59"/>
      <c r="S4" s="67"/>
      <c r="T4" s="38"/>
      <c r="U4" s="70" t="s">
        <v>4</v>
      </c>
      <c r="V4" s="71"/>
      <c r="W4" s="71" t="s">
        <v>5</v>
      </c>
      <c r="X4" s="72"/>
      <c r="Y4" s="38"/>
      <c r="Z4" s="59"/>
      <c r="AA4" s="67"/>
      <c r="AB4" s="38"/>
      <c r="AC4" s="59"/>
      <c r="AD4" s="67"/>
      <c r="AE4" s="38"/>
      <c r="AF4" s="59"/>
      <c r="AG4" s="67"/>
      <c r="AH4" s="38"/>
      <c r="AI4" s="59"/>
      <c r="AJ4" s="67"/>
      <c r="AK4" s="20"/>
      <c r="AL4" s="25"/>
    </row>
    <row r="5" spans="3:38" s="9" customFormat="1" ht="22.5" customHeight="1" thickBot="1">
      <c r="C5" s="60"/>
      <c r="D5" s="60"/>
      <c r="E5" s="68"/>
      <c r="F5" s="43"/>
      <c r="G5" s="39" t="s">
        <v>6</v>
      </c>
      <c r="H5" s="37" t="s">
        <v>7</v>
      </c>
      <c r="I5" s="43"/>
      <c r="J5" s="39" t="s">
        <v>6</v>
      </c>
      <c r="K5" s="37" t="s">
        <v>7</v>
      </c>
      <c r="L5" s="43"/>
      <c r="M5" s="39" t="s">
        <v>6</v>
      </c>
      <c r="N5" s="36" t="s">
        <v>7</v>
      </c>
      <c r="O5" s="36" t="s">
        <v>6</v>
      </c>
      <c r="P5" s="37" t="s">
        <v>7</v>
      </c>
      <c r="Q5" s="43"/>
      <c r="R5" s="39" t="s">
        <v>6</v>
      </c>
      <c r="S5" s="37" t="s">
        <v>7</v>
      </c>
      <c r="T5" s="43"/>
      <c r="U5" s="39" t="s">
        <v>6</v>
      </c>
      <c r="V5" s="36" t="s">
        <v>7</v>
      </c>
      <c r="W5" s="36" t="s">
        <v>6</v>
      </c>
      <c r="X5" s="37" t="s">
        <v>7</v>
      </c>
      <c r="Y5" s="43"/>
      <c r="Z5" s="39" t="s">
        <v>6</v>
      </c>
      <c r="AA5" s="37" t="s">
        <v>7</v>
      </c>
      <c r="AB5" s="43"/>
      <c r="AC5" s="39" t="s">
        <v>6</v>
      </c>
      <c r="AD5" s="37" t="s">
        <v>7</v>
      </c>
      <c r="AE5" s="43"/>
      <c r="AF5" s="39" t="s">
        <v>6</v>
      </c>
      <c r="AG5" s="37" t="s">
        <v>7</v>
      </c>
      <c r="AH5" s="43"/>
      <c r="AI5" s="39" t="s">
        <v>6</v>
      </c>
      <c r="AJ5" s="37" t="s">
        <v>7</v>
      </c>
      <c r="AK5" s="21"/>
      <c r="AL5" s="26"/>
    </row>
    <row r="6" spans="1:40" s="10" customFormat="1" ht="18" customHeight="1" thickBot="1">
      <c r="A6" s="10" t="s">
        <v>623</v>
      </c>
      <c r="B6" s="31" t="s">
        <v>623</v>
      </c>
      <c r="C6" s="47" t="s">
        <v>125</v>
      </c>
      <c r="D6" s="49" t="s">
        <v>8</v>
      </c>
      <c r="E6" s="51">
        <v>2007</v>
      </c>
      <c r="F6" s="5" t="s">
        <v>623</v>
      </c>
      <c r="G6" s="40">
        <v>4951565</v>
      </c>
      <c r="H6" s="40">
        <v>19925364</v>
      </c>
      <c r="I6" s="17" t="s">
        <v>623</v>
      </c>
      <c r="J6" s="41">
        <v>0.868776039185421</v>
      </c>
      <c r="K6" s="42">
        <v>0.0512314706453053</v>
      </c>
      <c r="L6" s="17" t="s">
        <v>623</v>
      </c>
      <c r="M6" s="41">
        <v>5.732496415978923</v>
      </c>
      <c r="N6" s="35">
        <v>24.01681183291908</v>
      </c>
      <c r="O6" s="35">
        <v>5.175797776790917</v>
      </c>
      <c r="P6" s="42">
        <v>18.52155129701993</v>
      </c>
      <c r="Q6" s="17" t="s">
        <v>623</v>
      </c>
      <c r="R6" s="41">
        <v>8.295945717391216</v>
      </c>
      <c r="S6" s="42">
        <v>8.191595446768657</v>
      </c>
      <c r="T6" s="17" t="s">
        <v>623</v>
      </c>
      <c r="U6" s="41">
        <v>27.03588291246697</v>
      </c>
      <c r="V6" s="35">
        <v>43.57189559516041</v>
      </c>
      <c r="W6" s="35">
        <v>20.18357707274026</v>
      </c>
      <c r="X6" s="42">
        <v>27.82189142442669</v>
      </c>
      <c r="Y6" s="17" t="s">
        <v>623</v>
      </c>
      <c r="Z6" s="41">
        <v>0.9333868885244265</v>
      </c>
      <c r="AA6" s="42">
        <v>0.15709505815322813</v>
      </c>
      <c r="AB6" s="17" t="s">
        <v>623</v>
      </c>
      <c r="AC6" s="41">
        <v>8.117622821687632</v>
      </c>
      <c r="AD6" s="42">
        <v>0.8459202630102598</v>
      </c>
      <c r="AE6" s="17" t="s">
        <v>623</v>
      </c>
      <c r="AF6" s="41">
        <v>15.441764843489246</v>
      </c>
      <c r="AG6" s="42">
        <v>2.126521969679351</v>
      </c>
      <c r="AH6" s="17" t="s">
        <v>623</v>
      </c>
      <c r="AI6" s="41">
        <v>0.0366054376153179</v>
      </c>
      <c r="AJ6" s="42">
        <v>0.2585155509234919</v>
      </c>
      <c r="AL6" s="27"/>
      <c r="AN6" s="27"/>
    </row>
    <row r="7" spans="1:40" s="10" customFormat="1" ht="18" customHeight="1" thickBot="1">
      <c r="A7" s="10" t="s">
        <v>623</v>
      </c>
      <c r="B7" s="31" t="s">
        <v>623</v>
      </c>
      <c r="C7" s="47" t="s">
        <v>125</v>
      </c>
      <c r="D7" s="49" t="s">
        <v>8</v>
      </c>
      <c r="E7" s="51">
        <v>2011</v>
      </c>
      <c r="F7" s="5" t="s">
        <v>623</v>
      </c>
      <c r="G7" s="40">
        <v>7589327</v>
      </c>
      <c r="H7" s="40">
        <v>19365468</v>
      </c>
      <c r="I7" s="17" t="s">
        <v>623</v>
      </c>
      <c r="J7" s="41" t="s">
        <v>247</v>
      </c>
      <c r="K7" s="42" t="s">
        <v>247</v>
      </c>
      <c r="L7" s="17" t="s">
        <v>623</v>
      </c>
      <c r="M7" s="41">
        <v>5.424949156767874</v>
      </c>
      <c r="N7" s="35">
        <v>13.77681528733067</v>
      </c>
      <c r="O7" s="35">
        <v>3.66782874628503</v>
      </c>
      <c r="P7" s="42">
        <v>10.93079472547123</v>
      </c>
      <c r="Q7" s="17" t="s">
        <v>623</v>
      </c>
      <c r="R7" s="41" t="s">
        <v>247</v>
      </c>
      <c r="S7" s="42" t="s">
        <v>247</v>
      </c>
      <c r="T7" s="17" t="s">
        <v>623</v>
      </c>
      <c r="U7" s="41" t="s">
        <v>247</v>
      </c>
      <c r="V7" s="35" t="s">
        <v>247</v>
      </c>
      <c r="W7" s="35" t="s">
        <v>247</v>
      </c>
      <c r="X7" s="42" t="s">
        <v>247</v>
      </c>
      <c r="Y7" s="17" t="s">
        <v>623</v>
      </c>
      <c r="Z7" s="41" t="s">
        <v>247</v>
      </c>
      <c r="AA7" s="42" t="s">
        <v>247</v>
      </c>
      <c r="AB7" s="17" t="s">
        <v>623</v>
      </c>
      <c r="AC7" s="41" t="s">
        <v>247</v>
      </c>
      <c r="AD7" s="42" t="s">
        <v>247</v>
      </c>
      <c r="AE7" s="17" t="s">
        <v>623</v>
      </c>
      <c r="AF7" s="41" t="s">
        <v>247</v>
      </c>
      <c r="AG7" s="42" t="s">
        <v>247</v>
      </c>
      <c r="AH7" s="17" t="s">
        <v>623</v>
      </c>
      <c r="AI7" s="41" t="s">
        <v>247</v>
      </c>
      <c r="AJ7" s="42" t="s">
        <v>247</v>
      </c>
      <c r="AL7" s="27"/>
      <c r="AN7" s="27"/>
    </row>
    <row r="8" spans="1:40" s="10" customFormat="1" ht="18" customHeight="1" thickBot="1">
      <c r="A8" s="10" t="s">
        <v>623</v>
      </c>
      <c r="B8" s="31" t="s">
        <v>623</v>
      </c>
      <c r="C8" s="47" t="s">
        <v>126</v>
      </c>
      <c r="D8" s="49" t="s">
        <v>9</v>
      </c>
      <c r="E8" s="51">
        <v>2008</v>
      </c>
      <c r="F8" s="5" t="s">
        <v>623</v>
      </c>
      <c r="G8" s="40">
        <v>1541479.625</v>
      </c>
      <c r="H8" s="40">
        <v>1626802.625</v>
      </c>
      <c r="I8" s="17" t="s">
        <v>623</v>
      </c>
      <c r="J8" s="41">
        <v>2.660339372684825</v>
      </c>
      <c r="K8" s="42">
        <v>1.600122991435679</v>
      </c>
      <c r="L8" s="17" t="s">
        <v>623</v>
      </c>
      <c r="M8" s="41">
        <v>75.87108200758065</v>
      </c>
      <c r="N8" s="35">
        <v>80.52160648322555</v>
      </c>
      <c r="O8" s="35">
        <v>64.1611351012347</v>
      </c>
      <c r="P8" s="42">
        <v>71.10661013237612</v>
      </c>
      <c r="Q8" s="17" t="s">
        <v>623</v>
      </c>
      <c r="R8" s="41">
        <v>12.37248831541129</v>
      </c>
      <c r="S8" s="42">
        <v>14.21001771559733</v>
      </c>
      <c r="T8" s="17" t="s">
        <v>623</v>
      </c>
      <c r="U8" s="41">
        <v>32.83473914274174</v>
      </c>
      <c r="V8" s="35">
        <v>24.05062659661446</v>
      </c>
      <c r="W8" s="35">
        <v>28.93133813905362</v>
      </c>
      <c r="X8" s="42">
        <v>19.14838480178438</v>
      </c>
      <c r="Y8" s="17" t="s">
        <v>623</v>
      </c>
      <c r="Z8" s="41">
        <v>19.917448917645356</v>
      </c>
      <c r="AA8" s="42">
        <v>13.490894597077162</v>
      </c>
      <c r="AB8" s="17" t="s">
        <v>623</v>
      </c>
      <c r="AC8" s="41">
        <v>49.21159091001558</v>
      </c>
      <c r="AD8" s="42">
        <v>36.74987578885241</v>
      </c>
      <c r="AE8" s="17" t="s">
        <v>623</v>
      </c>
      <c r="AF8" s="41">
        <v>72.33555156773552</v>
      </c>
      <c r="AG8" s="42">
        <v>57.475929883994155</v>
      </c>
      <c r="AH8" s="17" t="s">
        <v>623</v>
      </c>
      <c r="AI8" s="41">
        <v>0.3194125451951876</v>
      </c>
      <c r="AJ8" s="42">
        <v>0.3286842542034656</v>
      </c>
      <c r="AL8" s="27"/>
      <c r="AN8" s="27"/>
    </row>
    <row r="9" spans="1:40" s="10" customFormat="1" ht="18" customHeight="1" thickBot="1">
      <c r="A9" s="10" t="s">
        <v>623</v>
      </c>
      <c r="B9" s="31" t="s">
        <v>623</v>
      </c>
      <c r="C9" s="47" t="s">
        <v>126</v>
      </c>
      <c r="D9" s="49" t="s">
        <v>9</v>
      </c>
      <c r="E9" s="51">
        <v>2012</v>
      </c>
      <c r="F9" s="5" t="s">
        <v>623</v>
      </c>
      <c r="G9" s="40">
        <v>1514243.625</v>
      </c>
      <c r="H9" s="40">
        <v>1288557.125</v>
      </c>
      <c r="I9" s="17" t="s">
        <v>623</v>
      </c>
      <c r="J9" s="41">
        <v>2.641108357050746</v>
      </c>
      <c r="K9" s="42">
        <v>1.940400369371481</v>
      </c>
      <c r="L9" s="17" t="s">
        <v>623</v>
      </c>
      <c r="M9" s="41">
        <v>61.22311160931779</v>
      </c>
      <c r="N9" s="35">
        <v>59.342728224430196</v>
      </c>
      <c r="O9" s="35">
        <v>54.67713731714302</v>
      </c>
      <c r="P9" s="42">
        <v>55.13037846967451</v>
      </c>
      <c r="Q9" s="17" t="s">
        <v>623</v>
      </c>
      <c r="R9" s="41">
        <v>13.39666190670273</v>
      </c>
      <c r="S9" s="42">
        <v>13.73230148892594</v>
      </c>
      <c r="T9" s="17" t="s">
        <v>623</v>
      </c>
      <c r="U9" s="41">
        <v>40.77085486847136</v>
      </c>
      <c r="V9" s="35">
        <v>29.25671814492854</v>
      </c>
      <c r="W9" s="35">
        <v>33.26726504495186</v>
      </c>
      <c r="X9" s="42">
        <v>22.36239160945814</v>
      </c>
      <c r="Y9" s="17" t="s">
        <v>623</v>
      </c>
      <c r="Z9" s="41">
        <v>16.827500284309316</v>
      </c>
      <c r="AA9" s="42">
        <v>12.035074081380051</v>
      </c>
      <c r="AB9" s="17" t="s">
        <v>623</v>
      </c>
      <c r="AC9" s="41">
        <v>41.99826352528601</v>
      </c>
      <c r="AD9" s="42">
        <v>33.79462659769917</v>
      </c>
      <c r="AE9" s="17" t="s">
        <v>623</v>
      </c>
      <c r="AF9" s="41">
        <v>64.53059757570419</v>
      </c>
      <c r="AG9" s="42">
        <v>55.81368185245408</v>
      </c>
      <c r="AH9" s="17" t="s">
        <v>623</v>
      </c>
      <c r="AI9" s="41">
        <v>0.3135221125697633</v>
      </c>
      <c r="AJ9" s="42">
        <v>0.2990006771384191</v>
      </c>
      <c r="AL9" s="27"/>
      <c r="AN9" s="27"/>
    </row>
    <row r="10" spans="1:40" s="10" customFormat="1" ht="18" customHeight="1" thickBot="1">
      <c r="A10" s="10" t="s">
        <v>623</v>
      </c>
      <c r="B10" s="31" t="s">
        <v>623</v>
      </c>
      <c r="C10" s="47" t="s">
        <v>127</v>
      </c>
      <c r="D10" s="49" t="s">
        <v>10</v>
      </c>
      <c r="E10" s="51">
        <v>2006</v>
      </c>
      <c r="F10" s="5" t="s">
        <v>623</v>
      </c>
      <c r="G10" s="40">
        <v>24007428</v>
      </c>
      <c r="H10" s="40" t="s">
        <v>247</v>
      </c>
      <c r="I10" s="17" t="s">
        <v>623</v>
      </c>
      <c r="J10" s="41">
        <v>3.728850657319657</v>
      </c>
      <c r="K10" s="42" t="s">
        <v>247</v>
      </c>
      <c r="L10" s="17" t="s">
        <v>623</v>
      </c>
      <c r="M10" s="41">
        <v>37.39886055484548</v>
      </c>
      <c r="N10" s="35" t="s">
        <v>247</v>
      </c>
      <c r="O10" s="35">
        <v>33.33583481559091</v>
      </c>
      <c r="P10" s="42" t="s">
        <v>247</v>
      </c>
      <c r="Q10" s="17" t="s">
        <v>623</v>
      </c>
      <c r="R10" s="41">
        <v>2.776901647388726</v>
      </c>
      <c r="S10" s="42" t="s">
        <v>247</v>
      </c>
      <c r="T10" s="17" t="s">
        <v>623</v>
      </c>
      <c r="U10" s="41">
        <v>49.58811457859154</v>
      </c>
      <c r="V10" s="35" t="s">
        <v>247</v>
      </c>
      <c r="W10" s="35">
        <v>40.86025483582305</v>
      </c>
      <c r="X10" s="42" t="s">
        <v>247</v>
      </c>
      <c r="Y10" s="17" t="s">
        <v>623</v>
      </c>
      <c r="Z10" s="41">
        <v>6.578963953804284</v>
      </c>
      <c r="AA10" s="42" t="s">
        <v>247</v>
      </c>
      <c r="AB10" s="17" t="s">
        <v>623</v>
      </c>
      <c r="AC10" s="41">
        <v>26.538323387877142</v>
      </c>
      <c r="AD10" s="42" t="s">
        <v>247</v>
      </c>
      <c r="AE10" s="17" t="s">
        <v>623</v>
      </c>
      <c r="AF10" s="41">
        <v>39.06615982698196</v>
      </c>
      <c r="AG10" s="42" t="s">
        <v>247</v>
      </c>
      <c r="AH10" s="17" t="s">
        <v>623</v>
      </c>
      <c r="AI10" s="41">
        <v>0.1393573686293058</v>
      </c>
      <c r="AJ10" s="42" t="s">
        <v>247</v>
      </c>
      <c r="AL10" s="27"/>
      <c r="AN10" s="27"/>
    </row>
    <row r="11" spans="1:40" s="10" customFormat="1" ht="18" customHeight="1" thickBot="1">
      <c r="A11" s="10" t="s">
        <v>623</v>
      </c>
      <c r="B11" s="31" t="s">
        <v>623</v>
      </c>
      <c r="C11" s="47" t="s">
        <v>127</v>
      </c>
      <c r="D11" s="49" t="s">
        <v>10</v>
      </c>
      <c r="E11" s="51">
        <v>2010</v>
      </c>
      <c r="F11" s="5" t="s">
        <v>623</v>
      </c>
      <c r="G11" s="40">
        <v>24948494</v>
      </c>
      <c r="H11" s="40" t="s">
        <v>247</v>
      </c>
      <c r="I11" s="17" t="s">
        <v>623</v>
      </c>
      <c r="J11" s="41">
        <v>6.466637481464189</v>
      </c>
      <c r="K11" s="42" t="s">
        <v>247</v>
      </c>
      <c r="L11" s="17" t="s">
        <v>623</v>
      </c>
      <c r="M11" s="41">
        <v>41.35489595414638</v>
      </c>
      <c r="N11" s="35" t="s">
        <v>247</v>
      </c>
      <c r="O11" s="35">
        <v>37.80100707933457</v>
      </c>
      <c r="P11" s="42" t="s">
        <v>247</v>
      </c>
      <c r="Q11" s="17" t="s">
        <v>623</v>
      </c>
      <c r="R11" s="41">
        <v>5.845065111653406</v>
      </c>
      <c r="S11" s="42" t="s">
        <v>247</v>
      </c>
      <c r="T11" s="17" t="s">
        <v>623</v>
      </c>
      <c r="U11" s="41">
        <v>39.13530289496438</v>
      </c>
      <c r="V11" s="35" t="s">
        <v>247</v>
      </c>
      <c r="W11" s="35">
        <v>37.01395548418827</v>
      </c>
      <c r="X11" s="42" t="s">
        <v>247</v>
      </c>
      <c r="Y11" s="17" t="s">
        <v>623</v>
      </c>
      <c r="Z11" s="41">
        <v>9.773518040152263</v>
      </c>
      <c r="AA11" s="42" t="s">
        <v>247</v>
      </c>
      <c r="AB11" s="17" t="s">
        <v>623</v>
      </c>
      <c r="AC11" s="41">
        <v>31.737017869558375</v>
      </c>
      <c r="AD11" s="42" t="s">
        <v>247</v>
      </c>
      <c r="AE11" s="17" t="s">
        <v>623</v>
      </c>
      <c r="AF11" s="41">
        <v>49.112276034037464</v>
      </c>
      <c r="AG11" s="42" t="s">
        <v>247</v>
      </c>
      <c r="AH11" s="17" t="s">
        <v>623</v>
      </c>
      <c r="AI11" s="41">
        <v>0.1989493461871753</v>
      </c>
      <c r="AJ11" s="42" t="s">
        <v>247</v>
      </c>
      <c r="AL11" s="27"/>
      <c r="AN11" s="27"/>
    </row>
    <row r="12" spans="1:40" s="10" customFormat="1" ht="18" customHeight="1" thickBot="1">
      <c r="A12" s="10" t="s">
        <v>623</v>
      </c>
      <c r="B12" s="31" t="s">
        <v>623</v>
      </c>
      <c r="C12" s="47" t="s">
        <v>127</v>
      </c>
      <c r="D12" s="49" t="s">
        <v>10</v>
      </c>
      <c r="E12" s="51">
        <v>2011</v>
      </c>
      <c r="F12" s="5" t="s">
        <v>623</v>
      </c>
      <c r="G12" s="40">
        <v>24933890</v>
      </c>
      <c r="H12" s="40" t="s">
        <v>247</v>
      </c>
      <c r="I12" s="17" t="s">
        <v>623</v>
      </c>
      <c r="J12" s="41">
        <v>6.402096527338019</v>
      </c>
      <c r="K12" s="42" t="s">
        <v>247</v>
      </c>
      <c r="L12" s="17" t="s">
        <v>623</v>
      </c>
      <c r="M12" s="41">
        <v>48.11821551068151</v>
      </c>
      <c r="N12" s="35" t="s">
        <v>247</v>
      </c>
      <c r="O12" s="35">
        <v>42.13772658621863</v>
      </c>
      <c r="P12" s="42" t="s">
        <v>247</v>
      </c>
      <c r="Q12" s="17" t="s">
        <v>623</v>
      </c>
      <c r="R12" s="41">
        <v>10.86138499245274</v>
      </c>
      <c r="S12" s="42" t="s">
        <v>247</v>
      </c>
      <c r="T12" s="17" t="s">
        <v>623</v>
      </c>
      <c r="U12" s="41">
        <v>86.01664429041905</v>
      </c>
      <c r="V12" s="35" t="s">
        <v>247</v>
      </c>
      <c r="W12" s="35">
        <v>29.87671499320024</v>
      </c>
      <c r="X12" s="42" t="s">
        <v>247</v>
      </c>
      <c r="Y12" s="17" t="s">
        <v>623</v>
      </c>
      <c r="Z12" s="41">
        <v>7.0270738215951525</v>
      </c>
      <c r="AA12" s="42" t="s">
        <v>247</v>
      </c>
      <c r="AB12" s="17" t="s">
        <v>623</v>
      </c>
      <c r="AC12" s="41">
        <v>28.504002665500277</v>
      </c>
      <c r="AD12" s="42" t="s">
        <v>247</v>
      </c>
      <c r="AE12" s="17" t="s">
        <v>623</v>
      </c>
      <c r="AF12" s="41">
        <v>47.42726133907934</v>
      </c>
      <c r="AG12" s="42" t="s">
        <v>247</v>
      </c>
      <c r="AH12" s="17" t="s">
        <v>623</v>
      </c>
      <c r="AI12" s="41">
        <v>0.1696400725456162</v>
      </c>
      <c r="AJ12" s="42" t="s">
        <v>247</v>
      </c>
      <c r="AL12" s="27"/>
      <c r="AN12" s="27"/>
    </row>
    <row r="13" spans="1:40" s="10" customFormat="1" ht="18" customHeight="1" thickBot="1">
      <c r="A13" s="10" t="s">
        <v>623</v>
      </c>
      <c r="B13" s="31" t="s">
        <v>623</v>
      </c>
      <c r="C13" s="47" t="s">
        <v>127</v>
      </c>
      <c r="D13" s="49" t="s">
        <v>10</v>
      </c>
      <c r="E13" s="51">
        <v>2012</v>
      </c>
      <c r="F13" s="5" t="s">
        <v>623</v>
      </c>
      <c r="G13" s="40">
        <v>24790930</v>
      </c>
      <c r="H13" s="40" t="s">
        <v>247</v>
      </c>
      <c r="I13" s="17" t="s">
        <v>623</v>
      </c>
      <c r="J13" s="41">
        <v>8.054131006742624</v>
      </c>
      <c r="K13" s="42" t="s">
        <v>247</v>
      </c>
      <c r="L13" s="17" t="s">
        <v>623</v>
      </c>
      <c r="M13" s="41">
        <v>58.948156620559274</v>
      </c>
      <c r="N13" s="35" t="s">
        <v>247</v>
      </c>
      <c r="O13" s="35">
        <v>41.05498993270294</v>
      </c>
      <c r="P13" s="42" t="s">
        <v>247</v>
      </c>
      <c r="Q13" s="17" t="s">
        <v>623</v>
      </c>
      <c r="R13" s="41">
        <v>27.90887271909015</v>
      </c>
      <c r="S13" s="42" t="s">
        <v>247</v>
      </c>
      <c r="T13" s="17" t="s">
        <v>623</v>
      </c>
      <c r="U13" s="41">
        <v>124.8668645094224</v>
      </c>
      <c r="V13" s="35" t="s">
        <v>247</v>
      </c>
      <c r="W13" s="35">
        <v>32.78645832204566</v>
      </c>
      <c r="X13" s="42" t="s">
        <v>247</v>
      </c>
      <c r="Y13" s="17" t="s">
        <v>623</v>
      </c>
      <c r="Z13" s="41">
        <v>7.462474805492767</v>
      </c>
      <c r="AA13" s="42" t="s">
        <v>247</v>
      </c>
      <c r="AB13" s="17" t="s">
        <v>623</v>
      </c>
      <c r="AC13" s="41">
        <v>27.613821362031388</v>
      </c>
      <c r="AD13" s="42" t="s">
        <v>247</v>
      </c>
      <c r="AE13" s="17" t="s">
        <v>623</v>
      </c>
      <c r="AF13" s="41">
        <v>49.908084600886646</v>
      </c>
      <c r="AG13" s="42" t="s">
        <v>247</v>
      </c>
      <c r="AH13" s="17" t="s">
        <v>623</v>
      </c>
      <c r="AI13" s="41">
        <v>0.1648607757898387</v>
      </c>
      <c r="AJ13" s="42" t="s">
        <v>247</v>
      </c>
      <c r="AL13" s="27"/>
      <c r="AN13" s="27"/>
    </row>
    <row r="14" spans="1:40" s="10" customFormat="1" ht="18" customHeight="1" thickBot="1">
      <c r="A14" s="10" t="s">
        <v>623</v>
      </c>
      <c r="B14" s="31" t="s">
        <v>623</v>
      </c>
      <c r="C14" s="47" t="s">
        <v>127</v>
      </c>
      <c r="D14" s="49" t="s">
        <v>10</v>
      </c>
      <c r="E14" s="51">
        <v>2013</v>
      </c>
      <c r="F14" s="5" t="s">
        <v>623</v>
      </c>
      <c r="G14" s="40">
        <v>25863462</v>
      </c>
      <c r="H14" s="40" t="s">
        <v>247</v>
      </c>
      <c r="I14" s="17" t="s">
        <v>623</v>
      </c>
      <c r="J14" s="41">
        <v>9.543766556944146</v>
      </c>
      <c r="K14" s="42" t="s">
        <v>247</v>
      </c>
      <c r="L14" s="17" t="s">
        <v>623</v>
      </c>
      <c r="M14" s="41">
        <v>60.38429451071505</v>
      </c>
      <c r="N14" s="35" t="s">
        <v>247</v>
      </c>
      <c r="O14" s="35">
        <v>46.36080045147442</v>
      </c>
      <c r="P14" s="42" t="s">
        <v>247</v>
      </c>
      <c r="Q14" s="17" t="s">
        <v>623</v>
      </c>
      <c r="R14" s="41">
        <v>6.731542180628029</v>
      </c>
      <c r="S14" s="42" t="s">
        <v>247</v>
      </c>
      <c r="T14" s="17" t="s">
        <v>623</v>
      </c>
      <c r="U14" s="41">
        <v>34.76202294896765</v>
      </c>
      <c r="V14" s="35" t="s">
        <v>247</v>
      </c>
      <c r="W14" s="35">
        <v>38.15037613263697</v>
      </c>
      <c r="X14" s="42" t="s">
        <v>247</v>
      </c>
      <c r="Y14" s="17" t="s">
        <v>623</v>
      </c>
      <c r="Z14" s="41">
        <v>11.999529073022325</v>
      </c>
      <c r="AA14" s="42" t="s">
        <v>247</v>
      </c>
      <c r="AB14" s="17" t="s">
        <v>623</v>
      </c>
      <c r="AC14" s="41">
        <v>36.063500382105175</v>
      </c>
      <c r="AD14" s="42" t="s">
        <v>247</v>
      </c>
      <c r="AE14" s="17" t="s">
        <v>623</v>
      </c>
      <c r="AF14" s="41">
        <v>54.778527845205474</v>
      </c>
      <c r="AG14" s="42" t="s">
        <v>247</v>
      </c>
      <c r="AH14" s="17" t="s">
        <v>623</v>
      </c>
      <c r="AI14" s="41">
        <v>0.214347334999626</v>
      </c>
      <c r="AJ14" s="42" t="s">
        <v>247</v>
      </c>
      <c r="AL14" s="27"/>
      <c r="AN14" s="27"/>
    </row>
    <row r="15" spans="1:40" s="10" customFormat="1" ht="18" customHeight="1" thickBot="1">
      <c r="A15" s="10" t="s">
        <v>623</v>
      </c>
      <c r="B15" s="31" t="s">
        <v>624</v>
      </c>
      <c r="C15" s="47" t="s">
        <v>127</v>
      </c>
      <c r="D15" s="49" t="s">
        <v>10</v>
      </c>
      <c r="E15" s="51">
        <v>2014</v>
      </c>
      <c r="F15" s="5" t="s">
        <v>623</v>
      </c>
      <c r="G15" s="40">
        <v>26508836</v>
      </c>
      <c r="H15" s="40" t="s">
        <v>247</v>
      </c>
      <c r="I15" s="17" t="s">
        <v>623</v>
      </c>
      <c r="J15" s="41">
        <v>7.588711044802236</v>
      </c>
      <c r="K15" s="42" t="s">
        <v>247</v>
      </c>
      <c r="L15" s="17" t="s">
        <v>623</v>
      </c>
      <c r="M15" s="41">
        <v>57.07534499</v>
      </c>
      <c r="N15" s="35" t="s">
        <v>247</v>
      </c>
      <c r="O15" s="35">
        <v>44.69378723</v>
      </c>
      <c r="P15" s="42" t="s">
        <v>247</v>
      </c>
      <c r="Q15" s="17" t="s">
        <v>623</v>
      </c>
      <c r="R15" s="41">
        <v>6.336778229343129</v>
      </c>
      <c r="S15" s="42" t="s">
        <v>247</v>
      </c>
      <c r="T15" s="17" t="s">
        <v>623</v>
      </c>
      <c r="U15" s="41">
        <v>36.24930261658123</v>
      </c>
      <c r="V15" s="35" t="s">
        <v>247</v>
      </c>
      <c r="W15" s="35">
        <v>38.58560344625804</v>
      </c>
      <c r="X15" s="42" t="s">
        <v>247</v>
      </c>
      <c r="Y15" s="17" t="s">
        <v>623</v>
      </c>
      <c r="Z15" s="41">
        <v>7.78217379</v>
      </c>
      <c r="AA15" s="42" t="s">
        <v>247</v>
      </c>
      <c r="AB15" s="17" t="s">
        <v>623</v>
      </c>
      <c r="AC15" s="41">
        <v>31.37958265</v>
      </c>
      <c r="AD15" s="42" t="s">
        <v>247</v>
      </c>
      <c r="AE15" s="17" t="s">
        <v>623</v>
      </c>
      <c r="AF15" s="41">
        <v>47.29097128</v>
      </c>
      <c r="AG15" s="42" t="s">
        <v>247</v>
      </c>
      <c r="AH15" s="17" t="s">
        <v>623</v>
      </c>
      <c r="AI15" s="41">
        <v>0.1411702091057628</v>
      </c>
      <c r="AJ15" s="42" t="s">
        <v>247</v>
      </c>
      <c r="AL15" s="27"/>
      <c r="AN15" s="27"/>
    </row>
    <row r="16" spans="1:40" s="10" customFormat="1" ht="18" customHeight="1" thickBot="1">
      <c r="A16" s="10" t="s">
        <v>623</v>
      </c>
      <c r="B16" s="31" t="s">
        <v>624</v>
      </c>
      <c r="C16" s="47" t="s">
        <v>127</v>
      </c>
      <c r="D16" s="49" t="s">
        <v>10</v>
      </c>
      <c r="E16" s="51">
        <v>2016</v>
      </c>
      <c r="F16" s="5" t="s">
        <v>623</v>
      </c>
      <c r="G16" s="40">
        <v>27164732</v>
      </c>
      <c r="H16" s="40" t="s">
        <v>247</v>
      </c>
      <c r="I16" s="17" t="s">
        <v>623</v>
      </c>
      <c r="J16" s="41">
        <v>8.030039163481469</v>
      </c>
      <c r="K16" s="42" t="s">
        <v>247</v>
      </c>
      <c r="L16" s="17" t="s">
        <v>623</v>
      </c>
      <c r="M16" s="41">
        <v>55.62975395</v>
      </c>
      <c r="N16" s="35" t="s">
        <v>247</v>
      </c>
      <c r="O16" s="35">
        <v>43.642695</v>
      </c>
      <c r="P16" s="42" t="s">
        <v>247</v>
      </c>
      <c r="Q16" s="17" t="s">
        <v>623</v>
      </c>
      <c r="R16" s="41">
        <v>5.905938819540682</v>
      </c>
      <c r="S16" s="42" t="s">
        <v>247</v>
      </c>
      <c r="T16" s="17" t="s">
        <v>623</v>
      </c>
      <c r="U16" s="41">
        <v>34.82731643971411</v>
      </c>
      <c r="V16" s="35" t="s">
        <v>247</v>
      </c>
      <c r="W16" s="35">
        <v>38.91701141830317</v>
      </c>
      <c r="X16" s="42" t="s">
        <v>247</v>
      </c>
      <c r="Y16" s="17" t="s">
        <v>623</v>
      </c>
      <c r="Z16" s="41">
        <v>7.684137369</v>
      </c>
      <c r="AA16" s="42" t="s">
        <v>247</v>
      </c>
      <c r="AB16" s="17" t="s">
        <v>623</v>
      </c>
      <c r="AC16" s="41">
        <v>30.46391347</v>
      </c>
      <c r="AD16" s="42" t="s">
        <v>247</v>
      </c>
      <c r="AE16" s="17" t="s">
        <v>623</v>
      </c>
      <c r="AF16" s="41">
        <v>44.72651462</v>
      </c>
      <c r="AG16" s="42" t="s">
        <v>247</v>
      </c>
      <c r="AH16" s="17" t="s">
        <v>623</v>
      </c>
      <c r="AI16" s="41">
        <v>0.1302380296302048</v>
      </c>
      <c r="AJ16" s="42" t="s">
        <v>247</v>
      </c>
      <c r="AL16" s="27"/>
      <c r="AN16" s="27"/>
    </row>
    <row r="17" spans="1:40" s="10" customFormat="1" ht="18" customHeight="1" thickBot="1">
      <c r="A17" s="10" t="s">
        <v>623</v>
      </c>
      <c r="B17" s="31" t="s">
        <v>624</v>
      </c>
      <c r="C17" s="47" t="s">
        <v>127</v>
      </c>
      <c r="D17" s="49" t="s">
        <v>10</v>
      </c>
      <c r="E17" s="51">
        <v>2017</v>
      </c>
      <c r="F17" s="5" t="s">
        <v>623</v>
      </c>
      <c r="G17" s="40">
        <v>27511430</v>
      </c>
      <c r="H17" s="40" t="s">
        <v>247</v>
      </c>
      <c r="I17" s="17" t="s">
        <v>623</v>
      </c>
      <c r="J17" s="41">
        <v>8.343925081730593</v>
      </c>
      <c r="K17" s="42" t="s">
        <v>247</v>
      </c>
      <c r="L17" s="17" t="s">
        <v>623</v>
      </c>
      <c r="M17" s="41">
        <v>63.05281747</v>
      </c>
      <c r="N17" s="35" t="s">
        <v>247</v>
      </c>
      <c r="O17" s="35">
        <v>48.04171226</v>
      </c>
      <c r="P17" s="42" t="s">
        <v>247</v>
      </c>
      <c r="Q17" s="17" t="s">
        <v>623</v>
      </c>
      <c r="R17" s="41">
        <v>6.068347121058824</v>
      </c>
      <c r="S17" s="42" t="s">
        <v>247</v>
      </c>
      <c r="T17" s="17" t="s">
        <v>623</v>
      </c>
      <c r="U17" s="41">
        <v>32.32140115658768</v>
      </c>
      <c r="V17" s="35" t="s">
        <v>247</v>
      </c>
      <c r="W17" s="35">
        <v>39.31112987035095</v>
      </c>
      <c r="X17" s="42" t="s">
        <v>247</v>
      </c>
      <c r="Y17" s="17" t="s">
        <v>623</v>
      </c>
      <c r="Z17" s="41">
        <v>8.655763918</v>
      </c>
      <c r="AA17" s="42" t="s">
        <v>247</v>
      </c>
      <c r="AB17" s="17" t="s">
        <v>623</v>
      </c>
      <c r="AC17" s="41">
        <v>34.87317268</v>
      </c>
      <c r="AD17" s="42" t="s">
        <v>247</v>
      </c>
      <c r="AE17" s="17" t="s">
        <v>623</v>
      </c>
      <c r="AF17" s="41">
        <v>48.05491588</v>
      </c>
      <c r="AG17" s="42" t="s">
        <v>247</v>
      </c>
      <c r="AH17" s="17" t="s">
        <v>623</v>
      </c>
      <c r="AI17" s="41">
        <v>0.1464557393259884</v>
      </c>
      <c r="AJ17" s="42" t="s">
        <v>247</v>
      </c>
      <c r="AL17" s="27"/>
      <c r="AN17" s="27"/>
    </row>
    <row r="18" spans="1:40" s="10" customFormat="1" ht="18" customHeight="1" thickBot="1">
      <c r="A18" s="10" t="s">
        <v>623</v>
      </c>
      <c r="B18" s="31" t="s">
        <v>624</v>
      </c>
      <c r="C18" s="47" t="s">
        <v>127</v>
      </c>
      <c r="D18" s="49" t="s">
        <v>10</v>
      </c>
      <c r="E18" s="51">
        <v>2018</v>
      </c>
      <c r="F18" s="5" t="s">
        <v>623</v>
      </c>
      <c r="G18" s="40">
        <v>27823350</v>
      </c>
      <c r="H18" s="40" t="s">
        <v>247</v>
      </c>
      <c r="I18" s="17" t="s">
        <v>623</v>
      </c>
      <c r="J18" s="41">
        <v>7.15077925688357</v>
      </c>
      <c r="K18" s="42" t="s">
        <v>247</v>
      </c>
      <c r="L18" s="17" t="s">
        <v>623</v>
      </c>
      <c r="M18" s="41">
        <v>66.58993155</v>
      </c>
      <c r="N18" s="35" t="s">
        <v>247</v>
      </c>
      <c r="O18" s="35">
        <v>49.04476191</v>
      </c>
      <c r="P18" s="42" t="s">
        <v>247</v>
      </c>
      <c r="Q18" s="17" t="s">
        <v>623</v>
      </c>
      <c r="R18" s="41">
        <v>5.896285782941288</v>
      </c>
      <c r="S18" s="42" t="s">
        <v>247</v>
      </c>
      <c r="T18" s="17" t="s">
        <v>623</v>
      </c>
      <c r="U18" s="41">
        <v>29.83519920592181</v>
      </c>
      <c r="V18" s="35" t="s">
        <v>247</v>
      </c>
      <c r="W18" s="35">
        <v>38.03330267681498</v>
      </c>
      <c r="X18" s="42" t="s">
        <v>247</v>
      </c>
      <c r="Y18" s="17" t="s">
        <v>623</v>
      </c>
      <c r="Z18" s="41">
        <v>7.976096948</v>
      </c>
      <c r="AA18" s="42" t="s">
        <v>247</v>
      </c>
      <c r="AB18" s="17" t="s">
        <v>623</v>
      </c>
      <c r="AC18" s="41">
        <v>32.77121387</v>
      </c>
      <c r="AD18" s="42" t="s">
        <v>247</v>
      </c>
      <c r="AE18" s="17" t="s">
        <v>623</v>
      </c>
      <c r="AF18" s="41">
        <v>45.81099822</v>
      </c>
      <c r="AG18" s="42" t="s">
        <v>247</v>
      </c>
      <c r="AH18" s="17" t="s">
        <v>623</v>
      </c>
      <c r="AI18" s="41">
        <v>0.1373980726610187</v>
      </c>
      <c r="AJ18" s="42" t="s">
        <v>247</v>
      </c>
      <c r="AL18" s="27"/>
      <c r="AN18" s="27"/>
    </row>
    <row r="19" spans="1:40" s="10" customFormat="1" ht="18" customHeight="1" thickBot="1">
      <c r="A19" s="10" t="s">
        <v>623</v>
      </c>
      <c r="B19" s="31" t="s">
        <v>623</v>
      </c>
      <c r="C19" s="47" t="s">
        <v>128</v>
      </c>
      <c r="D19" s="49" t="s">
        <v>11</v>
      </c>
      <c r="E19" s="51">
        <v>2008</v>
      </c>
      <c r="F19" s="5" t="s">
        <v>623</v>
      </c>
      <c r="G19" s="40">
        <v>2124938.75</v>
      </c>
      <c r="H19" s="40">
        <v>1183329.5</v>
      </c>
      <c r="I19" s="17" t="s">
        <v>623</v>
      </c>
      <c r="J19" s="41">
        <v>1.596639305113988</v>
      </c>
      <c r="K19" s="42">
        <v>1.503074033033065</v>
      </c>
      <c r="L19" s="17" t="s">
        <v>623</v>
      </c>
      <c r="M19" s="41">
        <v>71.02228403964023</v>
      </c>
      <c r="N19" s="35">
        <v>69.4051064660774</v>
      </c>
      <c r="O19" s="35">
        <v>61.246443423161345</v>
      </c>
      <c r="P19" s="42">
        <v>60.168090441198586</v>
      </c>
      <c r="Q19" s="17" t="s">
        <v>623</v>
      </c>
      <c r="R19" s="41">
        <v>20.09372766863155</v>
      </c>
      <c r="S19" s="42">
        <v>19.20396504915732</v>
      </c>
      <c r="T19" s="17" t="s">
        <v>623</v>
      </c>
      <c r="U19" s="41">
        <v>53.36363630680937</v>
      </c>
      <c r="V19" s="35">
        <v>46.59731014682092</v>
      </c>
      <c r="W19" s="35">
        <v>28.03905140135159</v>
      </c>
      <c r="X19" s="42">
        <v>27.65169312340991</v>
      </c>
      <c r="Y19" s="17" t="s">
        <v>623</v>
      </c>
      <c r="Z19" s="41">
        <v>19.561532285666487</v>
      </c>
      <c r="AA19" s="42">
        <v>21.015533067737344</v>
      </c>
      <c r="AB19" s="17" t="s">
        <v>623</v>
      </c>
      <c r="AC19" s="41">
        <v>44.18891133659544</v>
      </c>
      <c r="AD19" s="42">
        <v>45.33498579611822</v>
      </c>
      <c r="AE19" s="17" t="s">
        <v>623</v>
      </c>
      <c r="AF19" s="41">
        <v>71.70480803402735</v>
      </c>
      <c r="AG19" s="42">
        <v>73.52583571727699</v>
      </c>
      <c r="AH19" s="17" t="s">
        <v>623</v>
      </c>
      <c r="AI19" s="41">
        <v>0.3780646667257686</v>
      </c>
      <c r="AJ19" s="42">
        <v>0.3688228038934752</v>
      </c>
      <c r="AL19" s="27"/>
      <c r="AN19" s="27"/>
    </row>
    <row r="20" spans="1:40" s="10" customFormat="1" ht="18" customHeight="1" thickBot="1">
      <c r="A20" s="10" t="s">
        <v>623</v>
      </c>
      <c r="B20" s="31" t="s">
        <v>623</v>
      </c>
      <c r="C20" s="47" t="s">
        <v>128</v>
      </c>
      <c r="D20" s="49" t="s">
        <v>11</v>
      </c>
      <c r="E20" s="51">
        <v>2009</v>
      </c>
      <c r="F20" s="5" t="s">
        <v>623</v>
      </c>
      <c r="G20" s="40">
        <v>2127450.25</v>
      </c>
      <c r="H20" s="40">
        <v>1150216</v>
      </c>
      <c r="I20" s="17" t="s">
        <v>623</v>
      </c>
      <c r="J20" s="41">
        <v>1.764412512565434</v>
      </c>
      <c r="K20" s="42">
        <v>1.768334059317947</v>
      </c>
      <c r="L20" s="17" t="s">
        <v>623</v>
      </c>
      <c r="M20" s="41">
        <v>69.29257522289343</v>
      </c>
      <c r="N20" s="35">
        <v>65.61849462346133</v>
      </c>
      <c r="O20" s="35">
        <v>60.211918203204526</v>
      </c>
      <c r="P20" s="42">
        <v>61.85323191012155</v>
      </c>
      <c r="Q20" s="17" t="s">
        <v>623</v>
      </c>
      <c r="R20" s="41">
        <v>16.68978294839565</v>
      </c>
      <c r="S20" s="42">
        <v>16.55297006033701</v>
      </c>
      <c r="T20" s="17" t="s">
        <v>623</v>
      </c>
      <c r="U20" s="41">
        <v>53.22442304589837</v>
      </c>
      <c r="V20" s="35">
        <v>52.4016745881377</v>
      </c>
      <c r="W20" s="35">
        <v>33.38167566524317</v>
      </c>
      <c r="X20" s="42">
        <v>35.09824503387684</v>
      </c>
      <c r="Y20" s="17" t="s">
        <v>623</v>
      </c>
      <c r="Z20" s="41">
        <v>23.437218688599103</v>
      </c>
      <c r="AA20" s="42">
        <v>26.895457930278383</v>
      </c>
      <c r="AB20" s="17" t="s">
        <v>623</v>
      </c>
      <c r="AC20" s="41">
        <v>48.57529685339326</v>
      </c>
      <c r="AD20" s="42">
        <v>52.772451160461</v>
      </c>
      <c r="AE20" s="17" t="s">
        <v>623</v>
      </c>
      <c r="AF20" s="41">
        <v>74.92891916806009</v>
      </c>
      <c r="AG20" s="42">
        <v>79.3398676347543</v>
      </c>
      <c r="AH20" s="17" t="s">
        <v>623</v>
      </c>
      <c r="AI20" s="41">
        <v>0.3928528565004229</v>
      </c>
      <c r="AJ20" s="42">
        <v>0.3913507569738112</v>
      </c>
      <c r="AL20" s="27"/>
      <c r="AN20" s="27"/>
    </row>
    <row r="21" spans="1:40" s="10" customFormat="1" ht="18" customHeight="1" thickBot="1">
      <c r="A21" s="10" t="s">
        <v>623</v>
      </c>
      <c r="B21" s="31" t="s">
        <v>623</v>
      </c>
      <c r="C21" s="47" t="s">
        <v>128</v>
      </c>
      <c r="D21" s="49" t="s">
        <v>11</v>
      </c>
      <c r="E21" s="51">
        <v>2010</v>
      </c>
      <c r="F21" s="5" t="s">
        <v>623</v>
      </c>
      <c r="G21" s="40">
        <v>2099595.25</v>
      </c>
      <c r="H21" s="40">
        <v>1218462.625</v>
      </c>
      <c r="I21" s="17" t="s">
        <v>623</v>
      </c>
      <c r="J21" s="41">
        <v>1.627179236155817</v>
      </c>
      <c r="K21" s="42">
        <v>1.517514868385176</v>
      </c>
      <c r="L21" s="17" t="s">
        <v>623</v>
      </c>
      <c r="M21" s="41">
        <v>70.326347672947</v>
      </c>
      <c r="N21" s="35">
        <v>70.46460173021212</v>
      </c>
      <c r="O21" s="35">
        <v>63.74919944074304</v>
      </c>
      <c r="P21" s="42">
        <v>68.42933687427957</v>
      </c>
      <c r="Q21" s="17" t="s">
        <v>623</v>
      </c>
      <c r="R21" s="41">
        <v>17.00836758727969</v>
      </c>
      <c r="S21" s="42">
        <v>16.06450477830591</v>
      </c>
      <c r="T21" s="17" t="s">
        <v>623</v>
      </c>
      <c r="U21" s="41">
        <v>57.35321480344721</v>
      </c>
      <c r="V21" s="35">
        <v>51.95459660505605</v>
      </c>
      <c r="W21" s="35">
        <v>34.6173400850135</v>
      </c>
      <c r="X21" s="42">
        <v>33.82319573350288</v>
      </c>
      <c r="Y21" s="17" t="s">
        <v>623</v>
      </c>
      <c r="Z21" s="41">
        <v>23.00516428308338</v>
      </c>
      <c r="AA21" s="42">
        <v>25.80130622131313</v>
      </c>
      <c r="AB21" s="17" t="s">
        <v>623</v>
      </c>
      <c r="AC21" s="41">
        <v>50.11863345175454</v>
      </c>
      <c r="AD21" s="42">
        <v>50.967446711575064</v>
      </c>
      <c r="AE21" s="17" t="s">
        <v>623</v>
      </c>
      <c r="AF21" s="41">
        <v>75.70336095424292</v>
      </c>
      <c r="AG21" s="42">
        <v>79.66501951329617</v>
      </c>
      <c r="AH21" s="17" t="s">
        <v>623</v>
      </c>
      <c r="AI21" s="41">
        <v>0.3718664110389121</v>
      </c>
      <c r="AJ21" s="42">
        <v>0.392566307022824</v>
      </c>
      <c r="AL21" s="27"/>
      <c r="AN21" s="27"/>
    </row>
    <row r="22" spans="1:40" s="10" customFormat="1" ht="18" customHeight="1" thickBot="1">
      <c r="A22" s="10" t="s">
        <v>623</v>
      </c>
      <c r="B22" s="31" t="s">
        <v>623</v>
      </c>
      <c r="C22" s="47" t="s">
        <v>128</v>
      </c>
      <c r="D22" s="49" t="s">
        <v>11</v>
      </c>
      <c r="E22" s="51">
        <v>2011</v>
      </c>
      <c r="F22" s="5" t="s">
        <v>623</v>
      </c>
      <c r="G22" s="40">
        <v>2018776.125</v>
      </c>
      <c r="H22" s="40">
        <v>1143308.125</v>
      </c>
      <c r="I22" s="17" t="s">
        <v>623</v>
      </c>
      <c r="J22" s="41">
        <v>1.726551404816455</v>
      </c>
      <c r="K22" s="42">
        <v>1.602119887296378</v>
      </c>
      <c r="L22" s="17" t="s">
        <v>623</v>
      </c>
      <c r="M22" s="41">
        <v>69.87308130463751</v>
      </c>
      <c r="N22" s="35">
        <v>66.68561374640404</v>
      </c>
      <c r="O22" s="35">
        <v>63.806499059528456</v>
      </c>
      <c r="P22" s="42">
        <v>63.16895312685127</v>
      </c>
      <c r="Q22" s="17" t="s">
        <v>623</v>
      </c>
      <c r="R22" s="41">
        <v>16.27773438842652</v>
      </c>
      <c r="S22" s="42">
        <v>16.43976837115365</v>
      </c>
      <c r="T22" s="17" t="s">
        <v>623</v>
      </c>
      <c r="U22" s="41">
        <v>57.46552031168902</v>
      </c>
      <c r="V22" s="35">
        <v>53.83192961152157</v>
      </c>
      <c r="W22" s="35">
        <v>32.41725466392901</v>
      </c>
      <c r="X22" s="42">
        <v>35.27643652400367</v>
      </c>
      <c r="Y22" s="17" t="s">
        <v>623</v>
      </c>
      <c r="Z22" s="41">
        <v>21.537540357926588</v>
      </c>
      <c r="AA22" s="42">
        <v>26.666867389938858</v>
      </c>
      <c r="AB22" s="17" t="s">
        <v>623</v>
      </c>
      <c r="AC22" s="41">
        <v>47.52502897473837</v>
      </c>
      <c r="AD22" s="42">
        <v>54.07943478868764</v>
      </c>
      <c r="AE22" s="17" t="s">
        <v>623</v>
      </c>
      <c r="AF22" s="41">
        <v>74.06674714584379</v>
      </c>
      <c r="AG22" s="42">
        <v>77.40892298743161</v>
      </c>
      <c r="AH22" s="17" t="s">
        <v>623</v>
      </c>
      <c r="AI22" s="41">
        <v>0.3595699563880789</v>
      </c>
      <c r="AJ22" s="42">
        <v>0.379730471477182</v>
      </c>
      <c r="AL22" s="27"/>
      <c r="AN22" s="27"/>
    </row>
    <row r="23" spans="1:40" s="10" customFormat="1" ht="18" customHeight="1" thickBot="1">
      <c r="A23" s="10" t="s">
        <v>623</v>
      </c>
      <c r="B23" s="31" t="s">
        <v>623</v>
      </c>
      <c r="C23" s="47" t="s">
        <v>128</v>
      </c>
      <c r="D23" s="49" t="s">
        <v>11</v>
      </c>
      <c r="E23" s="51">
        <v>2012</v>
      </c>
      <c r="F23" s="5" t="s">
        <v>623</v>
      </c>
      <c r="G23" s="40">
        <v>2025698.25</v>
      </c>
      <c r="H23" s="40">
        <v>1166771.25</v>
      </c>
      <c r="I23" s="17" t="s">
        <v>623</v>
      </c>
      <c r="J23" s="41">
        <v>1.802529565853724</v>
      </c>
      <c r="K23" s="42">
        <v>1.674947241759353</v>
      </c>
      <c r="L23" s="17" t="s">
        <v>623</v>
      </c>
      <c r="M23" s="41">
        <v>75.56223116279698</v>
      </c>
      <c r="N23" s="35">
        <v>66.56220869529135</v>
      </c>
      <c r="O23" s="35">
        <v>65.81549768898253</v>
      </c>
      <c r="P23" s="42">
        <v>63.68719869377727</v>
      </c>
      <c r="Q23" s="17" t="s">
        <v>623</v>
      </c>
      <c r="R23" s="41">
        <v>17.49622667760724</v>
      </c>
      <c r="S23" s="42">
        <v>17.82495545272322</v>
      </c>
      <c r="T23" s="17" t="s">
        <v>623</v>
      </c>
      <c r="U23" s="41">
        <v>58.97272104440354</v>
      </c>
      <c r="V23" s="35">
        <v>61.28021372396199</v>
      </c>
      <c r="W23" s="35">
        <v>34.86269372742712</v>
      </c>
      <c r="X23" s="42">
        <v>34.88272859880065</v>
      </c>
      <c r="Y23" s="17" t="s">
        <v>623</v>
      </c>
      <c r="Z23" s="41">
        <v>25.16679634935941</v>
      </c>
      <c r="AA23" s="42">
        <v>26.2466466679876</v>
      </c>
      <c r="AB23" s="17" t="s">
        <v>623</v>
      </c>
      <c r="AC23" s="41">
        <v>49.764129025311746</v>
      </c>
      <c r="AD23" s="42">
        <v>49.15832976591282</v>
      </c>
      <c r="AE23" s="17" t="s">
        <v>623</v>
      </c>
      <c r="AF23" s="41">
        <v>77.20652483645496</v>
      </c>
      <c r="AG23" s="42">
        <v>76.58737397053352</v>
      </c>
      <c r="AH23" s="17" t="s">
        <v>623</v>
      </c>
      <c r="AI23" s="41">
        <v>0.380504057335952</v>
      </c>
      <c r="AJ23" s="42">
        <v>0.3784426794970628</v>
      </c>
      <c r="AL23" s="27"/>
      <c r="AN23" s="27"/>
    </row>
    <row r="24" spans="1:40" s="10" customFormat="1" ht="18" customHeight="1" thickBot="1">
      <c r="A24" s="10" t="s">
        <v>623</v>
      </c>
      <c r="B24" s="31" t="s">
        <v>623</v>
      </c>
      <c r="C24" s="47" t="s">
        <v>128</v>
      </c>
      <c r="D24" s="49" t="s">
        <v>11</v>
      </c>
      <c r="E24" s="51">
        <v>2013</v>
      </c>
      <c r="F24" s="5" t="s">
        <v>623</v>
      </c>
      <c r="G24" s="40">
        <v>1947164.625</v>
      </c>
      <c r="H24" s="40">
        <v>1180268.375</v>
      </c>
      <c r="I24" s="17" t="s">
        <v>623</v>
      </c>
      <c r="J24" s="41">
        <v>1.824475689499888</v>
      </c>
      <c r="K24" s="42">
        <v>1.543162448835196</v>
      </c>
      <c r="L24" s="17" t="s">
        <v>623</v>
      </c>
      <c r="M24" s="41">
        <v>68.01086345310239</v>
      </c>
      <c r="N24" s="35">
        <v>73.73634995012709</v>
      </c>
      <c r="O24" s="35">
        <v>65.32840392750026</v>
      </c>
      <c r="P24" s="42">
        <v>64.57492588447961</v>
      </c>
      <c r="Q24" s="17" t="s">
        <v>623</v>
      </c>
      <c r="R24" s="41">
        <v>15.2908675364674</v>
      </c>
      <c r="S24" s="42">
        <v>19.18861272556215</v>
      </c>
      <c r="T24" s="17" t="s">
        <v>623</v>
      </c>
      <c r="U24" s="41">
        <v>61.03180455924451</v>
      </c>
      <c r="V24" s="35">
        <v>53.05926000899314</v>
      </c>
      <c r="W24" s="35">
        <v>32.79066733212486</v>
      </c>
      <c r="X24" s="42">
        <v>32.35631911084499</v>
      </c>
      <c r="Y24" s="17" t="s">
        <v>623</v>
      </c>
      <c r="Z24" s="41">
        <v>21.049549521040408</v>
      </c>
      <c r="AA24" s="42">
        <v>23.704647999203893</v>
      </c>
      <c r="AB24" s="17" t="s">
        <v>623</v>
      </c>
      <c r="AC24" s="41">
        <v>47.250895966058955</v>
      </c>
      <c r="AD24" s="42">
        <v>46.4336132521749</v>
      </c>
      <c r="AE24" s="17" t="s">
        <v>623</v>
      </c>
      <c r="AF24" s="41">
        <v>73.45802438542626</v>
      </c>
      <c r="AG24" s="42">
        <v>74.33045712063011</v>
      </c>
      <c r="AH24" s="17" t="s">
        <v>623</v>
      </c>
      <c r="AI24" s="41">
        <v>0.3330402904276881</v>
      </c>
      <c r="AJ24" s="42">
        <v>0.3922262975495451</v>
      </c>
      <c r="AL24" s="27"/>
      <c r="AN24" s="27"/>
    </row>
    <row r="25" spans="1:40" s="10" customFormat="1" ht="18" customHeight="1" thickBot="1">
      <c r="A25" s="10" t="s">
        <v>623</v>
      </c>
      <c r="B25" s="31" t="s">
        <v>623</v>
      </c>
      <c r="C25" s="47" t="s">
        <v>128</v>
      </c>
      <c r="D25" s="49" t="s">
        <v>11</v>
      </c>
      <c r="E25" s="51">
        <v>2014</v>
      </c>
      <c r="F25" s="5" t="s">
        <v>623</v>
      </c>
      <c r="G25" s="40">
        <v>2144329.25</v>
      </c>
      <c r="H25" s="40">
        <v>976552.6875</v>
      </c>
      <c r="I25" s="17" t="s">
        <v>623</v>
      </c>
      <c r="J25" s="41">
        <v>1.790743913759699</v>
      </c>
      <c r="K25" s="42">
        <v>1.846028248856865</v>
      </c>
      <c r="L25" s="17" t="s">
        <v>623</v>
      </c>
      <c r="M25" s="41">
        <v>73.55826788714059</v>
      </c>
      <c r="N25" s="35">
        <v>74.46970190288562</v>
      </c>
      <c r="O25" s="35">
        <v>66.55425734288244</v>
      </c>
      <c r="P25" s="42">
        <v>67.2202412617651</v>
      </c>
      <c r="Q25" s="17" t="s">
        <v>623</v>
      </c>
      <c r="R25" s="41">
        <v>18.03895420109104</v>
      </c>
      <c r="S25" s="42">
        <v>17.6282454777891</v>
      </c>
      <c r="T25" s="17" t="s">
        <v>623</v>
      </c>
      <c r="U25" s="41">
        <v>57.68110004602328</v>
      </c>
      <c r="V25" s="35">
        <v>64.16578274939381</v>
      </c>
      <c r="W25" s="35">
        <v>32.15563621820532</v>
      </c>
      <c r="X25" s="42">
        <v>37.24488841089177</v>
      </c>
      <c r="Y25" s="17" t="s">
        <v>623</v>
      </c>
      <c r="Z25" s="41">
        <v>22.102770887651634</v>
      </c>
      <c r="AA25" s="42">
        <v>27.32250130694266</v>
      </c>
      <c r="AB25" s="17" t="s">
        <v>623</v>
      </c>
      <c r="AC25" s="41">
        <v>49.958505623583505</v>
      </c>
      <c r="AD25" s="42">
        <v>45.14695528065084</v>
      </c>
      <c r="AE25" s="17" t="s">
        <v>623</v>
      </c>
      <c r="AF25" s="41">
        <v>74.97170822139569</v>
      </c>
      <c r="AG25" s="42">
        <v>75.01450957019723</v>
      </c>
      <c r="AH25" s="17" t="s">
        <v>623</v>
      </c>
      <c r="AI25" s="41">
        <v>0.3512409983804002</v>
      </c>
      <c r="AJ25" s="42">
        <v>0.4097200223597864</v>
      </c>
      <c r="AL25" s="27"/>
      <c r="AN25" s="27"/>
    </row>
    <row r="26" spans="1:40" s="10" customFormat="1" ht="18" customHeight="1" thickBot="1">
      <c r="A26" s="10" t="s">
        <v>623</v>
      </c>
      <c r="B26" s="31" t="s">
        <v>624</v>
      </c>
      <c r="C26" s="47" t="s">
        <v>128</v>
      </c>
      <c r="D26" s="49" t="s">
        <v>11</v>
      </c>
      <c r="E26" s="51">
        <v>2015</v>
      </c>
      <c r="F26" s="5" t="s">
        <v>623</v>
      </c>
      <c r="G26" s="40">
        <v>1826377.75</v>
      </c>
      <c r="H26" s="40">
        <v>1150735.25</v>
      </c>
      <c r="I26" s="17" t="s">
        <v>623</v>
      </c>
      <c r="J26" s="41">
        <v>2.15838016751648</v>
      </c>
      <c r="K26" s="42">
        <v>1.760993414195746</v>
      </c>
      <c r="L26" s="17" t="s">
        <v>623</v>
      </c>
      <c r="M26" s="41">
        <v>75.48301349662262</v>
      </c>
      <c r="N26" s="35">
        <v>75.9662589773712</v>
      </c>
      <c r="O26" s="35">
        <v>67.95168304526746</v>
      </c>
      <c r="P26" s="42">
        <v>64.3783391154141</v>
      </c>
      <c r="Q26" s="17" t="s">
        <v>623</v>
      </c>
      <c r="R26" s="41">
        <v>16.11596493825615</v>
      </c>
      <c r="S26" s="42">
        <v>19.92828980812067</v>
      </c>
      <c r="T26" s="17" t="s">
        <v>623</v>
      </c>
      <c r="U26" s="41">
        <v>62.57945000232779</v>
      </c>
      <c r="V26" s="35">
        <v>60.35266294675451</v>
      </c>
      <c r="W26" s="35">
        <v>34.27823440730234</v>
      </c>
      <c r="X26" s="42">
        <v>32.33255157136698</v>
      </c>
      <c r="Y26" s="17" t="s">
        <v>623</v>
      </c>
      <c r="Z26" s="41">
        <v>23.12471659</v>
      </c>
      <c r="AA26" s="42">
        <v>24.10340073</v>
      </c>
      <c r="AB26" s="17" t="s">
        <v>623</v>
      </c>
      <c r="AC26" s="41">
        <v>51.03406506</v>
      </c>
      <c r="AD26" s="42">
        <v>42.87527592</v>
      </c>
      <c r="AE26" s="17" t="s">
        <v>623</v>
      </c>
      <c r="AF26" s="41">
        <v>75.97918891</v>
      </c>
      <c r="AG26" s="42">
        <v>72.5255</v>
      </c>
      <c r="AH26" s="17" t="s">
        <v>623</v>
      </c>
      <c r="AI26" s="41">
        <v>0.3439916653752711</v>
      </c>
      <c r="AJ26" s="42">
        <v>0.3840118711631063</v>
      </c>
      <c r="AL26" s="27"/>
      <c r="AN26" s="27"/>
    </row>
    <row r="27" spans="1:40" s="10" customFormat="1" ht="18" customHeight="1" thickBot="1">
      <c r="A27" s="10" t="s">
        <v>623</v>
      </c>
      <c r="B27" s="31" t="s">
        <v>624</v>
      </c>
      <c r="C27" s="47" t="s">
        <v>128</v>
      </c>
      <c r="D27" s="49" t="s">
        <v>11</v>
      </c>
      <c r="E27" s="51">
        <v>2016</v>
      </c>
      <c r="F27" s="5" t="s">
        <v>623</v>
      </c>
      <c r="G27" s="40">
        <v>1117402.375</v>
      </c>
      <c r="H27" s="40">
        <v>1865771.875</v>
      </c>
      <c r="I27" s="17" t="s">
        <v>623</v>
      </c>
      <c r="J27" s="41">
        <v>1.839026493560364</v>
      </c>
      <c r="K27" s="42">
        <v>2.19000732872536</v>
      </c>
      <c r="L27" s="17" t="s">
        <v>623</v>
      </c>
      <c r="M27" s="41">
        <v>77.48980980756937</v>
      </c>
      <c r="N27" s="35">
        <v>76.209268245171</v>
      </c>
      <c r="O27" s="35">
        <v>66.79818565172853</v>
      </c>
      <c r="P27" s="42">
        <v>67.98257805776127</v>
      </c>
      <c r="Q27" s="17" t="s">
        <v>623</v>
      </c>
      <c r="R27" s="41">
        <v>19.23151030714419</v>
      </c>
      <c r="S27" s="42">
        <v>17.32210192420505</v>
      </c>
      <c r="T27" s="17" t="s">
        <v>623</v>
      </c>
      <c r="U27" s="41">
        <v>63.47221808918976</v>
      </c>
      <c r="V27" s="35">
        <v>67.09919392466442</v>
      </c>
      <c r="W27" s="35">
        <v>32.00401454054258</v>
      </c>
      <c r="X27" s="42">
        <v>34.93685163374416</v>
      </c>
      <c r="Y27" s="17" t="s">
        <v>623</v>
      </c>
      <c r="Z27" s="41">
        <v>22.55707497</v>
      </c>
      <c r="AA27" s="42">
        <v>23.40393077</v>
      </c>
      <c r="AB27" s="17" t="s">
        <v>623</v>
      </c>
      <c r="AC27" s="41">
        <v>43.01529031</v>
      </c>
      <c r="AD27" s="42">
        <v>47.53589394</v>
      </c>
      <c r="AE27" s="17" t="s">
        <v>623</v>
      </c>
      <c r="AF27" s="41">
        <v>70.51004342</v>
      </c>
      <c r="AG27" s="42">
        <v>77.01152486</v>
      </c>
      <c r="AH27" s="17" t="s">
        <v>623</v>
      </c>
      <c r="AI27" s="41">
        <v>0.3617556444930422</v>
      </c>
      <c r="AJ27" s="42">
        <v>0.3439903873931626</v>
      </c>
      <c r="AL27" s="27"/>
      <c r="AN27" s="27"/>
    </row>
    <row r="28" spans="1:40" s="10" customFormat="1" ht="18" customHeight="1" thickBot="1">
      <c r="A28" s="10" t="s">
        <v>623</v>
      </c>
      <c r="B28" s="31" t="s">
        <v>624</v>
      </c>
      <c r="C28" s="47" t="s">
        <v>128</v>
      </c>
      <c r="D28" s="49" t="s">
        <v>11</v>
      </c>
      <c r="E28" s="51">
        <v>2017</v>
      </c>
      <c r="F28" s="5" t="s">
        <v>623</v>
      </c>
      <c r="G28" s="40">
        <v>1763572.25</v>
      </c>
      <c r="H28" s="40">
        <v>1151084.125</v>
      </c>
      <c r="I28" s="17" t="s">
        <v>623</v>
      </c>
      <c r="J28" s="41">
        <v>2.215157332382211</v>
      </c>
      <c r="K28" s="42">
        <v>1.745121069641638</v>
      </c>
      <c r="L28" s="17" t="s">
        <v>623</v>
      </c>
      <c r="M28" s="41">
        <v>78.83485340241094</v>
      </c>
      <c r="N28" s="35">
        <v>77.87555709595152</v>
      </c>
      <c r="O28" s="35">
        <v>71.2740471603446</v>
      </c>
      <c r="P28" s="42">
        <v>70.71956838412564</v>
      </c>
      <c r="Q28" s="17" t="s">
        <v>623</v>
      </c>
      <c r="R28" s="41">
        <v>16.04843569769815</v>
      </c>
      <c r="S28" s="42">
        <v>18.50488679984214</v>
      </c>
      <c r="T28" s="17" t="s">
        <v>623</v>
      </c>
      <c r="U28" s="41">
        <v>60.12844366132715</v>
      </c>
      <c r="V28" s="35">
        <v>56.00287433142685</v>
      </c>
      <c r="W28" s="35">
        <v>37.68289181493213</v>
      </c>
      <c r="X28" s="42">
        <v>33.02382039445207</v>
      </c>
      <c r="Y28" s="17" t="s">
        <v>623</v>
      </c>
      <c r="Z28" s="41">
        <v>25.51970067</v>
      </c>
      <c r="AA28" s="42">
        <v>25.06885988</v>
      </c>
      <c r="AB28" s="17" t="s">
        <v>623</v>
      </c>
      <c r="AC28" s="41">
        <v>55.11938692</v>
      </c>
      <c r="AD28" s="42">
        <v>47.74835232</v>
      </c>
      <c r="AE28" s="17" t="s">
        <v>623</v>
      </c>
      <c r="AF28" s="41">
        <v>80.61585701</v>
      </c>
      <c r="AG28" s="42">
        <v>72.90964992</v>
      </c>
      <c r="AH28" s="17" t="s">
        <v>623</v>
      </c>
      <c r="AI28" s="41">
        <v>0.3882331177583592</v>
      </c>
      <c r="AJ28" s="42">
        <v>0.4098860310774905</v>
      </c>
      <c r="AL28" s="27"/>
      <c r="AN28" s="27"/>
    </row>
    <row r="29" spans="1:40" s="10" customFormat="1" ht="18" customHeight="1" thickBot="1">
      <c r="A29" s="10" t="s">
        <v>623</v>
      </c>
      <c r="B29" s="31" t="s">
        <v>623</v>
      </c>
      <c r="C29" s="47" t="s">
        <v>602</v>
      </c>
      <c r="D29" s="49" t="s">
        <v>603</v>
      </c>
      <c r="E29" s="51">
        <v>2015</v>
      </c>
      <c r="F29" s="5" t="s">
        <v>623</v>
      </c>
      <c r="G29" s="40">
        <v>4905937.5</v>
      </c>
      <c r="H29" s="40">
        <v>3415442</v>
      </c>
      <c r="I29" s="17" t="s">
        <v>623</v>
      </c>
      <c r="J29" s="41">
        <v>0.3670245500562839</v>
      </c>
      <c r="K29" s="42">
        <v>0.2730443222405515</v>
      </c>
      <c r="L29" s="17" t="s">
        <v>623</v>
      </c>
      <c r="M29" s="41">
        <v>69.65019252936855</v>
      </c>
      <c r="N29" s="35">
        <v>76.39983257775552</v>
      </c>
      <c r="O29" s="35">
        <v>63.4376933810583</v>
      </c>
      <c r="P29" s="42">
        <v>66.37579977058822</v>
      </c>
      <c r="Q29" s="17" t="s">
        <v>623</v>
      </c>
      <c r="R29" s="41">
        <v>15.85853293828344</v>
      </c>
      <c r="S29" s="42">
        <v>19.53939545611415</v>
      </c>
      <c r="T29" s="17" t="s">
        <v>623</v>
      </c>
      <c r="U29" s="41">
        <v>3.811266807313801</v>
      </c>
      <c r="V29" s="35">
        <v>3.92716063309728</v>
      </c>
      <c r="W29" s="35">
        <v>2.787425847100279</v>
      </c>
      <c r="X29" s="42">
        <v>2.256472189297401</v>
      </c>
      <c r="Y29" s="17" t="s">
        <v>623</v>
      </c>
      <c r="Z29" s="41">
        <v>2.0816654379236095</v>
      </c>
      <c r="AA29" s="42">
        <v>2.5712179124417927</v>
      </c>
      <c r="AB29" s="17" t="s">
        <v>623</v>
      </c>
      <c r="AC29" s="41">
        <v>7.764193314318067</v>
      </c>
      <c r="AD29" s="42">
        <v>5.170061422962258</v>
      </c>
      <c r="AE29" s="17" t="s">
        <v>623</v>
      </c>
      <c r="AF29" s="41">
        <v>18.812154811920404</v>
      </c>
      <c r="AG29" s="42">
        <v>13.633882737250717</v>
      </c>
      <c r="AH29" s="17" t="s">
        <v>623</v>
      </c>
      <c r="AI29" s="41">
        <v>0.2819260486944828</v>
      </c>
      <c r="AJ29" s="42">
        <v>0.4179322238959032</v>
      </c>
      <c r="AL29" s="27"/>
      <c r="AN29" s="27"/>
    </row>
    <row r="30" spans="1:40" s="10" customFormat="1" ht="18" customHeight="1" thickBot="1">
      <c r="A30" s="10" t="s">
        <v>623</v>
      </c>
      <c r="B30" s="31" t="s">
        <v>623</v>
      </c>
      <c r="C30" s="47" t="s">
        <v>129</v>
      </c>
      <c r="D30" s="49" t="s">
        <v>12</v>
      </c>
      <c r="E30" s="51">
        <v>2005</v>
      </c>
      <c r="F30" s="5" t="s">
        <v>623</v>
      </c>
      <c r="G30" s="40">
        <v>34319732</v>
      </c>
      <c r="H30" s="40">
        <v>104498016</v>
      </c>
      <c r="I30" s="17" t="s">
        <v>623</v>
      </c>
      <c r="J30" s="41">
        <v>1.347160084521658</v>
      </c>
      <c r="K30" s="42">
        <v>0.4944257128836549</v>
      </c>
      <c r="L30" s="17" t="s">
        <v>623</v>
      </c>
      <c r="M30" s="41">
        <v>13.85392402156784</v>
      </c>
      <c r="N30" s="35">
        <v>23.41970074601075</v>
      </c>
      <c r="O30" s="35">
        <v>7.368386292582805</v>
      </c>
      <c r="P30" s="42">
        <v>16.15563224963817</v>
      </c>
      <c r="Q30" s="17" t="s">
        <v>623</v>
      </c>
      <c r="R30" s="41">
        <v>7.902505036876789</v>
      </c>
      <c r="S30" s="42">
        <v>16.94988745880995</v>
      </c>
      <c r="T30" s="17" t="s">
        <v>623</v>
      </c>
      <c r="U30" s="41">
        <v>20.29823089732648</v>
      </c>
      <c r="V30" s="35">
        <v>27.02314021114185</v>
      </c>
      <c r="W30" s="35">
        <v>43.12200217618501</v>
      </c>
      <c r="X30" s="42">
        <v>24.14410014041248</v>
      </c>
      <c r="Y30" s="17" t="s">
        <v>623</v>
      </c>
      <c r="Z30" s="41">
        <v>1.8310838707934898</v>
      </c>
      <c r="AA30" s="42">
        <v>4.448247145672542</v>
      </c>
      <c r="AB30" s="17" t="s">
        <v>623</v>
      </c>
      <c r="AC30" s="41">
        <v>14.123466894231774</v>
      </c>
      <c r="AD30" s="42">
        <v>10.451160566004186</v>
      </c>
      <c r="AE30" s="17" t="s">
        <v>623</v>
      </c>
      <c r="AF30" s="41">
        <v>37.33370208965558</v>
      </c>
      <c r="AG30" s="42">
        <v>31.19895508947209</v>
      </c>
      <c r="AH30" s="17" t="s">
        <v>623</v>
      </c>
      <c r="AI30" s="41">
        <v>0.135516213516756</v>
      </c>
      <c r="AJ30" s="42">
        <v>0.3418164394528275</v>
      </c>
      <c r="AL30" s="27"/>
      <c r="AN30" s="27"/>
    </row>
    <row r="31" spans="1:40" s="10" customFormat="1" ht="18" customHeight="1" thickBot="1">
      <c r="A31" s="10" t="s">
        <v>623</v>
      </c>
      <c r="B31" s="31" t="s">
        <v>623</v>
      </c>
      <c r="C31" s="47" t="s">
        <v>129</v>
      </c>
      <c r="D31" s="49" t="s">
        <v>12</v>
      </c>
      <c r="E31" s="51">
        <v>2010</v>
      </c>
      <c r="F31" s="5" t="s">
        <v>623</v>
      </c>
      <c r="G31" s="40">
        <v>39029252</v>
      </c>
      <c r="H31" s="40">
        <v>109459280</v>
      </c>
      <c r="I31" s="17" t="s">
        <v>623</v>
      </c>
      <c r="J31" s="41">
        <v>1.036115291020922</v>
      </c>
      <c r="K31" s="42">
        <v>0.1935725040328346</v>
      </c>
      <c r="L31" s="17" t="s">
        <v>623</v>
      </c>
      <c r="M31" s="41">
        <v>13.04527126909212</v>
      </c>
      <c r="N31" s="35">
        <v>26.420200400520528</v>
      </c>
      <c r="O31" s="35">
        <v>8.705871170054325</v>
      </c>
      <c r="P31" s="42">
        <v>21.003174033342127</v>
      </c>
      <c r="Q31" s="17" t="s">
        <v>623</v>
      </c>
      <c r="R31" s="41">
        <v>4.01197245519853</v>
      </c>
      <c r="S31" s="42">
        <v>12.05677870548088</v>
      </c>
      <c r="T31" s="17" t="s">
        <v>623</v>
      </c>
      <c r="U31" s="41">
        <v>6.529761763686868</v>
      </c>
      <c r="V31" s="35">
        <v>5.72456911707947</v>
      </c>
      <c r="W31" s="35">
        <v>20.68651167274901</v>
      </c>
      <c r="X31" s="42">
        <v>6.32334054701855</v>
      </c>
      <c r="Y31" s="17" t="s">
        <v>623</v>
      </c>
      <c r="Z31" s="41">
        <v>0.19141719380469835</v>
      </c>
      <c r="AA31" s="42">
        <v>0.9519037102338449</v>
      </c>
      <c r="AB31" s="17" t="s">
        <v>623</v>
      </c>
      <c r="AC31" s="41">
        <v>6.754543310223506</v>
      </c>
      <c r="AD31" s="42">
        <v>5.205484670850787</v>
      </c>
      <c r="AE31" s="17" t="s">
        <v>623</v>
      </c>
      <c r="AF31" s="41">
        <v>13.355927498341925</v>
      </c>
      <c r="AG31" s="42">
        <v>9.549435665497988</v>
      </c>
      <c r="AH31" s="17" t="s">
        <v>623</v>
      </c>
      <c r="AI31" s="41">
        <v>0.0442214856806081</v>
      </c>
      <c r="AJ31" s="42">
        <v>0.2483750161618542</v>
      </c>
      <c r="AL31" s="27"/>
      <c r="AN31" s="27"/>
    </row>
    <row r="32" spans="1:40" s="10" customFormat="1" ht="18" customHeight="1" thickBot="1">
      <c r="A32" s="10" t="s">
        <v>623</v>
      </c>
      <c r="B32" s="31" t="s">
        <v>624</v>
      </c>
      <c r="C32" s="47" t="s">
        <v>129</v>
      </c>
      <c r="D32" s="49" t="s">
        <v>12</v>
      </c>
      <c r="E32" s="51">
        <v>2016</v>
      </c>
      <c r="F32" s="5" t="s">
        <v>623</v>
      </c>
      <c r="G32" s="40">
        <v>43611380</v>
      </c>
      <c r="H32" s="40">
        <v>116608576</v>
      </c>
      <c r="I32" s="17" t="s">
        <v>623</v>
      </c>
      <c r="J32" s="41">
        <v>0.1463946785257389</v>
      </c>
      <c r="K32" s="42">
        <v>0.09512851398226</v>
      </c>
      <c r="L32" s="17" t="s">
        <v>623</v>
      </c>
      <c r="M32" s="41">
        <v>39.64558720225826</v>
      </c>
      <c r="N32" s="35">
        <v>55.16734898745352</v>
      </c>
      <c r="O32" s="35">
        <v>26.31759754412005</v>
      </c>
      <c r="P32" s="42">
        <v>46.49282420168539</v>
      </c>
      <c r="Q32" s="17" t="s">
        <v>623</v>
      </c>
      <c r="R32" s="41">
        <v>10.86493712912664</v>
      </c>
      <c r="S32" s="42">
        <v>18.75822057764594</v>
      </c>
      <c r="T32" s="17" t="s">
        <v>623</v>
      </c>
      <c r="U32" s="41">
        <v>5.526795203733472</v>
      </c>
      <c r="V32" s="35">
        <v>7.373509544455414</v>
      </c>
      <c r="W32" s="35">
        <v>9.124261498068094</v>
      </c>
      <c r="X32" s="42">
        <v>5.503799196905089</v>
      </c>
      <c r="Y32" s="17" t="s">
        <v>623</v>
      </c>
      <c r="Z32" s="41">
        <v>0.5189509324</v>
      </c>
      <c r="AA32" s="42">
        <v>1.735378976</v>
      </c>
      <c r="AB32" s="17" t="s">
        <v>623</v>
      </c>
      <c r="AC32" s="41">
        <v>5.802552713</v>
      </c>
      <c r="AD32" s="42">
        <v>5.94101361</v>
      </c>
      <c r="AE32" s="17" t="s">
        <v>623</v>
      </c>
      <c r="AF32" s="41">
        <v>14.68506071</v>
      </c>
      <c r="AG32" s="42">
        <v>13.14850458</v>
      </c>
      <c r="AH32" s="17" t="s">
        <v>623</v>
      </c>
      <c r="AI32" s="41">
        <v>0.1505456817238223</v>
      </c>
      <c r="AJ32" s="42">
        <v>0.3235488958671863</v>
      </c>
      <c r="AL32" s="27"/>
      <c r="AN32" s="27"/>
    </row>
    <row r="33" spans="1:40" s="10" customFormat="1" ht="18" customHeight="1" thickBot="1">
      <c r="A33" s="10" t="s">
        <v>623</v>
      </c>
      <c r="B33" s="31" t="s">
        <v>623</v>
      </c>
      <c r="C33" s="47" t="s">
        <v>130</v>
      </c>
      <c r="D33" s="49" t="s">
        <v>13</v>
      </c>
      <c r="E33" s="51">
        <v>2008</v>
      </c>
      <c r="F33" s="5" t="s">
        <v>623</v>
      </c>
      <c r="G33" s="40">
        <v>6437195</v>
      </c>
      <c r="H33" s="40">
        <v>2943500.5</v>
      </c>
      <c r="I33" s="17" t="s">
        <v>623</v>
      </c>
      <c r="J33" s="41">
        <v>4.540891870352387</v>
      </c>
      <c r="K33" s="42">
        <v>5.263080420891387</v>
      </c>
      <c r="L33" s="17" t="s">
        <v>623</v>
      </c>
      <c r="M33" s="41">
        <v>77.6560630618304</v>
      </c>
      <c r="N33" s="35">
        <v>90.00813389963808</v>
      </c>
      <c r="O33" s="35">
        <v>72.1014625994468</v>
      </c>
      <c r="P33" s="42">
        <v>81.21439581955558</v>
      </c>
      <c r="Q33" s="17" t="s">
        <v>623</v>
      </c>
      <c r="R33" s="41">
        <v>12.96616909330442</v>
      </c>
      <c r="S33" s="42">
        <v>12.14850825803987</v>
      </c>
      <c r="T33" s="17" t="s">
        <v>623</v>
      </c>
      <c r="U33" s="41">
        <v>38.15783271170417</v>
      </c>
      <c r="V33" s="35">
        <v>58.21030837122634</v>
      </c>
      <c r="W33" s="35">
        <v>32.0498334002696</v>
      </c>
      <c r="X33" s="42">
        <v>50.90793525009347</v>
      </c>
      <c r="Y33" s="17" t="s">
        <v>623</v>
      </c>
      <c r="Z33" s="41">
        <v>29.864609450414886</v>
      </c>
      <c r="AA33" s="42">
        <v>43.68668285435184</v>
      </c>
      <c r="AB33" s="17" t="s">
        <v>623</v>
      </c>
      <c r="AC33" s="41">
        <v>62.02839140710071</v>
      </c>
      <c r="AD33" s="42">
        <v>46.00020760498178</v>
      </c>
      <c r="AE33" s="17" t="s">
        <v>623</v>
      </c>
      <c r="AF33" s="41">
        <v>84.37928245334702</v>
      </c>
      <c r="AG33" s="42">
        <v>75.72115270183322</v>
      </c>
      <c r="AH33" s="17" t="s">
        <v>623</v>
      </c>
      <c r="AI33" s="41">
        <v>0.3378716115342207</v>
      </c>
      <c r="AJ33" s="42">
        <v>0.5377166155082337</v>
      </c>
      <c r="AL33" s="27"/>
      <c r="AN33" s="27"/>
    </row>
    <row r="34" spans="1:40" s="10" customFormat="1" ht="18" customHeight="1" thickBot="1">
      <c r="A34" s="10" t="s">
        <v>623</v>
      </c>
      <c r="B34" s="31" t="s">
        <v>623</v>
      </c>
      <c r="C34" s="47" t="s">
        <v>130</v>
      </c>
      <c r="D34" s="49" t="s">
        <v>13</v>
      </c>
      <c r="E34" s="51">
        <v>2009</v>
      </c>
      <c r="F34" s="5" t="s">
        <v>623</v>
      </c>
      <c r="G34" s="40">
        <v>7296631.5</v>
      </c>
      <c r="H34" s="40">
        <v>2517150.5</v>
      </c>
      <c r="I34" s="17" t="s">
        <v>623</v>
      </c>
      <c r="J34" s="41">
        <v>4.371668397469358</v>
      </c>
      <c r="K34" s="42">
        <v>4.895409091899375</v>
      </c>
      <c r="L34" s="17" t="s">
        <v>623</v>
      </c>
      <c r="M34" s="41">
        <v>79.8914229816339</v>
      </c>
      <c r="N34" s="35">
        <v>86.0460049432179</v>
      </c>
      <c r="O34" s="35">
        <v>72.185278500211</v>
      </c>
      <c r="P34" s="42">
        <v>78.72309860995274</v>
      </c>
      <c r="Q34" s="17" t="s">
        <v>623</v>
      </c>
      <c r="R34" s="41">
        <v>15.19168497484742</v>
      </c>
      <c r="S34" s="42">
        <v>12.04864433671349</v>
      </c>
      <c r="T34" s="17" t="s">
        <v>623</v>
      </c>
      <c r="U34" s="41">
        <v>45.31877432599585</v>
      </c>
      <c r="V34" s="35">
        <v>59.15307419996133</v>
      </c>
      <c r="W34" s="35">
        <v>32.70795993196614</v>
      </c>
      <c r="X34" s="42">
        <v>49.83268660661801</v>
      </c>
      <c r="Y34" s="17" t="s">
        <v>623</v>
      </c>
      <c r="Z34" s="41">
        <v>31.437177745299447</v>
      </c>
      <c r="AA34" s="42">
        <v>42.744179960143036</v>
      </c>
      <c r="AB34" s="17" t="s">
        <v>623</v>
      </c>
      <c r="AC34" s="41">
        <v>59.98112517724254</v>
      </c>
      <c r="AD34" s="42">
        <v>43.985549338620515</v>
      </c>
      <c r="AE34" s="17" t="s">
        <v>623</v>
      </c>
      <c r="AF34" s="41">
        <v>83.04499503737333</v>
      </c>
      <c r="AG34" s="42">
        <v>73.18796653894071</v>
      </c>
      <c r="AH34" s="17" t="s">
        <v>623</v>
      </c>
      <c r="AI34" s="41">
        <v>0.3786539078054859</v>
      </c>
      <c r="AJ34" s="42">
        <v>0.5421838359699755</v>
      </c>
      <c r="AL34" s="27"/>
      <c r="AN34" s="27"/>
    </row>
    <row r="35" spans="1:40" s="10" customFormat="1" ht="18" customHeight="1" thickBot="1">
      <c r="A35" s="10" t="s">
        <v>623</v>
      </c>
      <c r="B35" s="31" t="s">
        <v>623</v>
      </c>
      <c r="C35" s="47" t="s">
        <v>130</v>
      </c>
      <c r="D35" s="49" t="s">
        <v>13</v>
      </c>
      <c r="E35" s="51">
        <v>2010</v>
      </c>
      <c r="F35" s="5" t="s">
        <v>623</v>
      </c>
      <c r="G35" s="40">
        <v>7052333.5</v>
      </c>
      <c r="H35" s="40">
        <v>2491607.25</v>
      </c>
      <c r="I35" s="17" t="s">
        <v>623</v>
      </c>
      <c r="J35" s="41">
        <v>5.483448989332682</v>
      </c>
      <c r="K35" s="42">
        <v>5.84028066536399</v>
      </c>
      <c r="L35" s="17" t="s">
        <v>623</v>
      </c>
      <c r="M35" s="41">
        <v>79.80923964298813</v>
      </c>
      <c r="N35" s="35">
        <v>79.4290857037316</v>
      </c>
      <c r="O35" s="35">
        <v>73.75747137254494</v>
      </c>
      <c r="P35" s="42">
        <v>76.02778430916149</v>
      </c>
      <c r="Q35" s="17" t="s">
        <v>623</v>
      </c>
      <c r="R35" s="41">
        <v>13.49013529607279</v>
      </c>
      <c r="S35" s="42">
        <v>13.13206142097785</v>
      </c>
      <c r="T35" s="17" t="s">
        <v>623</v>
      </c>
      <c r="U35" s="41">
        <v>43.57440235526118</v>
      </c>
      <c r="V35" s="35">
        <v>65.36110209518368</v>
      </c>
      <c r="W35" s="35">
        <v>33.89288466741268</v>
      </c>
      <c r="X35" s="42">
        <v>48.60951852245427</v>
      </c>
      <c r="Y35" s="17" t="s">
        <v>623</v>
      </c>
      <c r="Z35" s="41">
        <v>32.69774747716534</v>
      </c>
      <c r="AA35" s="42">
        <v>42.05734485268531</v>
      </c>
      <c r="AB35" s="17" t="s">
        <v>623</v>
      </c>
      <c r="AC35" s="41">
        <v>60.78625912193694</v>
      </c>
      <c r="AD35" s="42">
        <v>45.01507011383824</v>
      </c>
      <c r="AE35" s="17" t="s">
        <v>623</v>
      </c>
      <c r="AF35" s="41">
        <v>84.74859705519818</v>
      </c>
      <c r="AG35" s="42">
        <v>74.79980070368165</v>
      </c>
      <c r="AH35" s="17" t="s">
        <v>623</v>
      </c>
      <c r="AI35" s="41">
        <v>0.3719132598421566</v>
      </c>
      <c r="AJ35" s="42">
        <v>0.5311377125798067</v>
      </c>
      <c r="AL35" s="27"/>
      <c r="AN35" s="27"/>
    </row>
    <row r="36" spans="1:40" s="10" customFormat="1" ht="18" customHeight="1" thickBot="1">
      <c r="A36" s="10" t="s">
        <v>623</v>
      </c>
      <c r="B36" s="31" t="s">
        <v>623</v>
      </c>
      <c r="C36" s="47" t="s">
        <v>130</v>
      </c>
      <c r="D36" s="49" t="s">
        <v>13</v>
      </c>
      <c r="E36" s="51">
        <v>2012</v>
      </c>
      <c r="F36" s="5" t="s">
        <v>623</v>
      </c>
      <c r="G36" s="40">
        <v>7000169</v>
      </c>
      <c r="H36" s="40">
        <v>2445208</v>
      </c>
      <c r="I36" s="17" t="s">
        <v>623</v>
      </c>
      <c r="J36" s="41">
        <v>6.602194763558139</v>
      </c>
      <c r="K36" s="42">
        <v>7.533266557828454</v>
      </c>
      <c r="L36" s="17" t="s">
        <v>623</v>
      </c>
      <c r="M36" s="41">
        <v>82.3809493753064</v>
      </c>
      <c r="N36" s="35">
        <v>81.86818035051382</v>
      </c>
      <c r="O36" s="35">
        <v>77.50800194942298</v>
      </c>
      <c r="P36" s="42">
        <v>76.51136658087971</v>
      </c>
      <c r="Q36" s="17" t="s">
        <v>623</v>
      </c>
      <c r="R36" s="41">
        <v>13.96526471992146</v>
      </c>
      <c r="S36" s="42">
        <v>14.22168178423246</v>
      </c>
      <c r="T36" s="17" t="s">
        <v>623</v>
      </c>
      <c r="U36" s="41">
        <v>50.08242195785887</v>
      </c>
      <c r="V36" s="35">
        <v>69.20080613204284</v>
      </c>
      <c r="W36" s="35">
        <v>37.78561255031497</v>
      </c>
      <c r="X36" s="42">
        <v>53.06731926421821</v>
      </c>
      <c r="Y36" s="17" t="s">
        <v>623</v>
      </c>
      <c r="Z36" s="41">
        <v>35.784349136466496</v>
      </c>
      <c r="AA36" s="42">
        <v>45.043542256944</v>
      </c>
      <c r="AB36" s="17" t="s">
        <v>623</v>
      </c>
      <c r="AC36" s="41">
        <v>61.10840817011247</v>
      </c>
      <c r="AD36" s="42">
        <v>50.954755474812785</v>
      </c>
      <c r="AE36" s="17" t="s">
        <v>623</v>
      </c>
      <c r="AF36" s="41">
        <v>84.51470590936717</v>
      </c>
      <c r="AG36" s="42">
        <v>81.07012118204779</v>
      </c>
      <c r="AH36" s="17" t="s">
        <v>623</v>
      </c>
      <c r="AI36" s="41">
        <v>0.3869849377966598</v>
      </c>
      <c r="AJ36" s="42">
        <v>0.5079316193685888</v>
      </c>
      <c r="AL36" s="27"/>
      <c r="AN36" s="27"/>
    </row>
    <row r="37" spans="1:40" s="10" customFormat="1" ht="18" customHeight="1" thickBot="1">
      <c r="A37" s="10" t="s">
        <v>623</v>
      </c>
      <c r="B37" s="31" t="s">
        <v>623</v>
      </c>
      <c r="C37" s="47" t="s">
        <v>130</v>
      </c>
      <c r="D37" s="49" t="s">
        <v>13</v>
      </c>
      <c r="E37" s="51">
        <v>2013</v>
      </c>
      <c r="F37" s="5" t="s">
        <v>623</v>
      </c>
      <c r="G37" s="40">
        <v>6934848.5</v>
      </c>
      <c r="H37" s="40">
        <v>2410521.75</v>
      </c>
      <c r="I37" s="17" t="s">
        <v>623</v>
      </c>
      <c r="J37" s="41">
        <v>8.49435718227619</v>
      </c>
      <c r="K37" s="42">
        <v>9.39025342161063</v>
      </c>
      <c r="L37" s="17" t="s">
        <v>623</v>
      </c>
      <c r="M37" s="41">
        <v>82.34164470821693</v>
      </c>
      <c r="N37" s="35">
        <v>83.90373538740465</v>
      </c>
      <c r="O37" s="35">
        <v>74.45063178879857</v>
      </c>
      <c r="P37" s="42">
        <v>76.7840784261095</v>
      </c>
      <c r="Q37" s="17" t="s">
        <v>623</v>
      </c>
      <c r="R37" s="41">
        <v>16.11384445857732</v>
      </c>
      <c r="S37" s="42">
        <v>13.83147833731141</v>
      </c>
      <c r="T37" s="17" t="s">
        <v>623</v>
      </c>
      <c r="U37" s="41">
        <v>65.8046910576272</v>
      </c>
      <c r="V37" s="35">
        <v>80.34153467822986</v>
      </c>
      <c r="W37" s="35">
        <v>44.36609352987031</v>
      </c>
      <c r="X37" s="42">
        <v>60.92763876999724</v>
      </c>
      <c r="Y37" s="17" t="s">
        <v>623</v>
      </c>
      <c r="Z37" s="41">
        <v>40.01826976702007</v>
      </c>
      <c r="AA37" s="42">
        <v>47.13471403900928</v>
      </c>
      <c r="AB37" s="17" t="s">
        <v>623</v>
      </c>
      <c r="AC37" s="41">
        <v>65.9156500566608</v>
      </c>
      <c r="AD37" s="42">
        <v>49.44018166061926</v>
      </c>
      <c r="AE37" s="17" t="s">
        <v>623</v>
      </c>
      <c r="AF37" s="41">
        <v>86.88469971129783</v>
      </c>
      <c r="AG37" s="42">
        <v>80.21319376333567</v>
      </c>
      <c r="AH37" s="17" t="s">
        <v>623</v>
      </c>
      <c r="AI37" s="41">
        <v>0.4083296948660076</v>
      </c>
      <c r="AJ37" s="42">
        <v>0.5115832571883596</v>
      </c>
      <c r="AL37" s="27"/>
      <c r="AN37" s="27"/>
    </row>
    <row r="38" spans="1:46" s="10" customFormat="1" ht="18" customHeight="1" thickBot="1">
      <c r="A38" s="10" t="s">
        <v>623</v>
      </c>
      <c r="B38" s="31" t="s">
        <v>624</v>
      </c>
      <c r="C38" s="47" t="s">
        <v>130</v>
      </c>
      <c r="D38" s="49" t="s">
        <v>13</v>
      </c>
      <c r="E38" s="51">
        <v>2014</v>
      </c>
      <c r="F38" s="5" t="s">
        <v>623</v>
      </c>
      <c r="G38" s="40">
        <v>6530171</v>
      </c>
      <c r="H38" s="40">
        <v>2307364</v>
      </c>
      <c r="I38" s="17" t="s">
        <v>623</v>
      </c>
      <c r="J38" s="41">
        <v>7.669993900594064</v>
      </c>
      <c r="K38" s="42">
        <v>8.147560728971925</v>
      </c>
      <c r="L38" s="17" t="s">
        <v>623</v>
      </c>
      <c r="M38" s="41">
        <v>82.87440532661937</v>
      </c>
      <c r="N38" s="35">
        <v>75.87579476346052</v>
      </c>
      <c r="O38" s="35">
        <v>75.79289174150412</v>
      </c>
      <c r="P38" s="42">
        <v>74.28759418688408</v>
      </c>
      <c r="Q38" s="17" t="s">
        <v>623</v>
      </c>
      <c r="R38" s="41">
        <v>15.00030090339457</v>
      </c>
      <c r="S38" s="42">
        <v>12.88927865417249</v>
      </c>
      <c r="T38" s="17" t="s">
        <v>623</v>
      </c>
      <c r="U38" s="41">
        <v>61.1750240735183</v>
      </c>
      <c r="V38" s="35">
        <v>79.17498292118479</v>
      </c>
      <c r="W38" s="35">
        <v>44.6962647161965</v>
      </c>
      <c r="X38" s="42">
        <v>59.8834652000147</v>
      </c>
      <c r="Y38" s="17" t="s">
        <v>623</v>
      </c>
      <c r="Z38" s="41">
        <v>40.34507786</v>
      </c>
      <c r="AA38" s="42">
        <v>46.27519319</v>
      </c>
      <c r="AB38" s="17" t="s">
        <v>623</v>
      </c>
      <c r="AC38" s="41">
        <v>67.06222032</v>
      </c>
      <c r="AD38" s="42">
        <v>48.03194555</v>
      </c>
      <c r="AE38" s="17" t="s">
        <v>623</v>
      </c>
      <c r="AF38" s="41">
        <v>88.57278437</v>
      </c>
      <c r="AG38" s="42">
        <v>79.63153644</v>
      </c>
      <c r="AH38" s="17" t="s">
        <v>623</v>
      </c>
      <c r="AI38" s="41">
        <v>0.3966432920165836</v>
      </c>
      <c r="AJ38" s="42">
        <v>0.5143276101183222</v>
      </c>
      <c r="AL38" s="27"/>
      <c r="AN38" s="27"/>
      <c r="AT38" s="10" t="s">
        <v>233</v>
      </c>
    </row>
    <row r="39" spans="1:40" s="10" customFormat="1" ht="18" customHeight="1" thickBot="1">
      <c r="A39" s="10" t="s">
        <v>623</v>
      </c>
      <c r="B39" s="31" t="s">
        <v>623</v>
      </c>
      <c r="C39" s="47" t="s">
        <v>130</v>
      </c>
      <c r="D39" s="49" t="s">
        <v>13</v>
      </c>
      <c r="E39" s="51">
        <v>2015</v>
      </c>
      <c r="F39" s="5" t="s">
        <v>623</v>
      </c>
      <c r="G39" s="40">
        <v>6479483</v>
      </c>
      <c r="H39" s="40">
        <v>2265063.25</v>
      </c>
      <c r="I39" s="17" t="s">
        <v>623</v>
      </c>
      <c r="J39" s="41">
        <v>9.978373855958392</v>
      </c>
      <c r="K39" s="42">
        <v>10.19322653930725</v>
      </c>
      <c r="L39" s="17" t="s">
        <v>623</v>
      </c>
      <c r="M39" s="41">
        <v>80.7588265700841</v>
      </c>
      <c r="N39" s="35">
        <v>78.87016426667931</v>
      </c>
      <c r="O39" s="35">
        <v>76.01004090990146</v>
      </c>
      <c r="P39" s="42">
        <v>73.53897072520613</v>
      </c>
      <c r="Q39" s="17" t="s">
        <v>623</v>
      </c>
      <c r="R39" s="41">
        <v>14.65580576847739</v>
      </c>
      <c r="S39" s="42">
        <v>11.41059668390487</v>
      </c>
      <c r="T39" s="17" t="s">
        <v>623</v>
      </c>
      <c r="U39" s="41">
        <v>64.66392349956642</v>
      </c>
      <c r="V39" s="35">
        <v>69.80540406900016</v>
      </c>
      <c r="W39" s="35">
        <v>47.39849123668552</v>
      </c>
      <c r="X39" s="42">
        <v>64.7424003093766</v>
      </c>
      <c r="Y39" s="17" t="s">
        <v>623</v>
      </c>
      <c r="Z39" s="41">
        <v>41.5515696816579</v>
      </c>
      <c r="AA39" s="42">
        <v>49.99998675253484</v>
      </c>
      <c r="AB39" s="17" t="s">
        <v>623</v>
      </c>
      <c r="AC39" s="41">
        <v>69.50995454367927</v>
      </c>
      <c r="AD39" s="42">
        <v>47.66300842591342</v>
      </c>
      <c r="AE39" s="17" t="s">
        <v>623</v>
      </c>
      <c r="AF39" s="41">
        <v>89.55021984436013</v>
      </c>
      <c r="AG39" s="42">
        <v>79.60139720297471</v>
      </c>
      <c r="AH39" s="17" t="s">
        <v>623</v>
      </c>
      <c r="AI39" s="41">
        <v>0.3984868112826145</v>
      </c>
      <c r="AJ39" s="42">
        <v>0.5475036448243911</v>
      </c>
      <c r="AL39" s="27"/>
      <c r="AN39" s="27"/>
    </row>
    <row r="40" spans="1:40" s="10" customFormat="1" ht="18" customHeight="1" thickBot="1">
      <c r="A40" s="10" t="s">
        <v>623</v>
      </c>
      <c r="B40" s="31" t="s">
        <v>623</v>
      </c>
      <c r="C40" s="47" t="s">
        <v>130</v>
      </c>
      <c r="D40" s="49" t="s">
        <v>13</v>
      </c>
      <c r="E40" s="51">
        <v>2016</v>
      </c>
      <c r="F40" s="5" t="s">
        <v>623</v>
      </c>
      <c r="G40" s="40">
        <v>6421939.5</v>
      </c>
      <c r="H40" s="40">
        <v>2248740.25</v>
      </c>
      <c r="I40" s="17" t="s">
        <v>623</v>
      </c>
      <c r="J40" s="41">
        <v>13.07422505794981</v>
      </c>
      <c r="K40" s="42">
        <v>12.70762578104564</v>
      </c>
      <c r="L40" s="17" t="s">
        <v>623</v>
      </c>
      <c r="M40" s="41">
        <v>77.76848620157122</v>
      </c>
      <c r="N40" s="35">
        <v>100</v>
      </c>
      <c r="O40" s="35">
        <v>76.87649144914349</v>
      </c>
      <c r="P40" s="42">
        <v>74.85034838141378</v>
      </c>
      <c r="Q40" s="17" t="s">
        <v>623</v>
      </c>
      <c r="R40" s="41">
        <v>17.52486587671747</v>
      </c>
      <c r="S40" s="42">
        <v>42.61343684322003</v>
      </c>
      <c r="T40" s="17" t="s">
        <v>623</v>
      </c>
      <c r="U40" s="41">
        <v>112.4678147201797</v>
      </c>
      <c r="V40" s="35">
        <v>179.9906769432008</v>
      </c>
      <c r="W40" s="35">
        <v>67.93238729958401</v>
      </c>
      <c r="X40" s="42">
        <v>90.23242978531091</v>
      </c>
      <c r="Y40" s="17" t="s">
        <v>623</v>
      </c>
      <c r="Z40" s="41">
        <v>52.95470653609838</v>
      </c>
      <c r="AA40" s="42">
        <v>59.01819833877988</v>
      </c>
      <c r="AB40" s="17" t="s">
        <v>623</v>
      </c>
      <c r="AC40" s="41">
        <v>73.63257323187433</v>
      </c>
      <c r="AD40" s="42">
        <v>51.63114874325737</v>
      </c>
      <c r="AE40" s="17" t="s">
        <v>623</v>
      </c>
      <c r="AF40" s="41">
        <v>92.91721055711577</v>
      </c>
      <c r="AG40" s="42">
        <v>83.27908354769859</v>
      </c>
      <c r="AH40" s="17" t="s">
        <v>623</v>
      </c>
      <c r="AI40" s="41">
        <v>0.4129366772428736</v>
      </c>
      <c r="AJ40" s="42">
        <v>0.5206474618141779</v>
      </c>
      <c r="AL40" s="27"/>
      <c r="AN40" s="27"/>
    </row>
    <row r="41" spans="1:40" s="10" customFormat="1" ht="18" customHeight="1" thickBot="1">
      <c r="A41" s="10" t="s">
        <v>623</v>
      </c>
      <c r="B41" s="31" t="s">
        <v>623</v>
      </c>
      <c r="C41" s="47" t="s">
        <v>131</v>
      </c>
      <c r="D41" s="49" t="s">
        <v>70</v>
      </c>
      <c r="E41" s="51">
        <v>2009</v>
      </c>
      <c r="F41" s="5" t="s">
        <v>623</v>
      </c>
      <c r="G41" s="40">
        <v>168873.40625</v>
      </c>
      <c r="H41" s="40">
        <v>161791.59375</v>
      </c>
      <c r="I41" s="17" t="s">
        <v>623</v>
      </c>
      <c r="J41" s="41">
        <v>0.7079168354622392</v>
      </c>
      <c r="K41" s="42">
        <v>0.8934176636984967</v>
      </c>
      <c r="L41" s="17" t="s">
        <v>623</v>
      </c>
      <c r="M41" s="41">
        <v>50.78515159470519</v>
      </c>
      <c r="N41" s="35">
        <v>38.744104435644886</v>
      </c>
      <c r="O41" s="35">
        <v>42.93360979493485</v>
      </c>
      <c r="P41" s="42">
        <v>35.68519007409811</v>
      </c>
      <c r="Q41" s="17" t="s">
        <v>623</v>
      </c>
      <c r="R41" s="41">
        <v>16.10154409321968</v>
      </c>
      <c r="S41" s="42">
        <v>19.10843594863244</v>
      </c>
      <c r="T41" s="17" t="s">
        <v>623</v>
      </c>
      <c r="U41" s="41">
        <v>31.09657982316982</v>
      </c>
      <c r="V41" s="35">
        <v>60.31011487147863</v>
      </c>
      <c r="W41" s="35">
        <v>18.70187429413272</v>
      </c>
      <c r="X41" s="42">
        <v>31.00649455436854</v>
      </c>
      <c r="Y41" s="17" t="s">
        <v>623</v>
      </c>
      <c r="Z41" s="41">
        <v>2.132857161446152</v>
      </c>
      <c r="AA41" s="42">
        <v>4.103241521321281</v>
      </c>
      <c r="AB41" s="17" t="s">
        <v>623</v>
      </c>
      <c r="AC41" s="41">
        <v>13.825154340438946</v>
      </c>
      <c r="AD41" s="42">
        <v>9.487174978435046</v>
      </c>
      <c r="AE41" s="17" t="s">
        <v>623</v>
      </c>
      <c r="AF41" s="41">
        <v>38.907903701406255</v>
      </c>
      <c r="AG41" s="42">
        <v>24.377259155238455</v>
      </c>
      <c r="AH41" s="17" t="s">
        <v>623</v>
      </c>
      <c r="AI41" s="41">
        <v>0.1830404653897916</v>
      </c>
      <c r="AJ41" s="42">
        <v>0.3318066597677842</v>
      </c>
      <c r="AL41" s="27"/>
      <c r="AN41" s="27"/>
    </row>
    <row r="42" spans="1:40" s="10" customFormat="1" ht="18" customHeight="1" thickBot="1">
      <c r="A42" s="10" t="s">
        <v>623</v>
      </c>
      <c r="B42" s="31" t="s">
        <v>623</v>
      </c>
      <c r="C42" s="47" t="s">
        <v>132</v>
      </c>
      <c r="D42" s="49" t="s">
        <v>71</v>
      </c>
      <c r="E42" s="51">
        <v>2003</v>
      </c>
      <c r="F42" s="5" t="s">
        <v>623</v>
      </c>
      <c r="G42" s="40">
        <v>2444308</v>
      </c>
      <c r="H42" s="40">
        <v>4293434</v>
      </c>
      <c r="I42" s="17" t="s">
        <v>623</v>
      </c>
      <c r="J42" s="41">
        <v>2.317491992529581</v>
      </c>
      <c r="K42" s="42">
        <v>0.7598633823079072</v>
      </c>
      <c r="L42" s="17" t="s">
        <v>623</v>
      </c>
      <c r="M42" s="41">
        <v>4.197108466474392</v>
      </c>
      <c r="N42" s="35">
        <v>2.69385255624415</v>
      </c>
      <c r="O42" s="35">
        <v>9.669779168411804</v>
      </c>
      <c r="P42" s="42">
        <v>4.896259454712554</v>
      </c>
      <c r="Q42" s="17" t="s">
        <v>623</v>
      </c>
      <c r="R42" s="41">
        <v>2.735668257362776</v>
      </c>
      <c r="S42" s="42">
        <v>5.125535563108096</v>
      </c>
      <c r="T42" s="17" t="s">
        <v>623</v>
      </c>
      <c r="U42" s="41">
        <v>60.71016843750719</v>
      </c>
      <c r="V42" s="35">
        <v>36.82697794715886</v>
      </c>
      <c r="W42" s="35">
        <v>44.94683588057021</v>
      </c>
      <c r="X42" s="42">
        <v>27.89752381509674</v>
      </c>
      <c r="Y42" s="17" t="s">
        <v>623</v>
      </c>
      <c r="Z42" s="41">
        <v>1.5157735293208674</v>
      </c>
      <c r="AA42" s="42">
        <v>0.30117274695546503</v>
      </c>
      <c r="AB42" s="17" t="s">
        <v>623</v>
      </c>
      <c r="AC42" s="41">
        <v>18.699613255307895</v>
      </c>
      <c r="AD42" s="42">
        <v>2.763895359833169</v>
      </c>
      <c r="AE42" s="17" t="s">
        <v>623</v>
      </c>
      <c r="AF42" s="41">
        <v>40.240861919814236</v>
      </c>
      <c r="AG42" s="42">
        <v>8.270326204396449</v>
      </c>
      <c r="AH42" s="17" t="s">
        <v>623</v>
      </c>
      <c r="AI42" s="41">
        <v>0.1067480959602934</v>
      </c>
      <c r="AJ42" s="42">
        <v>0.1852900634714222</v>
      </c>
      <c r="AL42" s="27"/>
      <c r="AN42" s="27"/>
    </row>
    <row r="43" spans="1:40" s="10" customFormat="1" ht="18" customHeight="1" thickBot="1">
      <c r="A43" s="10" t="s">
        <v>623</v>
      </c>
      <c r="B43" s="31" t="s">
        <v>623</v>
      </c>
      <c r="C43" s="47" t="s">
        <v>133</v>
      </c>
      <c r="D43" s="49" t="s">
        <v>14</v>
      </c>
      <c r="E43" s="51">
        <v>2007</v>
      </c>
      <c r="F43" s="5" t="s">
        <v>623</v>
      </c>
      <c r="G43" s="40">
        <v>162124.859375</v>
      </c>
      <c r="H43" s="40">
        <v>460432.625</v>
      </c>
      <c r="I43" s="17" t="s">
        <v>623</v>
      </c>
      <c r="J43" s="41">
        <v>0.1214848093549294</v>
      </c>
      <c r="K43" s="42">
        <v>0.0377514355634969</v>
      </c>
      <c r="L43" s="17" t="s">
        <v>623</v>
      </c>
      <c r="M43" s="41">
        <v>1.714116009436816</v>
      </c>
      <c r="N43" s="35">
        <v>2.878321603825068</v>
      </c>
      <c r="O43" s="35">
        <v>1.48786557267069</v>
      </c>
      <c r="P43" s="42">
        <v>2.717383431552735</v>
      </c>
      <c r="Q43" s="17" t="s">
        <v>623</v>
      </c>
      <c r="R43" s="41">
        <v>0.9329243006641664</v>
      </c>
      <c r="S43" s="42">
        <v>18.70847493816082</v>
      </c>
      <c r="T43" s="17" t="s">
        <v>623</v>
      </c>
      <c r="U43" s="41">
        <v>0.696518554685985</v>
      </c>
      <c r="V43" s="35">
        <v>2.705115828687269</v>
      </c>
      <c r="W43" s="35">
        <v>2.669052990847553</v>
      </c>
      <c r="X43" s="42">
        <v>1.859040849406158</v>
      </c>
      <c r="Y43" s="17" t="s">
        <v>623</v>
      </c>
      <c r="Z43" s="41">
        <v>-0.009478816408626321</v>
      </c>
      <c r="AA43" s="42">
        <v>0.023496860766418628</v>
      </c>
      <c r="AB43" s="17" t="s">
        <v>623</v>
      </c>
      <c r="AC43" s="41" t="s">
        <v>247</v>
      </c>
      <c r="AD43" s="42">
        <v>0.13998829391321185</v>
      </c>
      <c r="AE43" s="17" t="s">
        <v>623</v>
      </c>
      <c r="AF43" s="41" t="s">
        <v>247</v>
      </c>
      <c r="AG43" s="42">
        <v>0.18801903322349386</v>
      </c>
      <c r="AH43" s="17" t="s">
        <v>623</v>
      </c>
      <c r="AI43" s="41" t="s">
        <v>247</v>
      </c>
      <c r="AJ43" s="42">
        <v>0.3626963677416504</v>
      </c>
      <c r="AL43" s="27"/>
      <c r="AN43" s="27"/>
    </row>
    <row r="44" spans="1:40" s="10" customFormat="1" ht="18" customHeight="1" thickBot="1">
      <c r="A44" s="10" t="s">
        <v>623</v>
      </c>
      <c r="B44" s="31" t="s">
        <v>623</v>
      </c>
      <c r="C44" s="47" t="s">
        <v>133</v>
      </c>
      <c r="D44" s="49" t="s">
        <v>14</v>
      </c>
      <c r="E44" s="51">
        <v>2012</v>
      </c>
      <c r="F44" s="5" t="s">
        <v>623</v>
      </c>
      <c r="G44" s="40">
        <v>180286.5625</v>
      </c>
      <c r="H44" s="40">
        <v>400970.03125</v>
      </c>
      <c r="I44" s="17" t="s">
        <v>623</v>
      </c>
      <c r="J44" s="41">
        <v>1.704119212734821</v>
      </c>
      <c r="K44" s="42">
        <v>0.3843223048221868</v>
      </c>
      <c r="L44" s="17" t="s">
        <v>623</v>
      </c>
      <c r="M44" s="41">
        <v>3.179385597564098</v>
      </c>
      <c r="N44" s="35">
        <v>4.880535668698731</v>
      </c>
      <c r="O44" s="35">
        <v>3.033888165710778</v>
      </c>
      <c r="P44" s="42">
        <v>2.864414823701899</v>
      </c>
      <c r="Q44" s="17" t="s">
        <v>623</v>
      </c>
      <c r="R44" s="41">
        <v>23.17990408714581</v>
      </c>
      <c r="S44" s="42">
        <v>2.356757126331912</v>
      </c>
      <c r="T44" s="17" t="s">
        <v>623</v>
      </c>
      <c r="U44" s="41">
        <v>109.2157868740587</v>
      </c>
      <c r="V44" s="35">
        <v>15.36139370665997</v>
      </c>
      <c r="W44" s="35">
        <v>26.82485242437569</v>
      </c>
      <c r="X44" s="42">
        <v>29.52275992204773</v>
      </c>
      <c r="Y44" s="17" t="s">
        <v>623</v>
      </c>
      <c r="Z44" s="41">
        <v>0.3547018543065422</v>
      </c>
      <c r="AA44" s="42">
        <v>0.14539835893462733</v>
      </c>
      <c r="AB44" s="17" t="s">
        <v>623</v>
      </c>
      <c r="AC44" s="41">
        <v>4.385120419069311</v>
      </c>
      <c r="AD44" s="42">
        <v>0.5065690988534773</v>
      </c>
      <c r="AE44" s="17" t="s">
        <v>623</v>
      </c>
      <c r="AF44" s="41">
        <v>18.417223857669377</v>
      </c>
      <c r="AG44" s="42">
        <v>1.1601857746917936</v>
      </c>
      <c r="AH44" s="17" t="s">
        <v>623</v>
      </c>
      <c r="AI44" s="41">
        <v>0.1317600842542006</v>
      </c>
      <c r="AJ44" s="42">
        <v>0.2800041912445757</v>
      </c>
      <c r="AL44" s="27"/>
      <c r="AN44" s="27"/>
    </row>
    <row r="45" spans="1:40" s="10" customFormat="1" ht="18" customHeight="1" thickBot="1">
      <c r="A45" s="10" t="s">
        <v>623</v>
      </c>
      <c r="B45" s="31" t="s">
        <v>624</v>
      </c>
      <c r="C45" s="47" t="s">
        <v>133</v>
      </c>
      <c r="D45" s="49" t="s">
        <v>14</v>
      </c>
      <c r="E45" s="51">
        <v>2017</v>
      </c>
      <c r="F45" s="5" t="s">
        <v>623</v>
      </c>
      <c r="G45" s="40">
        <v>222368.421875</v>
      </c>
      <c r="H45" s="40">
        <v>456069.78125</v>
      </c>
      <c r="I45" s="17" t="s">
        <v>623</v>
      </c>
      <c r="J45" s="41" t="s">
        <v>247</v>
      </c>
      <c r="K45" s="42" t="s">
        <v>247</v>
      </c>
      <c r="L45" s="17" t="s">
        <v>623</v>
      </c>
      <c r="M45" s="41">
        <v>1.979428772922682</v>
      </c>
      <c r="N45" s="35">
        <v>0.2811556320061116</v>
      </c>
      <c r="O45" s="35">
        <v>1.474870129292835</v>
      </c>
      <c r="P45" s="42">
        <v>0.6092193362318172</v>
      </c>
      <c r="Q45" s="17" t="s">
        <v>623</v>
      </c>
      <c r="R45" s="41" t="s">
        <v>247</v>
      </c>
      <c r="S45" s="42" t="s">
        <v>247</v>
      </c>
      <c r="T45" s="17" t="s">
        <v>623</v>
      </c>
      <c r="U45" s="41" t="s">
        <v>247</v>
      </c>
      <c r="V45" s="35" t="s">
        <v>247</v>
      </c>
      <c r="W45" s="35" t="s">
        <v>247</v>
      </c>
      <c r="X45" s="42" t="s">
        <v>247</v>
      </c>
      <c r="Y45" s="17" t="s">
        <v>623</v>
      </c>
      <c r="Z45" s="41" t="s">
        <v>247</v>
      </c>
      <c r="AA45" s="42" t="s">
        <v>247</v>
      </c>
      <c r="AB45" s="17" t="s">
        <v>623</v>
      </c>
      <c r="AC45" s="41" t="s">
        <v>247</v>
      </c>
      <c r="AD45" s="42" t="s">
        <v>247</v>
      </c>
      <c r="AE45" s="17" t="s">
        <v>623</v>
      </c>
      <c r="AF45" s="41" t="s">
        <v>247</v>
      </c>
      <c r="AG45" s="42" t="s">
        <v>247</v>
      </c>
      <c r="AH45" s="17" t="s">
        <v>623</v>
      </c>
      <c r="AI45" s="41" t="s">
        <v>247</v>
      </c>
      <c r="AJ45" s="42" t="s">
        <v>247</v>
      </c>
      <c r="AL45" s="27"/>
      <c r="AN45" s="27"/>
    </row>
    <row r="46" spans="1:40" s="10" customFormat="1" ht="18" customHeight="1" thickBot="1">
      <c r="A46" s="10" t="s">
        <v>623</v>
      </c>
      <c r="B46" s="31" t="s">
        <v>623</v>
      </c>
      <c r="C46" s="47" t="s">
        <v>134</v>
      </c>
      <c r="D46" s="49" t="s">
        <v>15</v>
      </c>
      <c r="E46" s="51">
        <v>2006</v>
      </c>
      <c r="F46" s="5" t="s">
        <v>623</v>
      </c>
      <c r="G46" s="40">
        <v>6000603</v>
      </c>
      <c r="H46" s="40">
        <v>3242103</v>
      </c>
      <c r="I46" s="17" t="s">
        <v>623</v>
      </c>
      <c r="J46" s="41">
        <v>3.961291184563266</v>
      </c>
      <c r="K46" s="42">
        <v>1.55974984821933</v>
      </c>
      <c r="L46" s="17" t="s">
        <v>623</v>
      </c>
      <c r="M46" s="41">
        <v>8.319146264908976</v>
      </c>
      <c r="N46" s="35">
        <v>2.137554952314603</v>
      </c>
      <c r="O46" s="35">
        <v>17.91108612051653</v>
      </c>
      <c r="P46" s="42">
        <v>12.84736689756464</v>
      </c>
      <c r="Q46" s="17" t="s">
        <v>623</v>
      </c>
      <c r="R46" s="41">
        <v>1.296677083728104</v>
      </c>
      <c r="S46" s="42">
        <v>0.5771749993803983</v>
      </c>
      <c r="T46" s="17" t="s">
        <v>623</v>
      </c>
      <c r="U46" s="41">
        <v>21.00655964634669</v>
      </c>
      <c r="V46" s="35">
        <v>56.84498417602251</v>
      </c>
      <c r="W46" s="35">
        <v>26.99428522117713</v>
      </c>
      <c r="X46" s="42">
        <v>32.73037382561646</v>
      </c>
      <c r="Y46" s="17" t="s">
        <v>623</v>
      </c>
      <c r="Z46" s="41">
        <v>1.0192289876485303</v>
      </c>
      <c r="AA46" s="42">
        <v>1.8551591945132326</v>
      </c>
      <c r="AB46" s="17" t="s">
        <v>623</v>
      </c>
      <c r="AC46" s="41">
        <v>18.38072773444938</v>
      </c>
      <c r="AD46" s="42">
        <v>7.144897434034825</v>
      </c>
      <c r="AE46" s="17" t="s">
        <v>623</v>
      </c>
      <c r="AF46" s="41">
        <v>31.81192213714578</v>
      </c>
      <c r="AG46" s="42">
        <v>7.050127640064937</v>
      </c>
      <c r="AH46" s="17" t="s">
        <v>623</v>
      </c>
      <c r="AI46" s="41">
        <v>0.0222620118125675</v>
      </c>
      <c r="AJ46" s="42">
        <v>0.2127569856464036</v>
      </c>
      <c r="AL46" s="27"/>
      <c r="AN46" s="27"/>
    </row>
    <row r="47" spans="1:40" s="10" customFormat="1" ht="18" customHeight="1" thickBot="1">
      <c r="A47" s="10" t="s">
        <v>623</v>
      </c>
      <c r="B47" s="31" t="s">
        <v>623</v>
      </c>
      <c r="C47" s="47" t="s">
        <v>134</v>
      </c>
      <c r="D47" s="49" t="s">
        <v>15</v>
      </c>
      <c r="E47" s="51">
        <v>2007</v>
      </c>
      <c r="F47" s="5" t="s">
        <v>623</v>
      </c>
      <c r="G47" s="40">
        <v>6384304</v>
      </c>
      <c r="H47" s="40">
        <v>3219866</v>
      </c>
      <c r="I47" s="17" t="s">
        <v>623</v>
      </c>
      <c r="J47" s="41">
        <v>1.272731806129232</v>
      </c>
      <c r="K47" s="42">
        <v>0.3902489049585571</v>
      </c>
      <c r="L47" s="17" t="s">
        <v>623</v>
      </c>
      <c r="M47" s="41">
        <v>63.24531254674071</v>
      </c>
      <c r="N47" s="35">
        <v>75.50786321083316</v>
      </c>
      <c r="O47" s="35">
        <v>54.37584713648214</v>
      </c>
      <c r="P47" s="42">
        <v>66.2287448434604</v>
      </c>
      <c r="Q47" s="17" t="s">
        <v>623</v>
      </c>
      <c r="R47" s="41">
        <v>1.231532319351364</v>
      </c>
      <c r="S47" s="42">
        <v>1.202036537729839</v>
      </c>
      <c r="T47" s="17" t="s">
        <v>623</v>
      </c>
      <c r="U47" s="41">
        <v>21.6526113178858</v>
      </c>
      <c r="V47" s="35">
        <v>53.2995347836158</v>
      </c>
      <c r="W47" s="35">
        <v>27.21186589324405</v>
      </c>
      <c r="X47" s="42">
        <v>24.14746387539858</v>
      </c>
      <c r="Y47" s="17" t="s">
        <v>623</v>
      </c>
      <c r="Z47" s="41">
        <v>1.2515183796112679</v>
      </c>
      <c r="AA47" s="42">
        <v>2.1241192094640597</v>
      </c>
      <c r="AB47" s="17" t="s">
        <v>623</v>
      </c>
      <c r="AC47" s="41">
        <v>18.360643324448695</v>
      </c>
      <c r="AD47" s="42">
        <v>9.328032343769872</v>
      </c>
      <c r="AE47" s="17" t="s">
        <v>623</v>
      </c>
      <c r="AF47" s="41">
        <v>33.75680989587007</v>
      </c>
      <c r="AG47" s="42">
        <v>10.373544693817465</v>
      </c>
      <c r="AH47" s="17" t="s">
        <v>623</v>
      </c>
      <c r="AI47" s="41">
        <v>0.0349981551341898</v>
      </c>
      <c r="AJ47" s="42">
        <v>0.2592532627531069</v>
      </c>
      <c r="AL47" s="27"/>
      <c r="AN47" s="27"/>
    </row>
    <row r="48" spans="1:40" s="10" customFormat="1" ht="18" customHeight="1" thickBot="1">
      <c r="A48" s="10" t="s">
        <v>623</v>
      </c>
      <c r="B48" s="31" t="s">
        <v>623</v>
      </c>
      <c r="C48" s="47" t="s">
        <v>134</v>
      </c>
      <c r="D48" s="49" t="s">
        <v>15</v>
      </c>
      <c r="E48" s="51">
        <v>2008</v>
      </c>
      <c r="F48" s="5" t="s">
        <v>623</v>
      </c>
      <c r="G48" s="40">
        <v>6539210</v>
      </c>
      <c r="H48" s="40">
        <v>3441505</v>
      </c>
      <c r="I48" s="17" t="s">
        <v>623</v>
      </c>
      <c r="J48" s="41">
        <v>1.373984624407672</v>
      </c>
      <c r="K48" s="42">
        <v>1.110075791442859</v>
      </c>
      <c r="L48" s="17" t="s">
        <v>623</v>
      </c>
      <c r="M48" s="41">
        <v>82.33533532456393</v>
      </c>
      <c r="N48" s="35">
        <v>86.40505768945228</v>
      </c>
      <c r="O48" s="35">
        <v>69.07536934926054</v>
      </c>
      <c r="P48" s="42">
        <v>81.72140174840587</v>
      </c>
      <c r="Q48" s="17" t="s">
        <v>623</v>
      </c>
      <c r="R48" s="41">
        <v>12.09715447087036</v>
      </c>
      <c r="S48" s="42">
        <v>14.03188816179108</v>
      </c>
      <c r="T48" s="17" t="s">
        <v>623</v>
      </c>
      <c r="U48" s="41">
        <v>30.14556212975775</v>
      </c>
      <c r="V48" s="35">
        <v>125.9355773912911</v>
      </c>
      <c r="W48" s="35">
        <v>16.1822179416761</v>
      </c>
      <c r="X48" s="42">
        <v>20.39370331691836</v>
      </c>
      <c r="Y48" s="17" t="s">
        <v>623</v>
      </c>
      <c r="Z48" s="41">
        <v>5.483112935077245</v>
      </c>
      <c r="AA48" s="42">
        <v>9.98956905889285</v>
      </c>
      <c r="AB48" s="17" t="s">
        <v>623</v>
      </c>
      <c r="AC48" s="41">
        <v>33.43291105070132</v>
      </c>
      <c r="AD48" s="42">
        <v>17.841381728490582</v>
      </c>
      <c r="AE48" s="17" t="s">
        <v>623</v>
      </c>
      <c r="AF48" s="41">
        <v>51.05354875233421</v>
      </c>
      <c r="AG48" s="42">
        <v>31.74185904771373</v>
      </c>
      <c r="AH48" s="17" t="s">
        <v>623</v>
      </c>
      <c r="AI48" s="41">
        <v>0.1023644610656238</v>
      </c>
      <c r="AJ48" s="42">
        <v>0.3233673375437582</v>
      </c>
      <c r="AL48" s="27"/>
      <c r="AN48" s="27"/>
    </row>
    <row r="49" spans="1:40" s="10" customFormat="1" ht="18" customHeight="1" thickBot="1">
      <c r="A49" s="10" t="s">
        <v>623</v>
      </c>
      <c r="B49" s="31" t="s">
        <v>623</v>
      </c>
      <c r="C49" s="47" t="s">
        <v>134</v>
      </c>
      <c r="D49" s="49" t="s">
        <v>15</v>
      </c>
      <c r="E49" s="51">
        <v>2009</v>
      </c>
      <c r="F49" s="5" t="s">
        <v>623</v>
      </c>
      <c r="G49" s="40">
        <v>6762098</v>
      </c>
      <c r="H49" s="40">
        <v>3461636</v>
      </c>
      <c r="I49" s="17" t="s">
        <v>623</v>
      </c>
      <c r="J49" s="41">
        <v>1.461243830665167</v>
      </c>
      <c r="K49" s="42">
        <v>1.069569767634927</v>
      </c>
      <c r="L49" s="17" t="s">
        <v>623</v>
      </c>
      <c r="M49" s="41">
        <v>90.76216102228518</v>
      </c>
      <c r="N49" s="35">
        <v>89.21876209242932</v>
      </c>
      <c r="O49" s="35">
        <v>76.69821605063377</v>
      </c>
      <c r="P49" s="42">
        <v>83.72345862027531</v>
      </c>
      <c r="Q49" s="17" t="s">
        <v>623</v>
      </c>
      <c r="R49" s="41">
        <v>12.87865801476062</v>
      </c>
      <c r="S49" s="42">
        <v>15.64340576716818</v>
      </c>
      <c r="T49" s="17" t="s">
        <v>623</v>
      </c>
      <c r="U49" s="41">
        <v>30.19198612850961</v>
      </c>
      <c r="V49" s="35">
        <v>150.372885161218</v>
      </c>
      <c r="W49" s="35">
        <v>15.72912854937887</v>
      </c>
      <c r="X49" s="42">
        <v>22.45897880449344</v>
      </c>
      <c r="Y49" s="17" t="s">
        <v>623</v>
      </c>
      <c r="Z49" s="41">
        <v>6.124430876177889</v>
      </c>
      <c r="AA49" s="42">
        <v>11.057882333960244</v>
      </c>
      <c r="AB49" s="17" t="s">
        <v>623</v>
      </c>
      <c r="AC49" s="41">
        <v>40.145911905418274</v>
      </c>
      <c r="AD49" s="42">
        <v>16.37329336858526</v>
      </c>
      <c r="AE49" s="17" t="s">
        <v>623</v>
      </c>
      <c r="AF49" s="41">
        <v>53.68330091061072</v>
      </c>
      <c r="AG49" s="42">
        <v>29.942940803966213</v>
      </c>
      <c r="AH49" s="17" t="s">
        <v>623</v>
      </c>
      <c r="AI49" s="41">
        <v>0.1008663988561475</v>
      </c>
      <c r="AJ49" s="42">
        <v>0.367355132153878</v>
      </c>
      <c r="AL49" s="27"/>
      <c r="AN49" s="27"/>
    </row>
    <row r="50" spans="1:40" s="10" customFormat="1" ht="18" customHeight="1" thickBot="1">
      <c r="A50" s="10" t="s">
        <v>623</v>
      </c>
      <c r="B50" s="31" t="s">
        <v>623</v>
      </c>
      <c r="C50" s="47" t="s">
        <v>134</v>
      </c>
      <c r="D50" s="49" t="s">
        <v>15</v>
      </c>
      <c r="E50" s="51">
        <v>2011</v>
      </c>
      <c r="F50" s="5" t="s">
        <v>623</v>
      </c>
      <c r="G50" s="40">
        <v>7085254</v>
      </c>
      <c r="H50" s="40">
        <v>3515476</v>
      </c>
      <c r="I50" s="17" t="s">
        <v>623</v>
      </c>
      <c r="J50" s="41">
        <v>1.432168463572175</v>
      </c>
      <c r="K50" s="42">
        <v>0.9207054590278891</v>
      </c>
      <c r="L50" s="17" t="s">
        <v>623</v>
      </c>
      <c r="M50" s="41">
        <v>87.10817357661323</v>
      </c>
      <c r="N50" s="35">
        <v>88.31192508966393</v>
      </c>
      <c r="O50" s="35">
        <v>73.83888066702056</v>
      </c>
      <c r="P50" s="42">
        <v>81.79625470511749</v>
      </c>
      <c r="Q50" s="17" t="s">
        <v>623</v>
      </c>
      <c r="R50" s="41">
        <v>12.30544721006686</v>
      </c>
      <c r="S50" s="42">
        <v>16.88051655948983</v>
      </c>
      <c r="T50" s="17" t="s">
        <v>623</v>
      </c>
      <c r="U50" s="41">
        <v>21.82014308659659</v>
      </c>
      <c r="V50" s="35">
        <v>75.22898764675932</v>
      </c>
      <c r="W50" s="35">
        <v>13.80209479725009</v>
      </c>
      <c r="X50" s="42">
        <v>13.88681856838803</v>
      </c>
      <c r="Y50" s="17" t="s">
        <v>623</v>
      </c>
      <c r="Z50" s="41">
        <v>5.736545893127521</v>
      </c>
      <c r="AA50" s="42">
        <v>8.274377918308604</v>
      </c>
      <c r="AB50" s="17" t="s">
        <v>623</v>
      </c>
      <c r="AC50" s="41">
        <v>33.88257215978678</v>
      </c>
      <c r="AD50" s="42">
        <v>13.165697715219208</v>
      </c>
      <c r="AE50" s="17" t="s">
        <v>623</v>
      </c>
      <c r="AF50" s="41">
        <v>49.89049053580632</v>
      </c>
      <c r="AG50" s="42">
        <v>28.358520647977084</v>
      </c>
      <c r="AH50" s="17" t="s">
        <v>623</v>
      </c>
      <c r="AI50" s="41">
        <v>0.1088505232349339</v>
      </c>
      <c r="AJ50" s="42">
        <v>0.4138750061820118</v>
      </c>
      <c r="AL50" s="27"/>
      <c r="AN50" s="27"/>
    </row>
    <row r="51" spans="1:40" s="10" customFormat="1" ht="18" customHeight="1" thickBot="1">
      <c r="A51" s="10" t="s">
        <v>623</v>
      </c>
      <c r="B51" s="31" t="s">
        <v>623</v>
      </c>
      <c r="C51" s="47" t="s">
        <v>134</v>
      </c>
      <c r="D51" s="49" t="s">
        <v>15</v>
      </c>
      <c r="E51" s="51">
        <v>2012</v>
      </c>
      <c r="F51" s="5" t="s">
        <v>623</v>
      </c>
      <c r="G51" s="40">
        <v>7228758</v>
      </c>
      <c r="H51" s="40">
        <v>3542256</v>
      </c>
      <c r="I51" s="17" t="s">
        <v>623</v>
      </c>
      <c r="J51" s="41">
        <v>1.362312917077935</v>
      </c>
      <c r="K51" s="42">
        <v>0.9485551059257213</v>
      </c>
      <c r="L51" s="17" t="s">
        <v>623</v>
      </c>
      <c r="M51" s="41">
        <v>85.74978609065315</v>
      </c>
      <c r="N51" s="35">
        <v>87.82664262404272</v>
      </c>
      <c r="O51" s="35">
        <v>72.39498898096313</v>
      </c>
      <c r="P51" s="42">
        <v>85.65308418878612</v>
      </c>
      <c r="Q51" s="17" t="s">
        <v>623</v>
      </c>
      <c r="R51" s="41">
        <v>12.92511191254203</v>
      </c>
      <c r="S51" s="42">
        <v>15.08343099126276</v>
      </c>
      <c r="T51" s="17" t="s">
        <v>623</v>
      </c>
      <c r="U51" s="41">
        <v>22.09619806601775</v>
      </c>
      <c r="V51" s="35">
        <v>100.3370578266203</v>
      </c>
      <c r="W51" s="35">
        <v>13.20681093996488</v>
      </c>
      <c r="X51" s="42">
        <v>14.27567499453278</v>
      </c>
      <c r="Y51" s="17" t="s">
        <v>623</v>
      </c>
      <c r="Z51" s="41">
        <v>5.737127728746182</v>
      </c>
      <c r="AA51" s="42">
        <v>7.919998589648083</v>
      </c>
      <c r="AB51" s="17" t="s">
        <v>623</v>
      </c>
      <c r="AC51" s="41">
        <v>34.424293807924464</v>
      </c>
      <c r="AD51" s="42">
        <v>12.810682533069201</v>
      </c>
      <c r="AE51" s="17" t="s">
        <v>623</v>
      </c>
      <c r="AF51" s="41">
        <v>49.13490457116985</v>
      </c>
      <c r="AG51" s="42">
        <v>25.852218074244927</v>
      </c>
      <c r="AH51" s="17" t="s">
        <v>623</v>
      </c>
      <c r="AI51" s="41">
        <v>0.1211963457203058</v>
      </c>
      <c r="AJ51" s="42">
        <v>0.3739398035460966</v>
      </c>
      <c r="AL51" s="27"/>
      <c r="AN51" s="27"/>
    </row>
    <row r="52" spans="1:40" s="10" customFormat="1" ht="18" customHeight="1" thickBot="1">
      <c r="A52" s="10" t="s">
        <v>623</v>
      </c>
      <c r="B52" s="31" t="s">
        <v>623</v>
      </c>
      <c r="C52" s="47" t="s">
        <v>134</v>
      </c>
      <c r="D52" s="49" t="s">
        <v>15</v>
      </c>
      <c r="E52" s="51">
        <v>2014</v>
      </c>
      <c r="F52" s="5" t="s">
        <v>623</v>
      </c>
      <c r="G52" s="40">
        <v>7149998</v>
      </c>
      <c r="H52" s="40">
        <v>3399642</v>
      </c>
      <c r="I52" s="17" t="s">
        <v>623</v>
      </c>
      <c r="J52" s="41">
        <v>1.552144087191985</v>
      </c>
      <c r="K52" s="42">
        <v>1.046704920762986</v>
      </c>
      <c r="L52" s="17" t="s">
        <v>623</v>
      </c>
      <c r="M52" s="41">
        <v>87.32436111200855</v>
      </c>
      <c r="N52" s="35">
        <v>90.26370215640978</v>
      </c>
      <c r="O52" s="35">
        <v>75.19127770035699</v>
      </c>
      <c r="P52" s="42">
        <v>84.50310114208554</v>
      </c>
      <c r="Q52" s="17" t="s">
        <v>623</v>
      </c>
      <c r="R52" s="41">
        <v>12.66896944804441</v>
      </c>
      <c r="S52" s="42">
        <v>15.26117534583531</v>
      </c>
      <c r="T52" s="17" t="s">
        <v>623</v>
      </c>
      <c r="U52" s="41">
        <v>20.58159164959643</v>
      </c>
      <c r="V52" s="35">
        <v>68.84489978406194</v>
      </c>
      <c r="W52" s="35">
        <v>12.2318731574413</v>
      </c>
      <c r="X52" s="42">
        <v>14.74520205868458</v>
      </c>
      <c r="Y52" s="17" t="s">
        <v>623</v>
      </c>
      <c r="Z52" s="41">
        <v>5.388611066415078</v>
      </c>
      <c r="AA52" s="42">
        <v>9.012919560561455</v>
      </c>
      <c r="AB52" s="17" t="s">
        <v>623</v>
      </c>
      <c r="AC52" s="41">
        <v>35.9000293852042</v>
      </c>
      <c r="AD52" s="42">
        <v>14.788409368720595</v>
      </c>
      <c r="AE52" s="17" t="s">
        <v>623</v>
      </c>
      <c r="AF52" s="41">
        <v>48.91461886998245</v>
      </c>
      <c r="AG52" s="42">
        <v>27.940031971062677</v>
      </c>
      <c r="AH52" s="17" t="s">
        <v>623</v>
      </c>
      <c r="AI52" s="41">
        <v>0.1146458859546715</v>
      </c>
      <c r="AJ52" s="42">
        <v>0.4195345805130685</v>
      </c>
      <c r="AL52" s="27"/>
      <c r="AN52" s="27"/>
    </row>
    <row r="53" spans="1:40" s="10" customFormat="1" ht="18" customHeight="1" thickBot="1">
      <c r="A53" s="10" t="s">
        <v>623</v>
      </c>
      <c r="B53" s="31" t="s">
        <v>624</v>
      </c>
      <c r="C53" s="47" t="s">
        <v>134</v>
      </c>
      <c r="D53" s="49" t="s">
        <v>15</v>
      </c>
      <c r="E53" s="51">
        <v>2015</v>
      </c>
      <c r="F53" s="5" t="s">
        <v>623</v>
      </c>
      <c r="G53" s="40">
        <v>7371590</v>
      </c>
      <c r="H53" s="40">
        <v>3393957</v>
      </c>
      <c r="I53" s="17" t="s">
        <v>623</v>
      </c>
      <c r="J53" s="41">
        <v>1.413729737503202</v>
      </c>
      <c r="K53" s="42">
        <v>1.087113743285566</v>
      </c>
      <c r="L53" s="17" t="s">
        <v>623</v>
      </c>
      <c r="M53" s="41">
        <v>95.34448896</v>
      </c>
      <c r="N53" s="35">
        <v>91.9635885</v>
      </c>
      <c r="O53" s="35">
        <v>84.58758221</v>
      </c>
      <c r="P53" s="42">
        <v>89.163033</v>
      </c>
      <c r="Q53" s="17" t="s">
        <v>623</v>
      </c>
      <c r="R53" s="41">
        <v>13.15321318841979</v>
      </c>
      <c r="S53" s="42">
        <v>15.64808994800411</v>
      </c>
      <c r="T53" s="17" t="s">
        <v>623</v>
      </c>
      <c r="U53" s="41">
        <v>18.61505447754652</v>
      </c>
      <c r="V53" s="35">
        <v>84.39426663483171</v>
      </c>
      <c r="W53" s="35">
        <v>9.867064862745327</v>
      </c>
      <c r="X53" s="42">
        <v>16.33722018332595</v>
      </c>
      <c r="Y53" s="17" t="s">
        <v>623</v>
      </c>
      <c r="Z53" s="41">
        <v>4.80403336</v>
      </c>
      <c r="AA53" s="42">
        <v>11.20401682</v>
      </c>
      <c r="AB53" s="17" t="s">
        <v>623</v>
      </c>
      <c r="AC53" s="41">
        <v>38.20642978</v>
      </c>
      <c r="AD53" s="42">
        <v>15.27889105</v>
      </c>
      <c r="AE53" s="17" t="s">
        <v>623</v>
      </c>
      <c r="AF53" s="41">
        <v>50.77671321</v>
      </c>
      <c r="AG53" s="42">
        <v>30.77969378</v>
      </c>
      <c r="AH53" s="17" t="s">
        <v>623</v>
      </c>
      <c r="AI53" s="41">
        <v>0.0922743512660708</v>
      </c>
      <c r="AJ53" s="42">
        <v>0.4601229240318879</v>
      </c>
      <c r="AL53" s="27"/>
      <c r="AN53" s="27"/>
    </row>
    <row r="54" spans="1:40" s="10" customFormat="1" ht="18" customHeight="1" thickBot="1">
      <c r="A54" s="10" t="s">
        <v>623</v>
      </c>
      <c r="B54" s="31" t="s">
        <v>624</v>
      </c>
      <c r="C54" s="47" t="s">
        <v>134</v>
      </c>
      <c r="D54" s="49" t="s">
        <v>15</v>
      </c>
      <c r="E54" s="51">
        <v>2016</v>
      </c>
      <c r="F54" s="5" t="s">
        <v>623</v>
      </c>
      <c r="G54" s="40">
        <v>7553658</v>
      </c>
      <c r="H54" s="40">
        <v>3380880</v>
      </c>
      <c r="I54" s="17" t="s">
        <v>623</v>
      </c>
      <c r="J54" s="41">
        <v>0.9886311543290058</v>
      </c>
      <c r="K54" s="42">
        <v>0.4701250852350907</v>
      </c>
      <c r="L54" s="17" t="s">
        <v>623</v>
      </c>
      <c r="M54" s="41">
        <v>89.08464596</v>
      </c>
      <c r="N54" s="35">
        <v>89.67765426</v>
      </c>
      <c r="O54" s="35">
        <v>82.6077434</v>
      </c>
      <c r="P54" s="42">
        <v>88.19993339</v>
      </c>
      <c r="Q54" s="17" t="s">
        <v>623</v>
      </c>
      <c r="R54" s="41">
        <v>3.661402075679537</v>
      </c>
      <c r="S54" s="42">
        <v>3.153542933512866</v>
      </c>
      <c r="T54" s="17" t="s">
        <v>623</v>
      </c>
      <c r="U54" s="41">
        <v>21.96577978861044</v>
      </c>
      <c r="V54" s="35">
        <v>41.58338695063205</v>
      </c>
      <c r="W54" s="35">
        <v>21.16794991642149</v>
      </c>
      <c r="X54" s="42">
        <v>22.77154761955497</v>
      </c>
      <c r="Y54" s="17" t="s">
        <v>623</v>
      </c>
      <c r="Z54" s="41">
        <v>0.4600813691</v>
      </c>
      <c r="AA54" s="42">
        <v>3.968366388</v>
      </c>
      <c r="AB54" s="17" t="s">
        <v>623</v>
      </c>
      <c r="AC54" s="41">
        <v>15.68439413</v>
      </c>
      <c r="AD54" s="42">
        <v>7.388326203</v>
      </c>
      <c r="AE54" s="17" t="s">
        <v>623</v>
      </c>
      <c r="AF54" s="41">
        <v>23.02908631</v>
      </c>
      <c r="AG54" s="42">
        <v>14.31197954</v>
      </c>
      <c r="AH54" s="17" t="s">
        <v>623</v>
      </c>
      <c r="AI54" s="41">
        <v>0.0435374300309116</v>
      </c>
      <c r="AJ54" s="42">
        <v>0.402570990057221</v>
      </c>
      <c r="AL54" s="27"/>
      <c r="AN54" s="27"/>
    </row>
    <row r="55" spans="1:40" s="10" customFormat="1" ht="18" customHeight="1" thickBot="1">
      <c r="A55" s="10" t="s">
        <v>623</v>
      </c>
      <c r="B55" s="31" t="s">
        <v>624</v>
      </c>
      <c r="C55" s="47" t="s">
        <v>134</v>
      </c>
      <c r="D55" s="49" t="s">
        <v>15</v>
      </c>
      <c r="E55" s="51">
        <v>2017</v>
      </c>
      <c r="F55" s="5" t="s">
        <v>623</v>
      </c>
      <c r="G55" s="40">
        <v>7616231</v>
      </c>
      <c r="H55" s="40">
        <v>3424882</v>
      </c>
      <c r="I55" s="17" t="s">
        <v>623</v>
      </c>
      <c r="J55" s="41">
        <v>0.9811314035150513</v>
      </c>
      <c r="K55" s="42">
        <v>0.6926425609176657</v>
      </c>
      <c r="L55" s="17" t="s">
        <v>623</v>
      </c>
      <c r="M55" s="41">
        <v>87.61672258</v>
      </c>
      <c r="N55" s="35">
        <v>90.21966282</v>
      </c>
      <c r="O55" s="35">
        <v>81.14050046</v>
      </c>
      <c r="P55" s="42">
        <v>87.2009605</v>
      </c>
      <c r="Q55" s="17" t="s">
        <v>623</v>
      </c>
      <c r="R55" s="41">
        <v>4.224046325437635</v>
      </c>
      <c r="S55" s="42">
        <v>3.775323997667642</v>
      </c>
      <c r="T55" s="17" t="s">
        <v>623</v>
      </c>
      <c r="U55" s="41">
        <v>25.31257353471157</v>
      </c>
      <c r="V55" s="35">
        <v>45.17182141858627</v>
      </c>
      <c r="W55" s="35">
        <v>21.12154919701985</v>
      </c>
      <c r="X55" s="42">
        <v>27.42795122158344</v>
      </c>
      <c r="Y55" s="17" t="s">
        <v>623</v>
      </c>
      <c r="Z55" s="41">
        <v>1.030430361</v>
      </c>
      <c r="AA55" s="42">
        <v>6.59450002</v>
      </c>
      <c r="AB55" s="17" t="s">
        <v>623</v>
      </c>
      <c r="AC55" s="41">
        <v>17.75516611</v>
      </c>
      <c r="AD55" s="42">
        <v>9.324428752</v>
      </c>
      <c r="AE55" s="17" t="s">
        <v>623</v>
      </c>
      <c r="AF55" s="41">
        <v>26.47990692</v>
      </c>
      <c r="AG55" s="42">
        <v>21.67820154</v>
      </c>
      <c r="AH55" s="17" t="s">
        <v>623</v>
      </c>
      <c r="AI55" s="41">
        <v>0.0469118002641962</v>
      </c>
      <c r="AJ55" s="42">
        <v>0.459872357055571</v>
      </c>
      <c r="AL55" s="27"/>
      <c r="AN55" s="27"/>
    </row>
    <row r="56" spans="1:40" s="10" customFormat="1" ht="18" customHeight="1" thickBot="1">
      <c r="A56" s="10" t="s">
        <v>623</v>
      </c>
      <c r="B56" s="31" t="s">
        <v>623</v>
      </c>
      <c r="C56" s="47" t="s">
        <v>135</v>
      </c>
      <c r="D56" s="49" t="s">
        <v>115</v>
      </c>
      <c r="E56" s="51">
        <v>2007</v>
      </c>
      <c r="F56" s="5" t="s">
        <v>623</v>
      </c>
      <c r="G56" s="40">
        <v>1349996.25</v>
      </c>
      <c r="H56" s="40">
        <v>2097159.5</v>
      </c>
      <c r="I56" s="17" t="s">
        <v>623</v>
      </c>
      <c r="J56" s="41">
        <v>5.054643824204518</v>
      </c>
      <c r="K56" s="42">
        <v>3.878421111523773</v>
      </c>
      <c r="L56" s="17" t="s">
        <v>623</v>
      </c>
      <c r="M56" s="41">
        <v>62.69175493068513</v>
      </c>
      <c r="N56" s="35">
        <v>58.315049039744515</v>
      </c>
      <c r="O56" s="35">
        <v>62.36781394156357</v>
      </c>
      <c r="P56" s="42">
        <v>54.56850731276087</v>
      </c>
      <c r="Q56" s="17" t="s">
        <v>623</v>
      </c>
      <c r="R56" s="41">
        <v>12.70681936155716</v>
      </c>
      <c r="S56" s="42">
        <v>13.79665936268915</v>
      </c>
      <c r="T56" s="17" t="s">
        <v>623</v>
      </c>
      <c r="U56" s="41">
        <v>28.6591438307334</v>
      </c>
      <c r="V56" s="35">
        <v>29.98961818985946</v>
      </c>
      <c r="W56" s="35">
        <v>17.35859929227243</v>
      </c>
      <c r="X56" s="42">
        <v>18.3962950113562</v>
      </c>
      <c r="Y56" s="17" t="s">
        <v>623</v>
      </c>
      <c r="Z56" s="41">
        <v>10.617091821057215</v>
      </c>
      <c r="AA56" s="42">
        <v>9.812375268618633</v>
      </c>
      <c r="AB56" s="17" t="s">
        <v>623</v>
      </c>
      <c r="AC56" s="41">
        <v>42.044424074854504</v>
      </c>
      <c r="AD56" s="42">
        <v>26.126142292601553</v>
      </c>
      <c r="AE56" s="17" t="s">
        <v>623</v>
      </c>
      <c r="AF56" s="41">
        <v>58.267044453186024</v>
      </c>
      <c r="AG56" s="42">
        <v>43.3549765979204</v>
      </c>
      <c r="AH56" s="17" t="s">
        <v>623</v>
      </c>
      <c r="AI56" s="41">
        <v>0.1651486958333788</v>
      </c>
      <c r="AJ56" s="42">
        <v>0.3016882348685112</v>
      </c>
      <c r="AL56" s="27"/>
      <c r="AN56" s="27"/>
    </row>
    <row r="57" spans="1:40" s="10" customFormat="1" ht="18" customHeight="1" thickBot="1">
      <c r="A57" s="10" t="s">
        <v>623</v>
      </c>
      <c r="B57" s="31" t="s">
        <v>623</v>
      </c>
      <c r="C57" s="47" t="s">
        <v>135</v>
      </c>
      <c r="D57" s="49" t="s">
        <v>115</v>
      </c>
      <c r="E57" s="51">
        <v>2015</v>
      </c>
      <c r="F57" s="5" t="s">
        <v>623</v>
      </c>
      <c r="G57" s="40">
        <v>1759309.5</v>
      </c>
      <c r="H57" s="40">
        <v>1236293.125</v>
      </c>
      <c r="I57" s="17" t="s">
        <v>623</v>
      </c>
      <c r="J57" s="41">
        <v>4.96879090383434</v>
      </c>
      <c r="K57" s="42">
        <v>6.803176593700862</v>
      </c>
      <c r="L57" s="17" t="s">
        <v>623</v>
      </c>
      <c r="M57" s="41">
        <v>48.97810116879546</v>
      </c>
      <c r="N57" s="35">
        <v>59.54146873632975</v>
      </c>
      <c r="O57" s="35">
        <v>49.23337035683674</v>
      </c>
      <c r="P57" s="42">
        <v>51.93803622397306</v>
      </c>
      <c r="Q57" s="17" t="s">
        <v>623</v>
      </c>
      <c r="R57" s="41">
        <v>11.71314167323389</v>
      </c>
      <c r="S57" s="42">
        <v>12.26686178578509</v>
      </c>
      <c r="T57" s="17" t="s">
        <v>623</v>
      </c>
      <c r="U57" s="41">
        <v>43.36645159498283</v>
      </c>
      <c r="V57" s="35">
        <v>45.7999790570473</v>
      </c>
      <c r="W57" s="35">
        <v>30.40397465775718</v>
      </c>
      <c r="X57" s="42">
        <v>34.75761384862604</v>
      </c>
      <c r="Y57" s="17" t="s">
        <v>623</v>
      </c>
      <c r="Z57" s="41">
        <v>14.790185825982663</v>
      </c>
      <c r="AA57" s="42">
        <v>18.73382487449634</v>
      </c>
      <c r="AB57" s="17" t="s">
        <v>623</v>
      </c>
      <c r="AC57" s="41">
        <v>36.828419174746024</v>
      </c>
      <c r="AD57" s="42">
        <v>51.76342706983662</v>
      </c>
      <c r="AE57" s="17" t="s">
        <v>623</v>
      </c>
      <c r="AF57" s="41">
        <v>55.77561625574037</v>
      </c>
      <c r="AG57" s="42">
        <v>71.66369546862128</v>
      </c>
      <c r="AH57" s="17" t="s">
        <v>623</v>
      </c>
      <c r="AI57" s="41">
        <v>0.3168134992057223</v>
      </c>
      <c r="AJ57" s="42">
        <v>0.2701950258144116</v>
      </c>
      <c r="AL57" s="27"/>
      <c r="AN57" s="27"/>
    </row>
    <row r="58" spans="1:40" s="10" customFormat="1" ht="18" customHeight="1" thickBot="1">
      <c r="A58" s="10" t="s">
        <v>623</v>
      </c>
      <c r="B58" s="31" t="s">
        <v>623</v>
      </c>
      <c r="C58" s="47" t="s">
        <v>136</v>
      </c>
      <c r="D58" s="49" t="s">
        <v>72</v>
      </c>
      <c r="E58" s="51">
        <v>2009</v>
      </c>
      <c r="F58" s="5" t="s">
        <v>623</v>
      </c>
      <c r="G58" s="40">
        <v>1054160.25</v>
      </c>
      <c r="H58" s="40">
        <v>791915.875</v>
      </c>
      <c r="I58" s="17" t="s">
        <v>623</v>
      </c>
      <c r="J58" s="41">
        <v>0.7684103735181512</v>
      </c>
      <c r="K58" s="42">
        <v>0.6221219010557062</v>
      </c>
      <c r="L58" s="17" t="s">
        <v>623</v>
      </c>
      <c r="M58" s="41">
        <v>93.09931525371195</v>
      </c>
      <c r="N58" s="35">
        <v>91.40832229215636</v>
      </c>
      <c r="O58" s="35">
        <v>70.71500647192919</v>
      </c>
      <c r="P58" s="42">
        <v>77.8466188793053</v>
      </c>
      <c r="Q58" s="17" t="s">
        <v>623</v>
      </c>
      <c r="R58" s="41">
        <v>11.91450161142221</v>
      </c>
      <c r="S58" s="42">
        <v>13.66649804708062</v>
      </c>
      <c r="T58" s="17" t="s">
        <v>623</v>
      </c>
      <c r="U58" s="41">
        <v>18.59716106864276</v>
      </c>
      <c r="V58" s="35">
        <v>26.30952838155315</v>
      </c>
      <c r="W58" s="35">
        <v>8.88200995000467</v>
      </c>
      <c r="X58" s="42">
        <v>10.70454201464233</v>
      </c>
      <c r="Y58" s="17" t="s">
        <v>623</v>
      </c>
      <c r="Z58" s="41">
        <v>3.3571000116931753</v>
      </c>
      <c r="AA58" s="42">
        <v>5.239236661164645</v>
      </c>
      <c r="AB58" s="17" t="s">
        <v>623</v>
      </c>
      <c r="AC58" s="41">
        <v>22.566019971067334</v>
      </c>
      <c r="AD58" s="42">
        <v>17.91835330922551</v>
      </c>
      <c r="AE58" s="17" t="s">
        <v>623</v>
      </c>
      <c r="AF58" s="41">
        <v>41.280739598799656</v>
      </c>
      <c r="AG58" s="42">
        <v>36.05595304673602</v>
      </c>
      <c r="AH58" s="17" t="s">
        <v>623</v>
      </c>
      <c r="AI58" s="41">
        <v>0.1489461542154509</v>
      </c>
      <c r="AJ58" s="42">
        <v>0.246241410841667</v>
      </c>
      <c r="AL58" s="27"/>
      <c r="AN58" s="27"/>
    </row>
    <row r="59" spans="1:40" s="10" customFormat="1" ht="18" customHeight="1" thickBot="1">
      <c r="A59" s="10" t="s">
        <v>623</v>
      </c>
      <c r="B59" s="31" t="s">
        <v>624</v>
      </c>
      <c r="C59" s="47" t="s">
        <v>136</v>
      </c>
      <c r="D59" s="49" t="s">
        <v>72</v>
      </c>
      <c r="E59" s="51">
        <v>2015</v>
      </c>
      <c r="F59" s="5" t="s">
        <v>623</v>
      </c>
      <c r="G59" s="40">
        <v>1349412.375</v>
      </c>
      <c r="H59" s="40">
        <v>724262.375</v>
      </c>
      <c r="I59" s="17" t="s">
        <v>623</v>
      </c>
      <c r="J59" s="41">
        <v>1.102776178850121</v>
      </c>
      <c r="K59" s="42">
        <v>0.7320887742112638</v>
      </c>
      <c r="L59" s="17" t="s">
        <v>623</v>
      </c>
      <c r="M59" s="41">
        <v>64.55271728</v>
      </c>
      <c r="N59" s="35">
        <v>66.38009565</v>
      </c>
      <c r="O59" s="35">
        <v>50.87488454</v>
      </c>
      <c r="P59" s="42">
        <v>63.95641023</v>
      </c>
      <c r="Q59" s="17" t="s">
        <v>623</v>
      </c>
      <c r="R59" s="41">
        <v>7.748616100125834</v>
      </c>
      <c r="S59" s="42">
        <v>7.504334377870325</v>
      </c>
      <c r="T59" s="17" t="s">
        <v>623</v>
      </c>
      <c r="U59" s="41">
        <v>29.28749062138294</v>
      </c>
      <c r="V59" s="35">
        <v>33.56998848475571</v>
      </c>
      <c r="W59" s="35">
        <v>26.12434833543413</v>
      </c>
      <c r="X59" s="42">
        <v>25.87917280402761</v>
      </c>
      <c r="Y59" s="17" t="s">
        <v>623</v>
      </c>
      <c r="Z59" s="41">
        <v>4.066521032</v>
      </c>
      <c r="AA59" s="42">
        <v>5.970907548</v>
      </c>
      <c r="AB59" s="17" t="s">
        <v>623</v>
      </c>
      <c r="AC59" s="41">
        <v>26.42932434</v>
      </c>
      <c r="AD59" s="42">
        <v>22.68539596</v>
      </c>
      <c r="AE59" s="17" t="s">
        <v>623</v>
      </c>
      <c r="AF59" s="41">
        <v>43.82345675</v>
      </c>
      <c r="AG59" s="42">
        <v>37.31771456</v>
      </c>
      <c r="AH59" s="17" t="s">
        <v>623</v>
      </c>
      <c r="AI59" s="41">
        <v>0.1123348433112124</v>
      </c>
      <c r="AJ59" s="42">
        <v>0.2509944379782209</v>
      </c>
      <c r="AL59" s="27"/>
      <c r="AN59" s="27"/>
    </row>
    <row r="60" spans="1:40" s="10" customFormat="1" ht="18" customHeight="1" thickBot="1">
      <c r="A60" s="10" t="s">
        <v>623</v>
      </c>
      <c r="B60" s="31" t="s">
        <v>623</v>
      </c>
      <c r="C60" s="47" t="s">
        <v>137</v>
      </c>
      <c r="D60" s="49" t="s">
        <v>16</v>
      </c>
      <c r="E60" s="51">
        <v>2006</v>
      </c>
      <c r="F60" s="5" t="s">
        <v>623</v>
      </c>
      <c r="G60" s="40">
        <v>154234416</v>
      </c>
      <c r="H60" s="40">
        <v>31249202</v>
      </c>
      <c r="I60" s="17" t="s">
        <v>623</v>
      </c>
      <c r="J60" s="41">
        <v>5.991304494243932</v>
      </c>
      <c r="K60" s="42">
        <v>2.217979047028321</v>
      </c>
      <c r="L60" s="17" t="s">
        <v>623</v>
      </c>
      <c r="M60" s="41">
        <v>63.285205546972</v>
      </c>
      <c r="N60" s="35">
        <v>75.5262391163492</v>
      </c>
      <c r="O60" s="35">
        <v>51.259017960780604</v>
      </c>
      <c r="P60" s="42">
        <v>67.07629727214133</v>
      </c>
      <c r="Q60" s="17" t="s">
        <v>623</v>
      </c>
      <c r="R60" s="41">
        <v>1.833914463502806</v>
      </c>
      <c r="S60" s="42">
        <v>0.4517962542959318</v>
      </c>
      <c r="T60" s="17" t="s">
        <v>623</v>
      </c>
      <c r="U60" s="41">
        <v>64.85353806746426</v>
      </c>
      <c r="V60" s="35">
        <v>61.5962953146928</v>
      </c>
      <c r="W60" s="35">
        <v>46.85596246265694</v>
      </c>
      <c r="X60" s="42">
        <v>44.84151776503321</v>
      </c>
      <c r="Y60" s="17" t="s">
        <v>623</v>
      </c>
      <c r="Z60" s="41">
        <v>5.5735896469468384</v>
      </c>
      <c r="AA60" s="42">
        <v>3.3582024915910003</v>
      </c>
      <c r="AB60" s="17" t="s">
        <v>623</v>
      </c>
      <c r="AC60" s="41">
        <v>36.5172249573106</v>
      </c>
      <c r="AD60" s="42">
        <v>21.47014154271911</v>
      </c>
      <c r="AE60" s="17" t="s">
        <v>623</v>
      </c>
      <c r="AF60" s="41">
        <v>52.18291409383406</v>
      </c>
      <c r="AG60" s="42">
        <v>23.817465640643004</v>
      </c>
      <c r="AH60" s="17" t="s">
        <v>623</v>
      </c>
      <c r="AI60" s="41">
        <v>0.0792551050737721</v>
      </c>
      <c r="AJ60" s="42">
        <v>0.1304680987220679</v>
      </c>
      <c r="AL60" s="27"/>
      <c r="AN60" s="27"/>
    </row>
    <row r="61" spans="1:40" s="10" customFormat="1" ht="18" customHeight="1" thickBot="1">
      <c r="A61" s="10" t="s">
        <v>623</v>
      </c>
      <c r="B61" s="31" t="s">
        <v>623</v>
      </c>
      <c r="C61" s="47" t="s">
        <v>137</v>
      </c>
      <c r="D61" s="49" t="s">
        <v>16</v>
      </c>
      <c r="E61" s="51">
        <v>2009</v>
      </c>
      <c r="F61" s="5" t="s">
        <v>623</v>
      </c>
      <c r="G61" s="40">
        <v>160597520</v>
      </c>
      <c r="H61" s="40">
        <v>30741072</v>
      </c>
      <c r="I61" s="17" t="s">
        <v>623</v>
      </c>
      <c r="J61" s="41">
        <v>7.601202566893865</v>
      </c>
      <c r="K61" s="42">
        <v>4.737774950955807</v>
      </c>
      <c r="L61" s="17" t="s">
        <v>623</v>
      </c>
      <c r="M61" s="41">
        <v>35.16248870200642</v>
      </c>
      <c r="N61" s="35">
        <v>29.859648449989816</v>
      </c>
      <c r="O61" s="35">
        <v>45.18705994466835</v>
      </c>
      <c r="P61" s="42">
        <v>46.86015675482354</v>
      </c>
      <c r="Q61" s="17" t="s">
        <v>623</v>
      </c>
      <c r="R61" s="41">
        <v>2.753722523853358</v>
      </c>
      <c r="S61" s="42">
        <v>1.882945343243288</v>
      </c>
      <c r="T61" s="17" t="s">
        <v>623</v>
      </c>
      <c r="U61" s="41">
        <v>48.0263983904133</v>
      </c>
      <c r="V61" s="35">
        <v>42.27481295692429</v>
      </c>
      <c r="W61" s="35">
        <v>40.78643209794628</v>
      </c>
      <c r="X61" s="42">
        <v>42.49299166062571</v>
      </c>
      <c r="Y61" s="17" t="s">
        <v>623</v>
      </c>
      <c r="Z61" s="41">
        <v>7.474231700959901</v>
      </c>
      <c r="AA61" s="42">
        <v>7.408601004646555</v>
      </c>
      <c r="AB61" s="17" t="s">
        <v>623</v>
      </c>
      <c r="AC61" s="41">
        <v>39.31292565452934</v>
      </c>
      <c r="AD61" s="42">
        <v>27.95825598545998</v>
      </c>
      <c r="AE61" s="17" t="s">
        <v>623</v>
      </c>
      <c r="AF61" s="41">
        <v>56.142863821082436</v>
      </c>
      <c r="AG61" s="42">
        <v>35.13756184308613</v>
      </c>
      <c r="AH61" s="17" t="s">
        <v>623</v>
      </c>
      <c r="AI61" s="41">
        <v>0.1033825809045835</v>
      </c>
      <c r="AJ61" s="42">
        <v>0.174155426667543</v>
      </c>
      <c r="AL61" s="27"/>
      <c r="AN61" s="27"/>
    </row>
    <row r="62" spans="1:40" s="10" customFormat="1" ht="18" customHeight="1" thickBot="1">
      <c r="A62" s="10" t="s">
        <v>623</v>
      </c>
      <c r="B62" s="31" t="s">
        <v>623</v>
      </c>
      <c r="C62" s="47" t="s">
        <v>137</v>
      </c>
      <c r="D62" s="49" t="s">
        <v>16</v>
      </c>
      <c r="E62" s="51">
        <v>2011</v>
      </c>
      <c r="F62" s="5" t="s">
        <v>623</v>
      </c>
      <c r="G62" s="40">
        <v>165872224</v>
      </c>
      <c r="H62" s="40">
        <v>29370570</v>
      </c>
      <c r="I62" s="17" t="s">
        <v>623</v>
      </c>
      <c r="J62" s="41">
        <v>7.875034978531947</v>
      </c>
      <c r="K62" s="42">
        <v>4.945804969226964</v>
      </c>
      <c r="L62" s="17" t="s">
        <v>623</v>
      </c>
      <c r="M62" s="41">
        <v>35.82199125528604</v>
      </c>
      <c r="N62" s="35">
        <v>33.931734829803965</v>
      </c>
      <c r="O62" s="35">
        <v>44.393639338645</v>
      </c>
      <c r="P62" s="42">
        <v>50.527903576535394</v>
      </c>
      <c r="Q62" s="17" t="s">
        <v>623</v>
      </c>
      <c r="R62" s="41">
        <v>2.834488849999223</v>
      </c>
      <c r="S62" s="42">
        <v>1.658663777530432</v>
      </c>
      <c r="T62" s="17" t="s">
        <v>623</v>
      </c>
      <c r="U62" s="41">
        <v>43.56424818869579</v>
      </c>
      <c r="V62" s="35">
        <v>37.06147429318396</v>
      </c>
      <c r="W62" s="35">
        <v>40.4002671680969</v>
      </c>
      <c r="X62" s="42">
        <v>42.2047539230712</v>
      </c>
      <c r="Y62" s="17" t="s">
        <v>623</v>
      </c>
      <c r="Z62" s="41">
        <v>8.444039654098802</v>
      </c>
      <c r="AA62" s="42">
        <v>8.193823415383237</v>
      </c>
      <c r="AB62" s="17" t="s">
        <v>623</v>
      </c>
      <c r="AC62" s="41">
        <v>40.59180322418305</v>
      </c>
      <c r="AD62" s="42">
        <v>29.701394861340173</v>
      </c>
      <c r="AE62" s="17" t="s">
        <v>623</v>
      </c>
      <c r="AF62" s="41">
        <v>57.79168339940845</v>
      </c>
      <c r="AG62" s="42">
        <v>36.23624834354364</v>
      </c>
      <c r="AH62" s="17" t="s">
        <v>623</v>
      </c>
      <c r="AI62" s="41">
        <v>0.1197843907003953</v>
      </c>
      <c r="AJ62" s="42">
        <v>0.1978566612978737</v>
      </c>
      <c r="AL62" s="27"/>
      <c r="AN62" s="27"/>
    </row>
    <row r="63" spans="1:40" s="10" customFormat="1" ht="18" customHeight="1" thickBot="1">
      <c r="A63" s="10" t="s">
        <v>623</v>
      </c>
      <c r="B63" s="31" t="s">
        <v>623</v>
      </c>
      <c r="C63" s="47" t="s">
        <v>137</v>
      </c>
      <c r="D63" s="49" t="s">
        <v>16</v>
      </c>
      <c r="E63" s="51">
        <v>2012</v>
      </c>
      <c r="F63" s="5" t="s">
        <v>623</v>
      </c>
      <c r="G63" s="40">
        <v>167015424</v>
      </c>
      <c r="H63" s="40">
        <v>29861912</v>
      </c>
      <c r="I63" s="17" t="s">
        <v>623</v>
      </c>
      <c r="J63" s="41">
        <v>8.194507323059518</v>
      </c>
      <c r="K63" s="42">
        <v>5.355168640062508</v>
      </c>
      <c r="L63" s="17" t="s">
        <v>623</v>
      </c>
      <c r="M63" s="41">
        <v>37.130375893387516</v>
      </c>
      <c r="N63" s="35">
        <v>31.480402129928116</v>
      </c>
      <c r="O63" s="35">
        <v>45.53757329934956</v>
      </c>
      <c r="P63" s="42">
        <v>50.93705702847736</v>
      </c>
      <c r="Q63" s="17" t="s">
        <v>623</v>
      </c>
      <c r="R63" s="41">
        <v>3.044304828229564</v>
      </c>
      <c r="S63" s="42">
        <v>1.645272742617534</v>
      </c>
      <c r="T63" s="17" t="s">
        <v>623</v>
      </c>
      <c r="U63" s="41">
        <v>43.2481904192237</v>
      </c>
      <c r="V63" s="35">
        <v>37.0872365380427</v>
      </c>
      <c r="W63" s="35">
        <v>39.14284991320367</v>
      </c>
      <c r="X63" s="42">
        <v>42.11537416847019</v>
      </c>
      <c r="Y63" s="17" t="s">
        <v>623</v>
      </c>
      <c r="Z63" s="41">
        <v>8.994597924909963</v>
      </c>
      <c r="AA63" s="42">
        <v>8.887086249749258</v>
      </c>
      <c r="AB63" s="17" t="s">
        <v>623</v>
      </c>
      <c r="AC63" s="41">
        <v>41.82540397812216</v>
      </c>
      <c r="AD63" s="42">
        <v>29.6047509607851</v>
      </c>
      <c r="AE63" s="17" t="s">
        <v>623</v>
      </c>
      <c r="AF63" s="41">
        <v>59.3838930382843</v>
      </c>
      <c r="AG63" s="42">
        <v>37.69356770227408</v>
      </c>
      <c r="AH63" s="17" t="s">
        <v>623</v>
      </c>
      <c r="AI63" s="41">
        <v>0.1276546471246451</v>
      </c>
      <c r="AJ63" s="42">
        <v>0.2069033529472205</v>
      </c>
      <c r="AL63" s="27"/>
      <c r="AN63" s="27"/>
    </row>
    <row r="64" spans="1:40" s="10" customFormat="1" ht="18" customHeight="1" thickBot="1">
      <c r="A64" s="10" t="s">
        <v>623</v>
      </c>
      <c r="B64" s="31" t="s">
        <v>623</v>
      </c>
      <c r="C64" s="47" t="s">
        <v>137</v>
      </c>
      <c r="D64" s="49" t="s">
        <v>16</v>
      </c>
      <c r="E64" s="51">
        <v>2015</v>
      </c>
      <c r="F64" s="5" t="s">
        <v>623</v>
      </c>
      <c r="G64" s="40">
        <v>170999968</v>
      </c>
      <c r="H64" s="40">
        <v>30699446</v>
      </c>
      <c r="I64" s="17" t="s">
        <v>623</v>
      </c>
      <c r="J64" s="41">
        <v>7.957932558816351</v>
      </c>
      <c r="K64" s="42">
        <v>4.526961201618301</v>
      </c>
      <c r="L64" s="17" t="s">
        <v>623</v>
      </c>
      <c r="M64" s="41">
        <v>64.26706027483145</v>
      </c>
      <c r="N64" s="35">
        <v>78.98470157489419</v>
      </c>
      <c r="O64" s="35">
        <v>50.90425380761102</v>
      </c>
      <c r="P64" s="42">
        <v>69.93195659216606</v>
      </c>
      <c r="Q64" s="17" t="s">
        <v>623</v>
      </c>
      <c r="R64" s="41">
        <v>4.08257259530069</v>
      </c>
      <c r="S64" s="42">
        <v>4.353793240394849</v>
      </c>
      <c r="T64" s="17" t="s">
        <v>623</v>
      </c>
      <c r="U64" s="41">
        <v>35.40755522438984</v>
      </c>
      <c r="V64" s="35">
        <v>40.85124015211058</v>
      </c>
      <c r="W64" s="35">
        <v>45.08380536800998</v>
      </c>
      <c r="X64" s="42">
        <v>42.59380644275942</v>
      </c>
      <c r="Y64" s="17" t="s">
        <v>623</v>
      </c>
      <c r="Z64" s="41">
        <v>9.835598819708208</v>
      </c>
      <c r="AA64" s="42">
        <v>12.961757348539589</v>
      </c>
      <c r="AB64" s="17" t="s">
        <v>623</v>
      </c>
      <c r="AC64" s="41">
        <v>43.94781593433335</v>
      </c>
      <c r="AD64" s="42">
        <v>34.26521024685788</v>
      </c>
      <c r="AE64" s="17" t="s">
        <v>623</v>
      </c>
      <c r="AF64" s="41">
        <v>61.33138060364264</v>
      </c>
      <c r="AG64" s="42">
        <v>45.56196682800667</v>
      </c>
      <c r="AH64" s="17" t="s">
        <v>623</v>
      </c>
      <c r="AI64" s="41">
        <v>0.1400652537935352</v>
      </c>
      <c r="AJ64" s="42">
        <v>0.2428510720241913</v>
      </c>
      <c r="AL64" s="27"/>
      <c r="AN64" s="27"/>
    </row>
    <row r="65" spans="1:40" s="10" customFormat="1" ht="18" customHeight="1" thickBot="1">
      <c r="A65" s="10" t="s">
        <v>623</v>
      </c>
      <c r="B65" s="31" t="s">
        <v>624</v>
      </c>
      <c r="C65" s="47" t="s">
        <v>137</v>
      </c>
      <c r="D65" s="49" t="s">
        <v>16</v>
      </c>
      <c r="E65" s="51">
        <v>2016</v>
      </c>
      <c r="F65" s="5" t="s">
        <v>623</v>
      </c>
      <c r="G65" s="40">
        <v>174198944</v>
      </c>
      <c r="H65" s="40">
        <v>29546946</v>
      </c>
      <c r="I65" s="17" t="s">
        <v>623</v>
      </c>
      <c r="J65" s="41">
        <v>7.985708425606902</v>
      </c>
      <c r="K65" s="42">
        <v>3.968361683942299</v>
      </c>
      <c r="L65" s="17" t="s">
        <v>623</v>
      </c>
      <c r="M65" s="41">
        <v>61.36878367</v>
      </c>
      <c r="N65" s="35">
        <v>85.06148944</v>
      </c>
      <c r="O65" s="35">
        <v>47.26722443</v>
      </c>
      <c r="P65" s="42">
        <v>71.23405433</v>
      </c>
      <c r="Q65" s="17" t="s">
        <v>623</v>
      </c>
      <c r="R65" s="41">
        <v>4.154560743108367</v>
      </c>
      <c r="S65" s="42">
        <v>4.715866199804253</v>
      </c>
      <c r="T65" s="17" t="s">
        <v>623</v>
      </c>
      <c r="U65" s="41">
        <v>34.10108274094953</v>
      </c>
      <c r="V65" s="35">
        <v>47.95162080599208</v>
      </c>
      <c r="W65" s="35">
        <v>40.01065362795649</v>
      </c>
      <c r="X65" s="42">
        <v>48.32136177483936</v>
      </c>
      <c r="Y65" s="17" t="s">
        <v>623</v>
      </c>
      <c r="Z65" s="41">
        <v>6.735801303</v>
      </c>
      <c r="AA65" s="42">
        <v>16.96963823</v>
      </c>
      <c r="AB65" s="17" t="s">
        <v>623</v>
      </c>
      <c r="AC65" s="41">
        <v>39.8875757</v>
      </c>
      <c r="AD65" s="42">
        <v>31.22188856</v>
      </c>
      <c r="AE65" s="17" t="s">
        <v>623</v>
      </c>
      <c r="AF65" s="41">
        <v>53.47502972</v>
      </c>
      <c r="AG65" s="42">
        <v>47.57806151</v>
      </c>
      <c r="AH65" s="17" t="s">
        <v>623</v>
      </c>
      <c r="AI65" s="41">
        <v>0.0929792829474349</v>
      </c>
      <c r="AJ65" s="42">
        <v>0.3480458072924684</v>
      </c>
      <c r="AL65" s="27"/>
      <c r="AN65" s="27"/>
    </row>
    <row r="66" spans="1:40" s="10" customFormat="1" ht="18" customHeight="1" thickBot="1">
      <c r="A66" s="10" t="s">
        <v>623</v>
      </c>
      <c r="B66" s="31" t="s">
        <v>624</v>
      </c>
      <c r="C66" s="47" t="s">
        <v>137</v>
      </c>
      <c r="D66" s="49" t="s">
        <v>16</v>
      </c>
      <c r="E66" s="51">
        <v>2017</v>
      </c>
      <c r="F66" s="5" t="s">
        <v>623</v>
      </c>
      <c r="G66" s="40">
        <v>176442752</v>
      </c>
      <c r="H66" s="40">
        <v>29094820</v>
      </c>
      <c r="I66" s="17" t="s">
        <v>623</v>
      </c>
      <c r="J66" s="41">
        <v>8.265256250497629</v>
      </c>
      <c r="K66" s="42">
        <v>4.129680498875755</v>
      </c>
      <c r="L66" s="17" t="s">
        <v>623</v>
      </c>
      <c r="M66" s="41">
        <v>58.75335647</v>
      </c>
      <c r="N66" s="35">
        <v>84.41011313</v>
      </c>
      <c r="O66" s="35">
        <v>46.60310765</v>
      </c>
      <c r="P66" s="42">
        <v>71.56643944</v>
      </c>
      <c r="Q66" s="17" t="s">
        <v>623</v>
      </c>
      <c r="R66" s="41">
        <v>4.015438670652513</v>
      </c>
      <c r="S66" s="42">
        <v>4.517811044492533</v>
      </c>
      <c r="T66" s="17" t="s">
        <v>623</v>
      </c>
      <c r="U66" s="41">
        <v>35.7030648719101</v>
      </c>
      <c r="V66" s="35">
        <v>52.88654301677038</v>
      </c>
      <c r="W66" s="35">
        <v>40.46505562718951</v>
      </c>
      <c r="X66" s="42">
        <v>49.56677513108153</v>
      </c>
      <c r="Y66" s="17" t="s">
        <v>623</v>
      </c>
      <c r="Z66" s="41">
        <v>6.843758393</v>
      </c>
      <c r="AA66" s="42">
        <v>17.59299291</v>
      </c>
      <c r="AB66" s="17" t="s">
        <v>623</v>
      </c>
      <c r="AC66" s="41">
        <v>39.63407691</v>
      </c>
      <c r="AD66" s="42">
        <v>31.79543923</v>
      </c>
      <c r="AE66" s="17" t="s">
        <v>623</v>
      </c>
      <c r="AF66" s="41">
        <v>53.0014301</v>
      </c>
      <c r="AG66" s="42">
        <v>47.66016275</v>
      </c>
      <c r="AH66" s="17" t="s">
        <v>623</v>
      </c>
      <c r="AI66" s="41">
        <v>0.0921333604820781</v>
      </c>
      <c r="AJ66" s="42">
        <v>0.3447289036293297</v>
      </c>
      <c r="AL66" s="27"/>
      <c r="AN66" s="27"/>
    </row>
    <row r="67" spans="1:40" s="10" customFormat="1" ht="18" customHeight="1" thickBot="1">
      <c r="A67" s="10" t="s">
        <v>623</v>
      </c>
      <c r="B67" s="31" t="s">
        <v>624</v>
      </c>
      <c r="C67" s="47" t="s">
        <v>137</v>
      </c>
      <c r="D67" s="49" t="s">
        <v>16</v>
      </c>
      <c r="E67" s="51">
        <v>2018</v>
      </c>
      <c r="F67" s="5" t="s">
        <v>623</v>
      </c>
      <c r="G67" s="40">
        <v>177308976</v>
      </c>
      <c r="H67" s="40">
        <v>29817020</v>
      </c>
      <c r="I67" s="17" t="s">
        <v>623</v>
      </c>
      <c r="J67" s="41">
        <v>8.736402342884977</v>
      </c>
      <c r="K67" s="42">
        <v>4.24805818403864</v>
      </c>
      <c r="L67" s="17" t="s">
        <v>623</v>
      </c>
      <c r="M67" s="41">
        <v>60.79060633</v>
      </c>
      <c r="N67" s="35">
        <v>85.89713821</v>
      </c>
      <c r="O67" s="35">
        <v>47.23689144</v>
      </c>
      <c r="P67" s="42">
        <v>71.31989625</v>
      </c>
      <c r="Q67" s="17" t="s">
        <v>623</v>
      </c>
      <c r="R67" s="41">
        <v>3.880328476004795</v>
      </c>
      <c r="S67" s="42">
        <v>4.214740399834365</v>
      </c>
      <c r="T67" s="17" t="s">
        <v>623</v>
      </c>
      <c r="U67" s="41">
        <v>35.14541298065756</v>
      </c>
      <c r="V67" s="35">
        <v>50.09859110965104</v>
      </c>
      <c r="W67" s="35">
        <v>40.95570663375373</v>
      </c>
      <c r="X67" s="42">
        <v>50.03124127544483</v>
      </c>
      <c r="Y67" s="17" t="s">
        <v>623</v>
      </c>
      <c r="Z67" s="41">
        <v>6.854496137</v>
      </c>
      <c r="AA67" s="42">
        <v>17.10623279</v>
      </c>
      <c r="AB67" s="17" t="s">
        <v>623</v>
      </c>
      <c r="AC67" s="41">
        <v>41.13134613</v>
      </c>
      <c r="AD67" s="42">
        <v>31.88402459</v>
      </c>
      <c r="AE67" s="17" t="s">
        <v>623</v>
      </c>
      <c r="AF67" s="41">
        <v>53.8406708</v>
      </c>
      <c r="AG67" s="42">
        <v>47.40929576</v>
      </c>
      <c r="AH67" s="17" t="s">
        <v>623</v>
      </c>
      <c r="AI67" s="41">
        <v>0.0894932028025084</v>
      </c>
      <c r="AJ67" s="42">
        <v>0.3372069176933448</v>
      </c>
      <c r="AL67" s="27"/>
      <c r="AN67" s="27"/>
    </row>
    <row r="68" spans="1:40" s="10" customFormat="1" ht="18" customHeight="1" thickBot="1">
      <c r="A68" s="10" t="s">
        <v>623</v>
      </c>
      <c r="B68" s="31" t="s">
        <v>623</v>
      </c>
      <c r="C68" s="47" t="s">
        <v>138</v>
      </c>
      <c r="D68" s="49" t="s">
        <v>17</v>
      </c>
      <c r="E68" s="51">
        <v>2007</v>
      </c>
      <c r="F68" s="5" t="s">
        <v>623</v>
      </c>
      <c r="G68" s="40">
        <v>5408626</v>
      </c>
      <c r="H68" s="40">
        <v>2251137.5</v>
      </c>
      <c r="I68" s="17" t="s">
        <v>623</v>
      </c>
      <c r="J68" s="41">
        <v>3.855849136063008</v>
      </c>
      <c r="K68" s="42">
        <v>3.988827519127408</v>
      </c>
      <c r="L68" s="17" t="s">
        <v>623</v>
      </c>
      <c r="M68" s="41">
        <v>84.84320550672788</v>
      </c>
      <c r="N68" s="35">
        <v>90.93444909098423</v>
      </c>
      <c r="O68" s="35">
        <v>68.98991063016085</v>
      </c>
      <c r="P68" s="42">
        <v>84.7032599471385</v>
      </c>
      <c r="Q68" s="17" t="s">
        <v>623</v>
      </c>
      <c r="R68" s="41">
        <v>20.20613192511622</v>
      </c>
      <c r="S68" s="42">
        <v>13.74286142413976</v>
      </c>
      <c r="T68" s="17" t="s">
        <v>623</v>
      </c>
      <c r="U68" s="41">
        <v>54.77351262491742</v>
      </c>
      <c r="V68" s="35">
        <v>50.26284062988076</v>
      </c>
      <c r="W68" s="35">
        <v>32.33810232314723</v>
      </c>
      <c r="X68" s="42">
        <v>31.92016325889249</v>
      </c>
      <c r="Y68" s="17" t="s">
        <v>623</v>
      </c>
      <c r="Z68" s="41">
        <v>29.309634179284192</v>
      </c>
      <c r="AA68" s="42">
        <v>24.51043796729857</v>
      </c>
      <c r="AB68" s="17" t="s">
        <v>623</v>
      </c>
      <c r="AC68" s="41">
        <v>51.23893814167523</v>
      </c>
      <c r="AD68" s="42">
        <v>50.935162059498005</v>
      </c>
      <c r="AE68" s="17" t="s">
        <v>623</v>
      </c>
      <c r="AF68" s="41">
        <v>74.6321953745264</v>
      </c>
      <c r="AG68" s="42">
        <v>66.90663441352037</v>
      </c>
      <c r="AH68" s="17" t="s">
        <v>623</v>
      </c>
      <c r="AI68" s="41">
        <v>0.4241626082450983</v>
      </c>
      <c r="AJ68" s="42">
        <v>0.3242268532467286</v>
      </c>
      <c r="AL68" s="27"/>
      <c r="AN68" s="27"/>
    </row>
    <row r="69" spans="1:40" s="10" customFormat="1" ht="18" customHeight="1" thickBot="1">
      <c r="A69" s="10" t="s">
        <v>623</v>
      </c>
      <c r="B69" s="31" t="s">
        <v>623</v>
      </c>
      <c r="C69" s="47" t="s">
        <v>139</v>
      </c>
      <c r="D69" s="49" t="s">
        <v>73</v>
      </c>
      <c r="E69" s="51">
        <v>2003</v>
      </c>
      <c r="F69" s="5" t="s">
        <v>623</v>
      </c>
      <c r="G69" s="40">
        <v>2014672.5</v>
      </c>
      <c r="H69" s="40">
        <v>9022348</v>
      </c>
      <c r="I69" s="17" t="s">
        <v>623</v>
      </c>
      <c r="J69" s="41">
        <v>0.4286307869177694</v>
      </c>
      <c r="K69" s="42">
        <v>0.0653742453021933</v>
      </c>
      <c r="L69" s="17" t="s">
        <v>623</v>
      </c>
      <c r="M69" s="41">
        <v>62.62053462930473</v>
      </c>
      <c r="N69" s="35">
        <v>29.46399787885951</v>
      </c>
      <c r="O69" s="35">
        <v>53.86909375236614</v>
      </c>
      <c r="P69" s="42">
        <v>29.89259726886821</v>
      </c>
      <c r="Q69" s="17" t="s">
        <v>623</v>
      </c>
      <c r="R69" s="41">
        <v>6.919602842001346</v>
      </c>
      <c r="S69" s="42">
        <v>5.861615809446575</v>
      </c>
      <c r="T69" s="17" t="s">
        <v>623</v>
      </c>
      <c r="U69" s="41">
        <v>105.6406456555561</v>
      </c>
      <c r="V69" s="35">
        <v>106.5496032961958</v>
      </c>
      <c r="W69" s="35">
        <v>47.47263134166651</v>
      </c>
      <c r="X69" s="42">
        <v>59.19718485662564</v>
      </c>
      <c r="Y69" s="17" t="s">
        <v>623</v>
      </c>
      <c r="Z69" s="41">
        <v>5.1582400575064735</v>
      </c>
      <c r="AA69" s="42">
        <v>0.9132269895173278</v>
      </c>
      <c r="AB69" s="17" t="s">
        <v>623</v>
      </c>
      <c r="AC69" s="41">
        <v>54.7490591600673</v>
      </c>
      <c r="AD69" s="42">
        <v>2.640883800142105</v>
      </c>
      <c r="AE69" s="17" t="s">
        <v>623</v>
      </c>
      <c r="AF69" s="41">
        <v>80.48317349228707</v>
      </c>
      <c r="AG69" s="42">
        <v>9.14125581505781</v>
      </c>
      <c r="AH69" s="17" t="s">
        <v>623</v>
      </c>
      <c r="AI69" s="41">
        <v>0.119946391271623</v>
      </c>
      <c r="AJ69" s="42">
        <v>0.2225833462731493</v>
      </c>
      <c r="AL69" s="27"/>
      <c r="AN69" s="27"/>
    </row>
    <row r="70" spans="1:40" s="10" customFormat="1" ht="18" customHeight="1" thickBot="1">
      <c r="A70" s="10" t="s">
        <v>623</v>
      </c>
      <c r="B70" s="31" t="s">
        <v>623</v>
      </c>
      <c r="C70" s="47" t="s">
        <v>139</v>
      </c>
      <c r="D70" s="49" t="s">
        <v>73</v>
      </c>
      <c r="E70" s="51">
        <v>2009</v>
      </c>
      <c r="F70" s="5" t="s">
        <v>623</v>
      </c>
      <c r="G70" s="40">
        <v>3654522.5</v>
      </c>
      <c r="H70" s="40">
        <v>11608165</v>
      </c>
      <c r="I70" s="17" t="s">
        <v>623</v>
      </c>
      <c r="J70" s="41" t="s">
        <v>247</v>
      </c>
      <c r="K70" s="42" t="s">
        <v>247</v>
      </c>
      <c r="L70" s="17" t="s">
        <v>623</v>
      </c>
      <c r="M70" s="41" t="s">
        <v>247</v>
      </c>
      <c r="N70" s="35" t="s">
        <v>247</v>
      </c>
      <c r="O70" s="35" t="s">
        <v>247</v>
      </c>
      <c r="P70" s="42" t="s">
        <v>247</v>
      </c>
      <c r="Q70" s="17" t="s">
        <v>623</v>
      </c>
      <c r="R70" s="41" t="s">
        <v>247</v>
      </c>
      <c r="S70" s="42" t="s">
        <v>247</v>
      </c>
      <c r="T70" s="17" t="s">
        <v>623</v>
      </c>
      <c r="U70" s="41" t="s">
        <v>247</v>
      </c>
      <c r="V70" s="35" t="s">
        <v>247</v>
      </c>
      <c r="W70" s="35" t="s">
        <v>247</v>
      </c>
      <c r="X70" s="42" t="s">
        <v>247</v>
      </c>
      <c r="Y70" s="17" t="s">
        <v>623</v>
      </c>
      <c r="Z70" s="41" t="s">
        <v>247</v>
      </c>
      <c r="AA70" s="42" t="s">
        <v>247</v>
      </c>
      <c r="AB70" s="17" t="s">
        <v>623</v>
      </c>
      <c r="AC70" s="41" t="s">
        <v>247</v>
      </c>
      <c r="AD70" s="42" t="s">
        <v>247</v>
      </c>
      <c r="AE70" s="17" t="s">
        <v>623</v>
      </c>
      <c r="AF70" s="41" t="s">
        <v>247</v>
      </c>
      <c r="AG70" s="42" t="s">
        <v>247</v>
      </c>
      <c r="AH70" s="17" t="s">
        <v>623</v>
      </c>
      <c r="AI70" s="41" t="s">
        <v>247</v>
      </c>
      <c r="AJ70" s="42" t="s">
        <v>247</v>
      </c>
      <c r="AL70" s="27"/>
      <c r="AN70" s="27"/>
    </row>
    <row r="71" spans="1:40" s="10" customFormat="1" ht="18" customHeight="1" thickBot="1">
      <c r="A71" s="10" t="s">
        <v>623</v>
      </c>
      <c r="B71" s="31" t="s">
        <v>623</v>
      </c>
      <c r="C71" s="47" t="s">
        <v>139</v>
      </c>
      <c r="D71" s="49" t="s">
        <v>73</v>
      </c>
      <c r="E71" s="51">
        <v>2014</v>
      </c>
      <c r="F71" s="5" t="s">
        <v>623</v>
      </c>
      <c r="G71" s="40">
        <v>2861182.75</v>
      </c>
      <c r="H71" s="40">
        <v>8557050</v>
      </c>
      <c r="I71" s="17" t="s">
        <v>623</v>
      </c>
      <c r="J71" s="41">
        <v>1.230278261745353</v>
      </c>
      <c r="K71" s="42">
        <v>0.1483977820910201</v>
      </c>
      <c r="L71" s="17" t="s">
        <v>623</v>
      </c>
      <c r="M71" s="41">
        <v>5.043439458738896</v>
      </c>
      <c r="N71" s="35">
        <v>1.529212592404484</v>
      </c>
      <c r="O71" s="35">
        <v>11.87157306625399</v>
      </c>
      <c r="P71" s="42">
        <v>1.742232109462114</v>
      </c>
      <c r="Q71" s="17" t="s">
        <v>623</v>
      </c>
      <c r="R71" s="41">
        <v>2.886205644354885</v>
      </c>
      <c r="S71" s="42">
        <v>0</v>
      </c>
      <c r="T71" s="17" t="s">
        <v>623</v>
      </c>
      <c r="U71" s="41">
        <v>20.8375296504251</v>
      </c>
      <c r="V71" s="35">
        <v>5.928532326729625</v>
      </c>
      <c r="W71" s="35">
        <v>17.90050940426664</v>
      </c>
      <c r="X71" s="42">
        <v>9.564822683901179</v>
      </c>
      <c r="Y71" s="17" t="s">
        <v>623</v>
      </c>
      <c r="Z71" s="41">
        <v>0.9130615265630364</v>
      </c>
      <c r="AA71" s="42">
        <v>0.012931764777922836</v>
      </c>
      <c r="AB71" s="17" t="s">
        <v>623</v>
      </c>
      <c r="AC71" s="41">
        <v>3.852210071863826</v>
      </c>
      <c r="AD71" s="42">
        <v>0.392265489974248</v>
      </c>
      <c r="AE71" s="17" t="s">
        <v>623</v>
      </c>
      <c r="AF71" s="41">
        <v>10.23578211072361</v>
      </c>
      <c r="AG71" s="42">
        <v>0.18297024582002658</v>
      </c>
      <c r="AH71" s="17" t="s">
        <v>623</v>
      </c>
      <c r="AI71" s="41">
        <v>0.0306076646547235</v>
      </c>
      <c r="AJ71" s="42">
        <v>0.0758004105123759</v>
      </c>
      <c r="AL71" s="27"/>
      <c r="AN71" s="27"/>
    </row>
    <row r="72" spans="1:40" s="10" customFormat="1" ht="18" customHeight="1" thickBot="1">
      <c r="A72" s="10" t="s">
        <v>623</v>
      </c>
      <c r="B72" s="31" t="s">
        <v>623</v>
      </c>
      <c r="C72" s="47" t="s">
        <v>142</v>
      </c>
      <c r="D72" s="49" t="s">
        <v>254</v>
      </c>
      <c r="E72" s="51">
        <v>2007</v>
      </c>
      <c r="F72" s="5" t="s">
        <v>623</v>
      </c>
      <c r="G72" s="40">
        <v>275552</v>
      </c>
      <c r="H72" s="40">
        <v>210879</v>
      </c>
      <c r="I72" s="17" t="s">
        <v>623</v>
      </c>
      <c r="J72" s="41">
        <v>1.749335517537241</v>
      </c>
      <c r="K72" s="42">
        <v>0.614212518678077</v>
      </c>
      <c r="L72" s="17" t="s">
        <v>623</v>
      </c>
      <c r="M72" s="41">
        <v>29.527509030513148</v>
      </c>
      <c r="N72" s="35">
        <v>35.491834409418914</v>
      </c>
      <c r="O72" s="35">
        <v>28.06076530019742</v>
      </c>
      <c r="P72" s="42">
        <v>31.795010408812637</v>
      </c>
      <c r="Q72" s="17" t="s">
        <v>623</v>
      </c>
      <c r="R72" s="41">
        <v>10.67394624624676</v>
      </c>
      <c r="S72" s="42">
        <v>10.99239519911993</v>
      </c>
      <c r="T72" s="17" t="s">
        <v>623</v>
      </c>
      <c r="U72" s="41">
        <v>31.2051539776549</v>
      </c>
      <c r="V72" s="35">
        <v>18.61649901989175</v>
      </c>
      <c r="W72" s="35">
        <v>14.899828851861</v>
      </c>
      <c r="X72" s="42">
        <v>14.22885539108044</v>
      </c>
      <c r="Y72" s="17" t="s">
        <v>623</v>
      </c>
      <c r="Z72" s="41">
        <v>2.4447331888825428</v>
      </c>
      <c r="AA72" s="42">
        <v>3.3676145582917894</v>
      </c>
      <c r="AB72" s="17" t="s">
        <v>623</v>
      </c>
      <c r="AC72" s="41">
        <v>27.27272727272722</v>
      </c>
      <c r="AD72" s="42">
        <v>9.558393449015387</v>
      </c>
      <c r="AE72" s="17" t="s">
        <v>623</v>
      </c>
      <c r="AF72" s="41">
        <v>50.45100223870081</v>
      </c>
      <c r="AG72" s="42">
        <v>18.544148380135237</v>
      </c>
      <c r="AH72" s="17" t="s">
        <v>623</v>
      </c>
      <c r="AI72" s="41">
        <v>0.1185918770633128</v>
      </c>
      <c r="AJ72" s="42">
        <v>0.3246502437263979</v>
      </c>
      <c r="AL72" s="27"/>
      <c r="AN72" s="27"/>
    </row>
    <row r="73" spans="1:40" s="10" customFormat="1" ht="18" customHeight="1" thickBot="1">
      <c r="A73" s="10" t="s">
        <v>623</v>
      </c>
      <c r="B73" s="31" t="s">
        <v>623</v>
      </c>
      <c r="C73" s="47" t="s">
        <v>140</v>
      </c>
      <c r="D73" s="49" t="s">
        <v>18</v>
      </c>
      <c r="E73" s="51">
        <v>2008</v>
      </c>
      <c r="F73" s="5" t="s">
        <v>623</v>
      </c>
      <c r="G73" s="40">
        <v>2535838.5</v>
      </c>
      <c r="H73" s="40">
        <v>10741591</v>
      </c>
      <c r="I73" s="17" t="s">
        <v>623</v>
      </c>
      <c r="J73" s="41">
        <v>0.4315594291293781</v>
      </c>
      <c r="K73" s="42">
        <v>0.5396936913967662</v>
      </c>
      <c r="L73" s="17" t="s">
        <v>623</v>
      </c>
      <c r="M73" s="41">
        <v>4.239455698181862</v>
      </c>
      <c r="N73" s="35">
        <v>1.659157387959701</v>
      </c>
      <c r="O73" s="35">
        <v>4.353385927584716</v>
      </c>
      <c r="P73" s="42">
        <v>2.242461007823096</v>
      </c>
      <c r="Q73" s="17" t="s">
        <v>623</v>
      </c>
      <c r="R73" s="41">
        <v>26.74109713483961</v>
      </c>
      <c r="S73" s="42">
        <v>2.034932288452795</v>
      </c>
      <c r="T73" s="17" t="s">
        <v>623</v>
      </c>
      <c r="U73" s="41">
        <v>16.36220125801762</v>
      </c>
      <c r="V73" s="35">
        <v>3.860360050285267</v>
      </c>
      <c r="W73" s="35">
        <v>3.06975591442235</v>
      </c>
      <c r="X73" s="42">
        <v>10.60325613254913</v>
      </c>
      <c r="Y73" s="17" t="s">
        <v>623</v>
      </c>
      <c r="Z73" s="41">
        <v>0.08479129575255268</v>
      </c>
      <c r="AA73" s="42">
        <v>-0.1073354689519775</v>
      </c>
      <c r="AB73" s="17" t="s">
        <v>623</v>
      </c>
      <c r="AC73" s="41">
        <v>4.172793461476554</v>
      </c>
      <c r="AD73" s="42">
        <v>0.5530127436771615</v>
      </c>
      <c r="AE73" s="17" t="s">
        <v>623</v>
      </c>
      <c r="AF73" s="41">
        <v>5.086337737124427</v>
      </c>
      <c r="AG73" s="42">
        <v>0.6384112000724095</v>
      </c>
      <c r="AH73" s="17" t="s">
        <v>623</v>
      </c>
      <c r="AI73" s="41">
        <v>0.1095458387336031</v>
      </c>
      <c r="AJ73" s="42">
        <v>0.0775514135875635</v>
      </c>
      <c r="AL73" s="27"/>
      <c r="AN73" s="27"/>
    </row>
    <row r="74" spans="1:40" s="10" customFormat="1" ht="18" customHeight="1" thickBot="1">
      <c r="A74" s="10" t="s">
        <v>623</v>
      </c>
      <c r="B74" s="31" t="s">
        <v>623</v>
      </c>
      <c r="C74" s="47" t="s">
        <v>140</v>
      </c>
      <c r="D74" s="49" t="s">
        <v>18</v>
      </c>
      <c r="E74" s="51">
        <v>2013</v>
      </c>
      <c r="F74" s="5" t="s">
        <v>623</v>
      </c>
      <c r="G74" s="40">
        <v>2935255</v>
      </c>
      <c r="H74" s="40">
        <v>11215938</v>
      </c>
      <c r="I74" s="17" t="s">
        <v>623</v>
      </c>
      <c r="J74" s="41">
        <v>1.053488375077709</v>
      </c>
      <c r="K74" s="42">
        <v>0.4323581321390371</v>
      </c>
      <c r="L74" s="17" t="s">
        <v>623</v>
      </c>
      <c r="M74" s="41">
        <v>4.555453248288708</v>
      </c>
      <c r="N74" s="35">
        <v>1.156554605631474</v>
      </c>
      <c r="O74" s="35">
        <v>5.63528874836241</v>
      </c>
      <c r="P74" s="42">
        <v>2.418803941806856</v>
      </c>
      <c r="Q74" s="17" t="s">
        <v>623</v>
      </c>
      <c r="R74" s="41">
        <v>8.719999346675454</v>
      </c>
      <c r="S74" s="42">
        <v>0.2487819712136225</v>
      </c>
      <c r="T74" s="17" t="s">
        <v>623</v>
      </c>
      <c r="U74" s="41">
        <v>16.8363827639849</v>
      </c>
      <c r="V74" s="35">
        <v>1.564891726845436</v>
      </c>
      <c r="W74" s="35">
        <v>11.50325043432051</v>
      </c>
      <c r="X74" s="42">
        <v>14.47469054170633</v>
      </c>
      <c r="Y74" s="17" t="s">
        <v>623</v>
      </c>
      <c r="Z74" s="41">
        <v>0.28395088654058354</v>
      </c>
      <c r="AA74" s="42">
        <v>0.12003424152247678</v>
      </c>
      <c r="AB74" s="17" t="s">
        <v>623</v>
      </c>
      <c r="AC74" s="41">
        <v>9.698141705983197</v>
      </c>
      <c r="AD74" s="42">
        <v>1.012476503268254</v>
      </c>
      <c r="AE74" s="17" t="s">
        <v>623</v>
      </c>
      <c r="AF74" s="41">
        <v>3.58022639830063</v>
      </c>
      <c r="AG74" s="42">
        <v>1.29488726115366</v>
      </c>
      <c r="AH74" s="17" t="s">
        <v>623</v>
      </c>
      <c r="AI74" s="41">
        <v>0.0171762031560859</v>
      </c>
      <c r="AJ74" s="42">
        <v>0.1995991096022787</v>
      </c>
      <c r="AL74" s="27"/>
      <c r="AN74" s="27"/>
    </row>
    <row r="75" spans="1:40" s="10" customFormat="1" ht="18" customHeight="1" thickBot="1">
      <c r="A75" s="10" t="s">
        <v>623</v>
      </c>
      <c r="B75" s="31" t="s">
        <v>623</v>
      </c>
      <c r="C75" s="47" t="s">
        <v>141</v>
      </c>
      <c r="D75" s="49" t="s">
        <v>74</v>
      </c>
      <c r="E75" s="51">
        <v>2007</v>
      </c>
      <c r="F75" s="5" t="s">
        <v>623</v>
      </c>
      <c r="G75" s="40">
        <v>8600020</v>
      </c>
      <c r="H75" s="40">
        <v>9483262</v>
      </c>
      <c r="I75" s="17" t="s">
        <v>623</v>
      </c>
      <c r="J75" s="41">
        <v>1.420503456618047</v>
      </c>
      <c r="K75" s="42">
        <v>1.935663365995634</v>
      </c>
      <c r="L75" s="17" t="s">
        <v>623</v>
      </c>
      <c r="M75" s="41">
        <v>5.769360547510396</v>
      </c>
      <c r="N75" s="35">
        <v>0.2031720580401175</v>
      </c>
      <c r="O75" s="35">
        <v>6.545135941544322</v>
      </c>
      <c r="P75" s="42">
        <v>1.771827035887019</v>
      </c>
      <c r="Q75" s="17" t="s">
        <v>623</v>
      </c>
      <c r="R75" s="41">
        <v>10.10408072667138</v>
      </c>
      <c r="S75" s="42">
        <v>0.0363564056439139</v>
      </c>
      <c r="T75" s="17" t="s">
        <v>623</v>
      </c>
      <c r="U75" s="41">
        <v>44.17961541288985</v>
      </c>
      <c r="V75" s="35">
        <v>2.572440205487834</v>
      </c>
      <c r="W75" s="35">
        <v>22.87455247079668</v>
      </c>
      <c r="X75" s="42">
        <v>47.68633975070435</v>
      </c>
      <c r="Y75" s="17" t="s">
        <v>623</v>
      </c>
      <c r="Z75" s="41">
        <v>0.7710164760880523</v>
      </c>
      <c r="AA75" s="42">
        <v>-0.2591481512037774</v>
      </c>
      <c r="AB75" s="17" t="s">
        <v>623</v>
      </c>
      <c r="AC75" s="41">
        <v>11.141711966825378</v>
      </c>
      <c r="AD75" s="42">
        <v>2.023523168057163</v>
      </c>
      <c r="AE75" s="17" t="s">
        <v>623</v>
      </c>
      <c r="AF75" s="41">
        <v>31.528029616380458</v>
      </c>
      <c r="AG75" s="42">
        <v>3.5001901988333084</v>
      </c>
      <c r="AH75" s="17" t="s">
        <v>623</v>
      </c>
      <c r="AI75" s="41">
        <v>0.0880098189956574</v>
      </c>
      <c r="AJ75" s="42">
        <v>0.1303301756411046</v>
      </c>
      <c r="AL75" s="27"/>
      <c r="AN75" s="27"/>
    </row>
    <row r="76" spans="1:40" s="10" customFormat="1" ht="18" customHeight="1" thickBot="1">
      <c r="A76" s="10" t="s">
        <v>623</v>
      </c>
      <c r="B76" s="31" t="s">
        <v>623</v>
      </c>
      <c r="C76" s="47" t="s">
        <v>141</v>
      </c>
      <c r="D76" s="49" t="s">
        <v>74</v>
      </c>
      <c r="E76" s="51">
        <v>2014</v>
      </c>
      <c r="F76" s="5" t="s">
        <v>623</v>
      </c>
      <c r="G76" s="40">
        <v>8806211</v>
      </c>
      <c r="H76" s="40">
        <v>12964308</v>
      </c>
      <c r="I76" s="17" t="s">
        <v>623</v>
      </c>
      <c r="J76" s="41">
        <v>0.2131287302829814</v>
      </c>
      <c r="K76" s="42">
        <v>0.2175338866578425</v>
      </c>
      <c r="L76" s="17" t="s">
        <v>623</v>
      </c>
      <c r="M76" s="41">
        <v>7.45497260406047</v>
      </c>
      <c r="N76" s="35">
        <v>0.4223699905660379</v>
      </c>
      <c r="O76" s="35">
        <v>8.841278818413276</v>
      </c>
      <c r="P76" s="42">
        <v>2.413335454871672</v>
      </c>
      <c r="Q76" s="17" t="s">
        <v>623</v>
      </c>
      <c r="R76" s="41">
        <v>14.5513245982424</v>
      </c>
      <c r="S76" s="42">
        <v>0.1990729884317554</v>
      </c>
      <c r="T76" s="17" t="s">
        <v>623</v>
      </c>
      <c r="U76" s="41">
        <v>7.728324210407546</v>
      </c>
      <c r="V76" s="35">
        <v>3.219662754147858</v>
      </c>
      <c r="W76" s="35">
        <v>2.820382458677161</v>
      </c>
      <c r="X76" s="42">
        <v>4.258660202746747</v>
      </c>
      <c r="Y76" s="17" t="s">
        <v>623</v>
      </c>
      <c r="Z76" s="41">
        <v>0.09561859477915859</v>
      </c>
      <c r="AA76" s="42">
        <v>-0.07415058801275576</v>
      </c>
      <c r="AB76" s="17" t="s">
        <v>623</v>
      </c>
      <c r="AC76" s="41">
        <v>3.7749879580108088</v>
      </c>
      <c r="AD76" s="42">
        <v>0</v>
      </c>
      <c r="AE76" s="17" t="s">
        <v>623</v>
      </c>
      <c r="AF76" s="41">
        <v>17.31434932294642</v>
      </c>
      <c r="AG76" s="42">
        <v>0.06182378207917632</v>
      </c>
      <c r="AH76" s="17" t="s">
        <v>623</v>
      </c>
      <c r="AI76" s="41">
        <v>0.0503774434342872</v>
      </c>
      <c r="AJ76" s="42">
        <v>0.0204079856784189</v>
      </c>
      <c r="AL76" s="27"/>
      <c r="AN76" s="27"/>
    </row>
    <row r="77" spans="1:40" s="10" customFormat="1" ht="18" customHeight="1" thickBot="1">
      <c r="A77" s="10" t="s">
        <v>623</v>
      </c>
      <c r="B77" s="31" t="s">
        <v>623</v>
      </c>
      <c r="C77" s="47" t="s">
        <v>243</v>
      </c>
      <c r="D77" s="49" t="s">
        <v>245</v>
      </c>
      <c r="E77" s="51">
        <v>2008</v>
      </c>
      <c r="F77" s="5" t="s">
        <v>623</v>
      </c>
      <c r="G77" s="40">
        <v>1563117</v>
      </c>
      <c r="H77" s="40">
        <v>2640877</v>
      </c>
      <c r="I77" s="17" t="s">
        <v>623</v>
      </c>
      <c r="J77" s="41" t="s">
        <v>247</v>
      </c>
      <c r="K77" s="42" t="s">
        <v>247</v>
      </c>
      <c r="L77" s="17" t="s">
        <v>623</v>
      </c>
      <c r="M77" s="41" t="s">
        <v>247</v>
      </c>
      <c r="N77" s="35" t="s">
        <v>247</v>
      </c>
      <c r="O77" s="35" t="s">
        <v>247</v>
      </c>
      <c r="P77" s="42" t="s">
        <v>247</v>
      </c>
      <c r="Q77" s="17" t="s">
        <v>623</v>
      </c>
      <c r="R77" s="41" t="s">
        <v>247</v>
      </c>
      <c r="S77" s="42" t="s">
        <v>247</v>
      </c>
      <c r="T77" s="17" t="s">
        <v>623</v>
      </c>
      <c r="U77" s="41" t="s">
        <v>247</v>
      </c>
      <c r="V77" s="35" t="s">
        <v>247</v>
      </c>
      <c r="W77" s="35" t="s">
        <v>247</v>
      </c>
      <c r="X77" s="42" t="s">
        <v>247</v>
      </c>
      <c r="Y77" s="17" t="s">
        <v>623</v>
      </c>
      <c r="Z77" s="41" t="s">
        <v>247</v>
      </c>
      <c r="AA77" s="42" t="s">
        <v>247</v>
      </c>
      <c r="AB77" s="17" t="s">
        <v>623</v>
      </c>
      <c r="AC77" s="41" t="s">
        <v>247</v>
      </c>
      <c r="AD77" s="42" t="s">
        <v>247</v>
      </c>
      <c r="AE77" s="17" t="s">
        <v>623</v>
      </c>
      <c r="AF77" s="41" t="s">
        <v>247</v>
      </c>
      <c r="AG77" s="42" t="s">
        <v>247</v>
      </c>
      <c r="AH77" s="17" t="s">
        <v>623</v>
      </c>
      <c r="AI77" s="41" t="s">
        <v>247</v>
      </c>
      <c r="AJ77" s="42" t="s">
        <v>247</v>
      </c>
      <c r="AL77" s="27"/>
      <c r="AN77" s="27"/>
    </row>
    <row r="78" spans="1:40" s="10" customFormat="1" ht="18" customHeight="1" thickBot="1">
      <c r="A78" s="10" t="s">
        <v>623</v>
      </c>
      <c r="B78" s="31" t="s">
        <v>623</v>
      </c>
      <c r="C78" s="47" t="s">
        <v>263</v>
      </c>
      <c r="D78" s="49" t="s">
        <v>264</v>
      </c>
      <c r="E78" s="51">
        <v>2011</v>
      </c>
      <c r="F78" s="5" t="s">
        <v>623</v>
      </c>
      <c r="G78" s="40">
        <v>1844516.875</v>
      </c>
      <c r="H78" s="40">
        <v>8171074</v>
      </c>
      <c r="I78" s="17" t="s">
        <v>623</v>
      </c>
      <c r="J78" s="41">
        <v>1.312989384783432</v>
      </c>
      <c r="K78" s="42">
        <v>0.7743687515894128</v>
      </c>
      <c r="L78" s="17" t="s">
        <v>623</v>
      </c>
      <c r="M78" s="41">
        <v>6.566230945790863</v>
      </c>
      <c r="N78" s="35">
        <v>0.4672832730889281</v>
      </c>
      <c r="O78" s="35">
        <v>7.558342673944964</v>
      </c>
      <c r="P78" s="42">
        <v>1.939594702092193</v>
      </c>
      <c r="Q78" s="17" t="s">
        <v>623</v>
      </c>
      <c r="R78" s="41">
        <v>9.908948263338534</v>
      </c>
      <c r="S78" s="42">
        <v>2.00049120027264</v>
      </c>
      <c r="T78" s="17" t="s">
        <v>623</v>
      </c>
      <c r="U78" s="41">
        <v>47.17465546874598</v>
      </c>
      <c r="V78" s="35">
        <v>37.16633788851376</v>
      </c>
      <c r="W78" s="35">
        <v>24.73444430099569</v>
      </c>
      <c r="X78" s="42">
        <v>24.19738473172089</v>
      </c>
      <c r="Y78" s="17" t="s">
        <v>623</v>
      </c>
      <c r="Z78" s="41">
        <v>1.6725350464701083</v>
      </c>
      <c r="AA78" s="42">
        <v>0.5272637559883588</v>
      </c>
      <c r="AB78" s="17" t="s">
        <v>623</v>
      </c>
      <c r="AC78" s="41">
        <v>14.696360926307246</v>
      </c>
      <c r="AD78" s="42">
        <v>1.8662696300133028</v>
      </c>
      <c r="AE78" s="17" t="s">
        <v>623</v>
      </c>
      <c r="AF78" s="41">
        <v>31.538563797931882</v>
      </c>
      <c r="AG78" s="42">
        <v>3.30268888986867</v>
      </c>
      <c r="AH78" s="17" t="s">
        <v>623</v>
      </c>
      <c r="AI78" s="41">
        <v>0.0716782349213964</v>
      </c>
      <c r="AJ78" s="42">
        <v>0.2152133259251036</v>
      </c>
      <c r="AL78" s="27"/>
      <c r="AN78" s="27"/>
    </row>
    <row r="79" spans="1:40" s="10" customFormat="1" ht="18" customHeight="1" thickBot="1">
      <c r="A79" s="10" t="s">
        <v>623</v>
      </c>
      <c r="B79" s="31" t="s">
        <v>623</v>
      </c>
      <c r="C79" s="47" t="s">
        <v>143</v>
      </c>
      <c r="D79" s="49" t="s">
        <v>19</v>
      </c>
      <c r="E79" s="51">
        <v>2006</v>
      </c>
      <c r="F79" s="5" t="s">
        <v>623</v>
      </c>
      <c r="G79" s="40">
        <v>13749319</v>
      </c>
      <c r="H79" s="40">
        <v>1941513</v>
      </c>
      <c r="I79" s="17" t="s">
        <v>623</v>
      </c>
      <c r="J79" s="41">
        <v>1.895717560432315</v>
      </c>
      <c r="K79" s="42">
        <v>1.47405707246322</v>
      </c>
      <c r="L79" s="17" t="s">
        <v>623</v>
      </c>
      <c r="M79" s="41">
        <v>96.12198191846117</v>
      </c>
      <c r="N79" s="35">
        <v>97.15260961409655</v>
      </c>
      <c r="O79" s="35">
        <v>89.29085093910946</v>
      </c>
      <c r="P79" s="42">
        <v>92.508217667728</v>
      </c>
      <c r="Q79" s="17" t="s">
        <v>623</v>
      </c>
      <c r="R79" s="41">
        <v>7.724694057492462</v>
      </c>
      <c r="S79" s="42">
        <v>10.04095635523048</v>
      </c>
      <c r="T79" s="17" t="s">
        <v>623</v>
      </c>
      <c r="U79" s="41">
        <v>23.22183552146306</v>
      </c>
      <c r="V79" s="35">
        <v>23.68669158322225</v>
      </c>
      <c r="W79" s="35">
        <v>19.07700176469928</v>
      </c>
      <c r="X79" s="42">
        <v>16.08744977942014</v>
      </c>
      <c r="Y79" s="17" t="s">
        <v>623</v>
      </c>
      <c r="Z79" s="41">
        <v>5.825774551955189</v>
      </c>
      <c r="AA79" s="42">
        <v>7.794608599731593</v>
      </c>
      <c r="AB79" s="17" t="s">
        <v>623</v>
      </c>
      <c r="AC79" s="41">
        <v>28.275458508838053</v>
      </c>
      <c r="AD79" s="42">
        <v>25.576045295105096</v>
      </c>
      <c r="AE79" s="17" t="s">
        <v>623</v>
      </c>
      <c r="AF79" s="41">
        <v>44.617847325196976</v>
      </c>
      <c r="AG79" s="42">
        <v>42.52117377072573</v>
      </c>
      <c r="AH79" s="17" t="s">
        <v>623</v>
      </c>
      <c r="AI79" s="41">
        <v>0.1730784565322308</v>
      </c>
      <c r="AJ79" s="42">
        <v>0.299405767959156</v>
      </c>
      <c r="AL79" s="27"/>
      <c r="AN79" s="27"/>
    </row>
    <row r="80" spans="1:40" s="10" customFormat="1" ht="18" customHeight="1" thickBot="1">
      <c r="A80" s="10" t="s">
        <v>623</v>
      </c>
      <c r="B80" s="31" t="s">
        <v>623</v>
      </c>
      <c r="C80" s="47" t="s">
        <v>143</v>
      </c>
      <c r="D80" s="49" t="s">
        <v>19</v>
      </c>
      <c r="E80" s="51">
        <v>2009</v>
      </c>
      <c r="F80" s="5" t="s">
        <v>623</v>
      </c>
      <c r="G80" s="40">
        <v>14417504</v>
      </c>
      <c r="H80" s="40">
        <v>2118464</v>
      </c>
      <c r="I80" s="17" t="s">
        <v>623</v>
      </c>
      <c r="J80" s="41">
        <v>2.202959232459574</v>
      </c>
      <c r="K80" s="42">
        <v>1.894305276793107</v>
      </c>
      <c r="L80" s="17" t="s">
        <v>623</v>
      </c>
      <c r="M80" s="41">
        <v>96.38143666018996</v>
      </c>
      <c r="N80" s="35">
        <v>96.74399145282983</v>
      </c>
      <c r="O80" s="35">
        <v>89.98237700988001</v>
      </c>
      <c r="P80" s="42">
        <v>93.57564952038109</v>
      </c>
      <c r="Q80" s="17" t="s">
        <v>623</v>
      </c>
      <c r="R80" s="41">
        <v>9.528855416407472</v>
      </c>
      <c r="S80" s="42">
        <v>11.74587907064935</v>
      </c>
      <c r="T80" s="17" t="s">
        <v>623</v>
      </c>
      <c r="U80" s="41">
        <v>24.43105602435312</v>
      </c>
      <c r="V80" s="35">
        <v>28.77875270245033</v>
      </c>
      <c r="W80" s="35">
        <v>17.70491664115981</v>
      </c>
      <c r="X80" s="42">
        <v>16.36521773480976</v>
      </c>
      <c r="Y80" s="17" t="s">
        <v>623</v>
      </c>
      <c r="Z80" s="41">
        <v>7.439574543009083</v>
      </c>
      <c r="AA80" s="42">
        <v>10.863877192367836</v>
      </c>
      <c r="AB80" s="17" t="s">
        <v>623</v>
      </c>
      <c r="AC80" s="41">
        <v>33.453736809933865</v>
      </c>
      <c r="AD80" s="42">
        <v>30.832492225270816</v>
      </c>
      <c r="AE80" s="17" t="s">
        <v>623</v>
      </c>
      <c r="AF80" s="41">
        <v>51.22663058114437</v>
      </c>
      <c r="AG80" s="42">
        <v>48.75482875378282</v>
      </c>
      <c r="AH80" s="17" t="s">
        <v>623</v>
      </c>
      <c r="AI80" s="41">
        <v>0.2231030143957537</v>
      </c>
      <c r="AJ80" s="42">
        <v>0.3327865259206568</v>
      </c>
      <c r="AL80" s="27"/>
      <c r="AN80" s="27"/>
    </row>
    <row r="81" spans="1:40" s="10" customFormat="1" ht="18" customHeight="1" thickBot="1">
      <c r="A81" s="10" t="s">
        <v>623</v>
      </c>
      <c r="B81" s="31" t="s">
        <v>623</v>
      </c>
      <c r="C81" s="47" t="s">
        <v>143</v>
      </c>
      <c r="D81" s="49" t="s">
        <v>19</v>
      </c>
      <c r="E81" s="51">
        <v>2011</v>
      </c>
      <c r="F81" s="5" t="s">
        <v>623</v>
      </c>
      <c r="G81" s="40">
        <v>14551867</v>
      </c>
      <c r="H81" s="40">
        <v>2076098</v>
      </c>
      <c r="I81" s="17" t="s">
        <v>623</v>
      </c>
      <c r="J81" s="41">
        <v>2.115801859322988</v>
      </c>
      <c r="K81" s="42">
        <v>1.928336222331709</v>
      </c>
      <c r="L81" s="17" t="s">
        <v>623</v>
      </c>
      <c r="M81" s="41">
        <v>95.76741060322072</v>
      </c>
      <c r="N81" s="35">
        <v>96.1906554050957</v>
      </c>
      <c r="O81" s="35">
        <v>82.62463323935691</v>
      </c>
      <c r="P81" s="42">
        <v>89.09895076768156</v>
      </c>
      <c r="Q81" s="17" t="s">
        <v>623</v>
      </c>
      <c r="R81" s="41">
        <v>9.440958424010038</v>
      </c>
      <c r="S81" s="42">
        <v>11.26574467288941</v>
      </c>
      <c r="T81" s="17" t="s">
        <v>623</v>
      </c>
      <c r="U81" s="41">
        <v>22.01560100717567</v>
      </c>
      <c r="V81" s="35">
        <v>23.64809935926877</v>
      </c>
      <c r="W81" s="35">
        <v>18.44186860973097</v>
      </c>
      <c r="X81" s="42">
        <v>16.13912550245564</v>
      </c>
      <c r="Y81" s="17" t="s">
        <v>623</v>
      </c>
      <c r="Z81" s="41">
        <v>6.300740028282021</v>
      </c>
      <c r="AA81" s="42">
        <v>9.195586469978268</v>
      </c>
      <c r="AB81" s="17" t="s">
        <v>623</v>
      </c>
      <c r="AC81" s="41">
        <v>28.016382959129576</v>
      </c>
      <c r="AD81" s="42">
        <v>30.00109939318856</v>
      </c>
      <c r="AE81" s="17" t="s">
        <v>623</v>
      </c>
      <c r="AF81" s="41">
        <v>45.219718641248754</v>
      </c>
      <c r="AG81" s="42">
        <v>47.35557546478325</v>
      </c>
      <c r="AH81" s="17" t="s">
        <v>623</v>
      </c>
      <c r="AI81" s="41">
        <v>0.2170575962393177</v>
      </c>
      <c r="AJ81" s="42">
        <v>0.3058228950729355</v>
      </c>
      <c r="AL81" s="27"/>
      <c r="AN81" s="27"/>
    </row>
    <row r="82" spans="1:40" s="10" customFormat="1" ht="18" customHeight="1" thickBot="1">
      <c r="A82" s="10" t="s">
        <v>623</v>
      </c>
      <c r="B82" s="31" t="s">
        <v>623</v>
      </c>
      <c r="C82" s="47" t="s">
        <v>143</v>
      </c>
      <c r="D82" s="49" t="s">
        <v>19</v>
      </c>
      <c r="E82" s="51">
        <v>2013</v>
      </c>
      <c r="F82" s="5" t="s">
        <v>623</v>
      </c>
      <c r="G82" s="40">
        <v>14294420</v>
      </c>
      <c r="H82" s="40">
        <v>2109966</v>
      </c>
      <c r="I82" s="17" t="s">
        <v>623</v>
      </c>
      <c r="J82" s="41">
        <v>2.153341755561029</v>
      </c>
      <c r="K82" s="42">
        <v>2.116329183019664</v>
      </c>
      <c r="L82" s="17" t="s">
        <v>623</v>
      </c>
      <c r="M82" s="41">
        <v>96.24084928584024</v>
      </c>
      <c r="N82" s="35">
        <v>96.7604457353304</v>
      </c>
      <c r="O82" s="35">
        <v>87.82458756549387</v>
      </c>
      <c r="P82" s="42">
        <v>93.38945187172752</v>
      </c>
      <c r="Q82" s="17" t="s">
        <v>623</v>
      </c>
      <c r="R82" s="41">
        <v>9.17994703243456</v>
      </c>
      <c r="S82" s="42">
        <v>9.725328088574337</v>
      </c>
      <c r="T82" s="17" t="s">
        <v>623</v>
      </c>
      <c r="U82" s="41">
        <v>19.64870327044564</v>
      </c>
      <c r="V82" s="35">
        <v>22.20162331723966</v>
      </c>
      <c r="W82" s="35">
        <v>18.81621974608185</v>
      </c>
      <c r="X82" s="42">
        <v>18.40598211979122</v>
      </c>
      <c r="Y82" s="17" t="s">
        <v>623</v>
      </c>
      <c r="Z82" s="41">
        <v>6.5857327368500815</v>
      </c>
      <c r="AA82" s="42">
        <v>10.065655256588938</v>
      </c>
      <c r="AB82" s="17" t="s">
        <v>623</v>
      </c>
      <c r="AC82" s="41">
        <v>27.95164189173426</v>
      </c>
      <c r="AD82" s="42">
        <v>30.026087868902493</v>
      </c>
      <c r="AE82" s="17" t="s">
        <v>623</v>
      </c>
      <c r="AF82" s="41">
        <v>43.11667186001374</v>
      </c>
      <c r="AG82" s="42">
        <v>45.31588720933523</v>
      </c>
      <c r="AH82" s="17" t="s">
        <v>623</v>
      </c>
      <c r="AI82" s="41">
        <v>0.1884855017556932</v>
      </c>
      <c r="AJ82" s="42">
        <v>0.2926068264421349</v>
      </c>
      <c r="AL82" s="27"/>
      <c r="AN82" s="27"/>
    </row>
    <row r="83" spans="1:40" s="10" customFormat="1" ht="18" customHeight="1" thickBot="1">
      <c r="A83" s="10" t="s">
        <v>623</v>
      </c>
      <c r="B83" s="31" t="s">
        <v>623</v>
      </c>
      <c r="C83" s="47" t="s">
        <v>143</v>
      </c>
      <c r="D83" s="49" t="s">
        <v>19</v>
      </c>
      <c r="E83" s="51">
        <v>2015</v>
      </c>
      <c r="F83" s="5" t="s">
        <v>623</v>
      </c>
      <c r="G83" s="40">
        <v>14557882</v>
      </c>
      <c r="H83" s="40">
        <v>2139761</v>
      </c>
      <c r="I83" s="17" t="s">
        <v>623</v>
      </c>
      <c r="J83" s="41">
        <v>1.778989749906406</v>
      </c>
      <c r="K83" s="42">
        <v>1.379093648048533</v>
      </c>
      <c r="L83" s="17" t="s">
        <v>623</v>
      </c>
      <c r="M83" s="41">
        <v>94.09685051659879</v>
      </c>
      <c r="N83" s="35">
        <v>95.03709748525011</v>
      </c>
      <c r="O83" s="35">
        <v>87.15582087429497</v>
      </c>
      <c r="P83" s="42">
        <v>91.57844737484989</v>
      </c>
      <c r="Q83" s="17" t="s">
        <v>623</v>
      </c>
      <c r="R83" s="41">
        <v>7.251115146624611</v>
      </c>
      <c r="S83" s="42">
        <v>9.74328814812926</v>
      </c>
      <c r="T83" s="17" t="s">
        <v>623</v>
      </c>
      <c r="U83" s="41">
        <v>14.40284349821301</v>
      </c>
      <c r="V83" s="35">
        <v>17.48768463688615</v>
      </c>
      <c r="W83" s="35">
        <v>15.56593371130385</v>
      </c>
      <c r="X83" s="42">
        <v>13.12316763465883</v>
      </c>
      <c r="Y83" s="17" t="s">
        <v>623</v>
      </c>
      <c r="Z83" s="41">
        <v>2.2031126822660068</v>
      </c>
      <c r="AA83" s="42">
        <v>3.545980481525536</v>
      </c>
      <c r="AB83" s="17" t="s">
        <v>623</v>
      </c>
      <c r="AC83" s="41">
        <v>16.31464251892135</v>
      </c>
      <c r="AD83" s="42">
        <v>16.455849984278053</v>
      </c>
      <c r="AE83" s="17" t="s">
        <v>623</v>
      </c>
      <c r="AF83" s="41">
        <v>25.37168454457434</v>
      </c>
      <c r="AG83" s="42">
        <v>24.772361144419584</v>
      </c>
      <c r="AH83" s="17" t="s">
        <v>623</v>
      </c>
      <c r="AI83" s="41">
        <v>0.1055207458312202</v>
      </c>
      <c r="AJ83" s="42">
        <v>0.1971910269514793</v>
      </c>
      <c r="AL83" s="27"/>
      <c r="AN83" s="27"/>
    </row>
    <row r="84" spans="1:40" s="10" customFormat="1" ht="18" customHeight="1" thickBot="1">
      <c r="A84" s="10" t="s">
        <v>623</v>
      </c>
      <c r="B84" s="31" t="s">
        <v>624</v>
      </c>
      <c r="C84" s="47" t="s">
        <v>143</v>
      </c>
      <c r="D84" s="49" t="s">
        <v>19</v>
      </c>
      <c r="E84" s="51">
        <v>2017</v>
      </c>
      <c r="F84" s="5" t="s">
        <v>623</v>
      </c>
      <c r="G84" s="40">
        <v>15335553</v>
      </c>
      <c r="H84" s="40">
        <v>2220616</v>
      </c>
      <c r="I84" s="17" t="s">
        <v>623</v>
      </c>
      <c r="J84" s="41">
        <v>2.590701339084202</v>
      </c>
      <c r="K84" s="42">
        <v>2.304910061805776</v>
      </c>
      <c r="L84" s="17" t="s">
        <v>623</v>
      </c>
      <c r="M84" s="41">
        <v>97.6979875</v>
      </c>
      <c r="N84" s="35">
        <v>98.19322041</v>
      </c>
      <c r="O84" s="35">
        <v>91.98635828</v>
      </c>
      <c r="P84" s="42">
        <v>94.36957973</v>
      </c>
      <c r="Q84" s="17" t="s">
        <v>623</v>
      </c>
      <c r="R84" s="41">
        <v>7.955364791427537</v>
      </c>
      <c r="S84" s="42">
        <v>9.683718314507816</v>
      </c>
      <c r="T84" s="17" t="s">
        <v>623</v>
      </c>
      <c r="U84" s="41">
        <v>16.87874249344443</v>
      </c>
      <c r="V84" s="35">
        <v>21.73546511150527</v>
      </c>
      <c r="W84" s="35">
        <v>18.4998281301839</v>
      </c>
      <c r="X84" s="42">
        <v>19.87385124945687</v>
      </c>
      <c r="Y84" s="17" t="s">
        <v>623</v>
      </c>
      <c r="Z84" s="41">
        <v>6.318579104</v>
      </c>
      <c r="AA84" s="42">
        <v>11.24529454</v>
      </c>
      <c r="AB84" s="17" t="s">
        <v>623</v>
      </c>
      <c r="AC84" s="41">
        <v>31.51814514</v>
      </c>
      <c r="AD84" s="42">
        <v>29.00291404</v>
      </c>
      <c r="AE84" s="17" t="s">
        <v>623</v>
      </c>
      <c r="AF84" s="41">
        <v>44.26668687</v>
      </c>
      <c r="AG84" s="42">
        <v>46.88360925</v>
      </c>
      <c r="AH84" s="17" t="s">
        <v>623</v>
      </c>
      <c r="AI84" s="41">
        <v>0.1559343510000726</v>
      </c>
      <c r="AJ84" s="42">
        <v>0.3802080456444186</v>
      </c>
      <c r="AL84" s="27"/>
      <c r="AN84" s="27"/>
    </row>
    <row r="85" spans="1:40" s="10" customFormat="1" ht="18" customHeight="1" thickBot="1">
      <c r="A85" s="10" t="s">
        <v>623</v>
      </c>
      <c r="B85" s="31" t="s">
        <v>623</v>
      </c>
      <c r="C85" s="47" t="s">
        <v>288</v>
      </c>
      <c r="D85" s="49" t="s">
        <v>287</v>
      </c>
      <c r="E85" s="51">
        <v>2013</v>
      </c>
      <c r="F85" s="5" t="s">
        <v>623</v>
      </c>
      <c r="G85" s="40">
        <v>566992576</v>
      </c>
      <c r="H85" s="40">
        <v>713730304</v>
      </c>
      <c r="I85" s="17" t="s">
        <v>623</v>
      </c>
      <c r="J85" s="41">
        <v>7.661823873173786</v>
      </c>
      <c r="K85" s="42">
        <v>0.5970247164109622</v>
      </c>
      <c r="L85" s="17" t="s">
        <v>623</v>
      </c>
      <c r="M85" s="41">
        <v>60.27441417404802</v>
      </c>
      <c r="N85" s="35">
        <v>75.98158725336889</v>
      </c>
      <c r="O85" s="35">
        <v>59.14921511342465</v>
      </c>
      <c r="P85" s="42">
        <v>66.1364930692811</v>
      </c>
      <c r="Q85" s="17" t="s">
        <v>623</v>
      </c>
      <c r="R85" s="41">
        <v>8.79377955668669</v>
      </c>
      <c r="S85" s="42">
        <v>10.96000956007202</v>
      </c>
      <c r="T85" s="17" t="s">
        <v>623</v>
      </c>
      <c r="U85" s="41">
        <v>69.18953875826955</v>
      </c>
      <c r="V85" s="35">
        <v>13.27092062549658</v>
      </c>
      <c r="W85" s="35">
        <v>51.91065931052867</v>
      </c>
      <c r="X85" s="42">
        <v>10.13561107030357</v>
      </c>
      <c r="Y85" s="17" t="s">
        <v>623</v>
      </c>
      <c r="Z85" s="41">
        <v>26.528646090512783</v>
      </c>
      <c r="AA85" s="42">
        <v>5.318873425132296</v>
      </c>
      <c r="AB85" s="17" t="s">
        <v>623</v>
      </c>
      <c r="AC85" s="41">
        <v>83.11600779144831</v>
      </c>
      <c r="AD85" s="42">
        <v>12.58213300702665</v>
      </c>
      <c r="AE85" s="17" t="s">
        <v>623</v>
      </c>
      <c r="AF85" s="41">
        <v>94.31252879558126</v>
      </c>
      <c r="AG85" s="42">
        <v>26.729980837974175</v>
      </c>
      <c r="AH85" s="17" t="s">
        <v>623</v>
      </c>
      <c r="AI85" s="41">
        <v>0.1396860570800691</v>
      </c>
      <c r="AJ85" s="42">
        <v>0.3290836138196487</v>
      </c>
      <c r="AL85" s="27"/>
      <c r="AN85" s="27"/>
    </row>
    <row r="86" spans="1:40" s="10" customFormat="1" ht="18" customHeight="1" thickBot="1">
      <c r="A86" s="10" t="s">
        <v>623</v>
      </c>
      <c r="B86" s="31" t="s">
        <v>623</v>
      </c>
      <c r="C86" s="47" t="s">
        <v>144</v>
      </c>
      <c r="D86" s="49" t="s">
        <v>75</v>
      </c>
      <c r="E86" s="51">
        <v>2010</v>
      </c>
      <c r="F86" s="5" t="s">
        <v>623</v>
      </c>
      <c r="G86" s="40">
        <v>33294956</v>
      </c>
      <c r="H86" s="40">
        <v>10399125</v>
      </c>
      <c r="I86" s="17" t="s">
        <v>623</v>
      </c>
      <c r="J86" s="41">
        <v>3.022182949505774</v>
      </c>
      <c r="K86" s="42">
        <v>0.655398880464948</v>
      </c>
      <c r="L86" s="17" t="s">
        <v>623</v>
      </c>
      <c r="M86" s="41">
        <v>64.27484399655853</v>
      </c>
      <c r="N86" s="35">
        <v>69.99396935153844</v>
      </c>
      <c r="O86" s="35">
        <v>49.74346738004937</v>
      </c>
      <c r="P86" s="42">
        <v>60.67612120874565</v>
      </c>
      <c r="Q86" s="17" t="s">
        <v>623</v>
      </c>
      <c r="R86" s="41">
        <v>2.846776060097625</v>
      </c>
      <c r="S86" s="42">
        <v>12.09158140648087</v>
      </c>
      <c r="T86" s="17" t="s">
        <v>623</v>
      </c>
      <c r="U86" s="41">
        <v>13.91781907880274</v>
      </c>
      <c r="V86" s="35">
        <v>18.96937342926373</v>
      </c>
      <c r="W86" s="35">
        <v>20.58170117177437</v>
      </c>
      <c r="X86" s="42">
        <v>9.612753623623703</v>
      </c>
      <c r="Y86" s="17" t="s">
        <v>623</v>
      </c>
      <c r="Z86" s="41">
        <v>0.20007233994384027</v>
      </c>
      <c r="AA86" s="42">
        <v>1.6898820834693247</v>
      </c>
      <c r="AB86" s="17" t="s">
        <v>623</v>
      </c>
      <c r="AC86" s="41">
        <v>10.737016678758367</v>
      </c>
      <c r="AD86" s="42">
        <v>5.684936131554867</v>
      </c>
      <c r="AE86" s="17" t="s">
        <v>623</v>
      </c>
      <c r="AF86" s="41">
        <v>18.551611952277785</v>
      </c>
      <c r="AG86" s="42">
        <v>13.333512300980473</v>
      </c>
      <c r="AH86" s="17" t="s">
        <v>623</v>
      </c>
      <c r="AI86" s="41">
        <v>0.0396824727569434</v>
      </c>
      <c r="AJ86" s="42">
        <v>0.2394378814102048</v>
      </c>
      <c r="AL86" s="27"/>
      <c r="AN86" s="27"/>
    </row>
    <row r="87" spans="1:40" s="10" customFormat="1" ht="18" customHeight="1" thickBot="1">
      <c r="A87" s="10" t="s">
        <v>623</v>
      </c>
      <c r="B87" s="31" t="s">
        <v>623</v>
      </c>
      <c r="C87" s="47" t="s">
        <v>144</v>
      </c>
      <c r="D87" s="49" t="s">
        <v>75</v>
      </c>
      <c r="E87" s="51">
        <v>2011</v>
      </c>
      <c r="F87" s="5" t="s">
        <v>623</v>
      </c>
      <c r="G87" s="40">
        <v>34390372</v>
      </c>
      <c r="H87" s="40">
        <v>10495987</v>
      </c>
      <c r="I87" s="17" t="s">
        <v>623</v>
      </c>
      <c r="J87" s="41">
        <v>3.153753950014054</v>
      </c>
      <c r="K87" s="42">
        <v>0.7192154148808247</v>
      </c>
      <c r="L87" s="17" t="s">
        <v>623</v>
      </c>
      <c r="M87" s="41">
        <v>64.04737846954586</v>
      </c>
      <c r="N87" s="35">
        <v>68.1413655085808</v>
      </c>
      <c r="O87" s="35">
        <v>50.72271667632717</v>
      </c>
      <c r="P87" s="42">
        <v>56.52860271803463</v>
      </c>
      <c r="Q87" s="17" t="s">
        <v>623</v>
      </c>
      <c r="R87" s="41">
        <v>2.791935003785843</v>
      </c>
      <c r="S87" s="42">
        <v>9.761806029299002</v>
      </c>
      <c r="T87" s="17" t="s">
        <v>623</v>
      </c>
      <c r="U87" s="41">
        <v>15.59449736814177</v>
      </c>
      <c r="V87" s="35">
        <v>23.73293649400627</v>
      </c>
      <c r="W87" s="35">
        <v>18.15148235948837</v>
      </c>
      <c r="X87" s="42">
        <v>8.897592550289273</v>
      </c>
      <c r="Y87" s="17" t="s">
        <v>623</v>
      </c>
      <c r="Z87" s="41">
        <v>0.18110975213514682</v>
      </c>
      <c r="AA87" s="42">
        <v>1.326455115263804</v>
      </c>
      <c r="AB87" s="17" t="s">
        <v>623</v>
      </c>
      <c r="AC87" s="41">
        <v>9.411382158682528</v>
      </c>
      <c r="AD87" s="42">
        <v>5.049642511511163</v>
      </c>
      <c r="AE87" s="17" t="s">
        <v>623</v>
      </c>
      <c r="AF87" s="41">
        <v>17.56424939008032</v>
      </c>
      <c r="AG87" s="42">
        <v>11.182803328629278</v>
      </c>
      <c r="AH87" s="17" t="s">
        <v>623</v>
      </c>
      <c r="AI87" s="41">
        <v>0.0288384799176448</v>
      </c>
      <c r="AJ87" s="42">
        <v>0.2105580992546085</v>
      </c>
      <c r="AL87" s="27"/>
      <c r="AN87" s="27"/>
    </row>
    <row r="88" spans="1:40" s="10" customFormat="1" ht="18" customHeight="1" thickBot="1">
      <c r="A88" s="10" t="s">
        <v>623</v>
      </c>
      <c r="B88" s="31" t="s">
        <v>623</v>
      </c>
      <c r="C88" s="47" t="s">
        <v>144</v>
      </c>
      <c r="D88" s="49" t="s">
        <v>75</v>
      </c>
      <c r="E88" s="51">
        <v>2012</v>
      </c>
      <c r="F88" s="5" t="s">
        <v>623</v>
      </c>
      <c r="G88" s="40">
        <v>34901464</v>
      </c>
      <c r="H88" s="40">
        <v>10518150</v>
      </c>
      <c r="I88" s="17" t="s">
        <v>623</v>
      </c>
      <c r="J88" s="41">
        <v>0.7104953899705696</v>
      </c>
      <c r="K88" s="42">
        <v>0.7104953899705696</v>
      </c>
      <c r="L88" s="17" t="s">
        <v>623</v>
      </c>
      <c r="M88" s="41">
        <v>66.11643212584943</v>
      </c>
      <c r="N88" s="35">
        <v>66.11643212584943</v>
      </c>
      <c r="O88" s="35">
        <v>56.60810703257353</v>
      </c>
      <c r="P88" s="42">
        <v>56.60810703257353</v>
      </c>
      <c r="Q88" s="17" t="s">
        <v>623</v>
      </c>
      <c r="R88" s="41">
        <v>10.81760711339855</v>
      </c>
      <c r="S88" s="42">
        <v>10.81760711339855</v>
      </c>
      <c r="T88" s="17" t="s">
        <v>623</v>
      </c>
      <c r="U88" s="41">
        <v>17.39644734128337</v>
      </c>
      <c r="V88" s="35">
        <v>17.39644734128337</v>
      </c>
      <c r="W88" s="35">
        <v>9.599451403086835</v>
      </c>
      <c r="X88" s="42">
        <v>9.599451403086835</v>
      </c>
      <c r="Y88" s="17" t="s">
        <v>623</v>
      </c>
      <c r="Z88" s="41">
        <v>0.9367882366124632</v>
      </c>
      <c r="AA88" s="42">
        <v>0.9367882366124632</v>
      </c>
      <c r="AB88" s="17" t="s">
        <v>623</v>
      </c>
      <c r="AC88" s="41">
        <v>5.104429144590363</v>
      </c>
      <c r="AD88" s="42">
        <v>5.104429144590363</v>
      </c>
      <c r="AE88" s="17" t="s">
        <v>623</v>
      </c>
      <c r="AF88" s="41">
        <v>10.737777628261856</v>
      </c>
      <c r="AG88" s="42">
        <v>10.737777628261856</v>
      </c>
      <c r="AH88" s="17" t="s">
        <v>623</v>
      </c>
      <c r="AI88" s="41">
        <v>0.1961650854906665</v>
      </c>
      <c r="AJ88" s="42">
        <v>0.1961650854906665</v>
      </c>
      <c r="AL88" s="27"/>
      <c r="AN88" s="27"/>
    </row>
    <row r="89" spans="1:40" s="10" customFormat="1" ht="18" customHeight="1" thickBot="1">
      <c r="A89" s="10" t="s">
        <v>623</v>
      </c>
      <c r="B89" s="31" t="s">
        <v>623</v>
      </c>
      <c r="C89" s="47" t="s">
        <v>144</v>
      </c>
      <c r="D89" s="49" t="s">
        <v>75</v>
      </c>
      <c r="E89" s="51">
        <v>2014</v>
      </c>
      <c r="F89" s="5" t="s">
        <v>623</v>
      </c>
      <c r="G89" s="40">
        <v>36479124</v>
      </c>
      <c r="H89" s="40">
        <v>10724704</v>
      </c>
      <c r="I89" s="17" t="s">
        <v>623</v>
      </c>
      <c r="J89" s="41">
        <v>2.110358318584287</v>
      </c>
      <c r="K89" s="42">
        <v>0.5175845698231142</v>
      </c>
      <c r="L89" s="17" t="s">
        <v>623</v>
      </c>
      <c r="M89" s="41">
        <v>77.64151567127936</v>
      </c>
      <c r="N89" s="35">
        <v>89.20739042265429</v>
      </c>
      <c r="O89" s="35">
        <v>61.45162617796228</v>
      </c>
      <c r="P89" s="42">
        <v>80.005517975758</v>
      </c>
      <c r="Q89" s="17" t="s">
        <v>623</v>
      </c>
      <c r="R89" s="41">
        <v>2.298081069664538</v>
      </c>
      <c r="S89" s="42">
        <v>9.486016753215111</v>
      </c>
      <c r="T89" s="17" t="s">
        <v>623</v>
      </c>
      <c r="U89" s="41">
        <v>11.93526966214987</v>
      </c>
      <c r="V89" s="35">
        <v>17.67918151170829</v>
      </c>
      <c r="W89" s="35">
        <v>27.51015206153833</v>
      </c>
      <c r="X89" s="42">
        <v>13.64074548792836</v>
      </c>
      <c r="Y89" s="17" t="s">
        <v>623</v>
      </c>
      <c r="Z89" s="41">
        <v>0.5646133130810208</v>
      </c>
      <c r="AA89" s="42">
        <v>1.9481410358485824</v>
      </c>
      <c r="AB89" s="17" t="s">
        <v>623</v>
      </c>
      <c r="AC89" s="41">
        <v>14.777591174130118</v>
      </c>
      <c r="AD89" s="42">
        <v>8.72471591177115</v>
      </c>
      <c r="AE89" s="17" t="s">
        <v>623</v>
      </c>
      <c r="AF89" s="41">
        <v>17.750754790399395</v>
      </c>
      <c r="AG89" s="42">
        <v>15.305347315944754</v>
      </c>
      <c r="AH89" s="17" t="s">
        <v>623</v>
      </c>
      <c r="AI89" s="41">
        <v>0.0337685363750888</v>
      </c>
      <c r="AJ89" s="42">
        <v>0.2645960275220755</v>
      </c>
      <c r="AL89" s="27"/>
      <c r="AN89" s="27"/>
    </row>
    <row r="90" spans="1:40" s="10" customFormat="1" ht="18" customHeight="1" thickBot="1">
      <c r="A90" s="10" t="s">
        <v>623</v>
      </c>
      <c r="B90" s="31" t="s">
        <v>624</v>
      </c>
      <c r="C90" s="47" t="s">
        <v>144</v>
      </c>
      <c r="D90" s="49" t="s">
        <v>75</v>
      </c>
      <c r="E90" s="51">
        <v>2015</v>
      </c>
      <c r="F90" s="5" t="s">
        <v>623</v>
      </c>
      <c r="G90" s="40">
        <v>35127468</v>
      </c>
      <c r="H90" s="40">
        <v>10545028</v>
      </c>
      <c r="I90" s="17" t="s">
        <v>623</v>
      </c>
      <c r="J90" s="41">
        <v>4.799692989319693</v>
      </c>
      <c r="K90" s="42">
        <v>1.000516210848002</v>
      </c>
      <c r="L90" s="17" t="s">
        <v>623</v>
      </c>
      <c r="M90" s="41">
        <v>45.74027706703706</v>
      </c>
      <c r="N90" s="35">
        <v>57.77044762745902</v>
      </c>
      <c r="O90" s="35">
        <v>32.46150839896316</v>
      </c>
      <c r="P90" s="42">
        <v>48.89090215036213</v>
      </c>
      <c r="Q90" s="17" t="s">
        <v>623</v>
      </c>
      <c r="R90" s="41">
        <v>3.127533960428599</v>
      </c>
      <c r="S90" s="42">
        <v>8.398242536000263</v>
      </c>
      <c r="T90" s="17" t="s">
        <v>623</v>
      </c>
      <c r="U90" s="41">
        <v>15.14997753624154</v>
      </c>
      <c r="V90" s="35">
        <v>21.6845997809285</v>
      </c>
      <c r="W90" s="35">
        <v>29.84087197181788</v>
      </c>
      <c r="X90" s="42">
        <v>18.37366426392974</v>
      </c>
      <c r="Y90" s="17" t="s">
        <v>623</v>
      </c>
      <c r="Z90" s="41">
        <v>-0.0413139333</v>
      </c>
      <c r="AA90" s="42">
        <v>1.544507344</v>
      </c>
      <c r="AB90" s="17" t="s">
        <v>623</v>
      </c>
      <c r="AC90" s="41">
        <v>17.94926247</v>
      </c>
      <c r="AD90" s="42">
        <v>8.320230573</v>
      </c>
      <c r="AE90" s="17" t="s">
        <v>623</v>
      </c>
      <c r="AF90" s="41">
        <v>27.19861135</v>
      </c>
      <c r="AG90" s="42">
        <v>15.12387326</v>
      </c>
      <c r="AH90" s="17" t="s">
        <v>623</v>
      </c>
      <c r="AI90" s="41">
        <v>0.0408135452559909</v>
      </c>
      <c r="AJ90" s="42">
        <v>0.2720008080992422</v>
      </c>
      <c r="AL90" s="27"/>
      <c r="AN90" s="27"/>
    </row>
    <row r="91" spans="1:40" s="10" customFormat="1" ht="18" customHeight="1" thickBot="1">
      <c r="A91" s="10" t="s">
        <v>623</v>
      </c>
      <c r="B91" s="31" t="s">
        <v>624</v>
      </c>
      <c r="C91" s="47" t="s">
        <v>144</v>
      </c>
      <c r="D91" s="49" t="s">
        <v>75</v>
      </c>
      <c r="E91" s="51">
        <v>2016</v>
      </c>
      <c r="F91" s="5" t="s">
        <v>623</v>
      </c>
      <c r="G91" s="40">
        <v>35540660</v>
      </c>
      <c r="H91" s="40">
        <v>10560918</v>
      </c>
      <c r="I91" s="17" t="s">
        <v>623</v>
      </c>
      <c r="J91" s="41">
        <v>5.050392383514045</v>
      </c>
      <c r="K91" s="42">
        <v>1.078819057534024</v>
      </c>
      <c r="L91" s="17" t="s">
        <v>623</v>
      </c>
      <c r="M91" s="41">
        <v>41.15844988878726</v>
      </c>
      <c r="N91" s="35">
        <v>52.97032407119335</v>
      </c>
      <c r="O91" s="35">
        <v>29.94015428211792</v>
      </c>
      <c r="P91" s="42">
        <v>46.01144849823831</v>
      </c>
      <c r="Q91" s="17" t="s">
        <v>623</v>
      </c>
      <c r="R91" s="41">
        <v>2.520812673954596</v>
      </c>
      <c r="S91" s="42">
        <v>7.059730519310194</v>
      </c>
      <c r="T91" s="17" t="s">
        <v>623</v>
      </c>
      <c r="U91" s="41">
        <v>13.66529484321065</v>
      </c>
      <c r="V91" s="35">
        <v>19.92435653161823</v>
      </c>
      <c r="W91" s="35">
        <v>31.97734595982572</v>
      </c>
      <c r="X91" s="42">
        <v>19.10925248187816</v>
      </c>
      <c r="Y91" s="17" t="s">
        <v>623</v>
      </c>
      <c r="Z91" s="41">
        <v>-0.186961186</v>
      </c>
      <c r="AA91" s="42">
        <v>0.1901337113</v>
      </c>
      <c r="AB91" s="17" t="s">
        <v>623</v>
      </c>
      <c r="AC91" s="41">
        <v>16.77094719</v>
      </c>
      <c r="AD91" s="42">
        <v>7.972759205</v>
      </c>
      <c r="AE91" s="17" t="s">
        <v>623</v>
      </c>
      <c r="AF91" s="41">
        <v>24.79868706</v>
      </c>
      <c r="AG91" s="42">
        <v>13.8338103</v>
      </c>
      <c r="AH91" s="17" t="s">
        <v>623</v>
      </c>
      <c r="AI91" s="41">
        <v>0.0401390998173573</v>
      </c>
      <c r="AJ91" s="42">
        <v>0.2319713041292886</v>
      </c>
      <c r="AL91" s="27"/>
      <c r="AN91" s="27"/>
    </row>
    <row r="92" spans="1:40" s="10" customFormat="1" ht="18" customHeight="1" thickBot="1">
      <c r="A92" s="10" t="s">
        <v>623</v>
      </c>
      <c r="B92" s="31" t="s">
        <v>624</v>
      </c>
      <c r="C92" s="47" t="s">
        <v>144</v>
      </c>
      <c r="D92" s="49" t="s">
        <v>75</v>
      </c>
      <c r="E92" s="51">
        <v>2017</v>
      </c>
      <c r="F92" s="5" t="s">
        <v>623</v>
      </c>
      <c r="G92" s="40">
        <v>36851832</v>
      </c>
      <c r="H92" s="40">
        <v>10845162</v>
      </c>
      <c r="I92" s="17" t="s">
        <v>623</v>
      </c>
      <c r="J92" s="41">
        <v>5.198028243163336</v>
      </c>
      <c r="K92" s="42">
        <v>1.029826293681418</v>
      </c>
      <c r="L92" s="17" t="s">
        <v>623</v>
      </c>
      <c r="M92" s="41">
        <v>38.22118784882023</v>
      </c>
      <c r="N92" s="35">
        <v>52.01705774271424</v>
      </c>
      <c r="O92" s="35">
        <v>28.57829485117502</v>
      </c>
      <c r="P92" s="42">
        <v>45.41722428427776</v>
      </c>
      <c r="Q92" s="17" t="s">
        <v>623</v>
      </c>
      <c r="R92" s="41">
        <v>2.313069728990942</v>
      </c>
      <c r="S92" s="42">
        <v>7.419400330222863</v>
      </c>
      <c r="T92" s="17" t="s">
        <v>623</v>
      </c>
      <c r="U92" s="41">
        <v>12.86188975948086</v>
      </c>
      <c r="V92" s="35">
        <v>18.44604890207654</v>
      </c>
      <c r="W92" s="35">
        <v>32.75508717694267</v>
      </c>
      <c r="X92" s="42">
        <v>17.35147242795059</v>
      </c>
      <c r="Y92" s="17" t="s">
        <v>623</v>
      </c>
      <c r="Z92" s="41">
        <v>-0.3886175858</v>
      </c>
      <c r="AA92" s="42">
        <v>0.5125248455</v>
      </c>
      <c r="AB92" s="17" t="s">
        <v>623</v>
      </c>
      <c r="AC92" s="41">
        <v>16.64728937</v>
      </c>
      <c r="AD92" s="42">
        <v>6.852837931</v>
      </c>
      <c r="AE92" s="17" t="s">
        <v>623</v>
      </c>
      <c r="AF92" s="41">
        <v>25.2529751</v>
      </c>
      <c r="AG92" s="42">
        <v>13.42172939</v>
      </c>
      <c r="AH92" s="17" t="s">
        <v>623</v>
      </c>
      <c r="AI92" s="41">
        <v>0.0417125053437448</v>
      </c>
      <c r="AJ92" s="42">
        <v>0.2376516976836814</v>
      </c>
      <c r="AL92" s="27"/>
      <c r="AN92" s="27"/>
    </row>
    <row r="93" spans="1:40" s="10" customFormat="1" ht="18" customHeight="1" thickBot="1">
      <c r="A93" s="10" t="s">
        <v>623</v>
      </c>
      <c r="B93" s="31" t="s">
        <v>624</v>
      </c>
      <c r="C93" s="47" t="s">
        <v>144</v>
      </c>
      <c r="D93" s="49" t="s">
        <v>75</v>
      </c>
      <c r="E93" s="51">
        <v>2018</v>
      </c>
      <c r="F93" s="5" t="s">
        <v>623</v>
      </c>
      <c r="G93" s="40">
        <v>37331008</v>
      </c>
      <c r="H93" s="40">
        <v>10910522</v>
      </c>
      <c r="I93" s="17" t="s">
        <v>623</v>
      </c>
      <c r="J93" s="41">
        <v>5.619807924226379</v>
      </c>
      <c r="K93" s="42">
        <v>1.115801656745591</v>
      </c>
      <c r="L93" s="17" t="s">
        <v>623</v>
      </c>
      <c r="M93" s="41">
        <v>36.19477103490573</v>
      </c>
      <c r="N93" s="35">
        <v>50.51579808356771</v>
      </c>
      <c r="O93" s="35">
        <v>27.83028904323747</v>
      </c>
      <c r="P93" s="42">
        <v>43.0866121850879</v>
      </c>
      <c r="Q93" s="17" t="s">
        <v>623</v>
      </c>
      <c r="R93" s="41">
        <v>2.116259860943802</v>
      </c>
      <c r="S93" s="42">
        <v>6.462350232675298</v>
      </c>
      <c r="T93" s="17" t="s">
        <v>623</v>
      </c>
      <c r="U93" s="41">
        <v>13.25683380374595</v>
      </c>
      <c r="V93" s="35">
        <v>17.62236359578137</v>
      </c>
      <c r="W93" s="35">
        <v>33.46599771907805</v>
      </c>
      <c r="X93" s="42">
        <v>19.21018610310593</v>
      </c>
      <c r="Y93" s="17" t="s">
        <v>623</v>
      </c>
      <c r="Z93" s="41">
        <v>-0.4661366627</v>
      </c>
      <c r="AA93" s="42">
        <v>-0.4357234205</v>
      </c>
      <c r="AB93" s="17" t="s">
        <v>623</v>
      </c>
      <c r="AC93" s="41">
        <v>15.75419846</v>
      </c>
      <c r="AD93" s="42">
        <v>6.679412799</v>
      </c>
      <c r="AE93" s="17" t="s">
        <v>623</v>
      </c>
      <c r="AF93" s="41">
        <v>24.95326096</v>
      </c>
      <c r="AG93" s="42">
        <v>12.60326243</v>
      </c>
      <c r="AH93" s="17" t="s">
        <v>623</v>
      </c>
      <c r="AI93" s="41">
        <v>0.0390986895423604</v>
      </c>
      <c r="AJ93" s="42">
        <v>0.2143231849852683</v>
      </c>
      <c r="AL93" s="27"/>
      <c r="AN93" s="27"/>
    </row>
    <row r="94" spans="1:40" s="10" customFormat="1" ht="18" customHeight="1" thickBot="1">
      <c r="A94" s="10" t="s">
        <v>623</v>
      </c>
      <c r="B94" s="31" t="s">
        <v>623</v>
      </c>
      <c r="C94" s="47" t="s">
        <v>145</v>
      </c>
      <c r="D94" s="49" t="s">
        <v>76</v>
      </c>
      <c r="E94" s="51">
        <v>2004</v>
      </c>
      <c r="F94" s="5" t="s">
        <v>623</v>
      </c>
      <c r="G94" s="40">
        <v>169349.640625</v>
      </c>
      <c r="H94" s="40">
        <v>456526.34375</v>
      </c>
      <c r="I94" s="17" t="s">
        <v>623</v>
      </c>
      <c r="J94" s="41">
        <v>1.516132763424227</v>
      </c>
      <c r="K94" s="42">
        <v>1.778619956506744</v>
      </c>
      <c r="L94" s="17" t="s">
        <v>623</v>
      </c>
      <c r="M94" s="41">
        <v>4.341851322171655</v>
      </c>
      <c r="N94" s="35">
        <v>0.0013426898402793</v>
      </c>
      <c r="O94" s="35">
        <v>7.022357628199416</v>
      </c>
      <c r="P94" s="42">
        <v>0.1134667845518232</v>
      </c>
      <c r="Q94" s="17" t="s">
        <v>623</v>
      </c>
      <c r="R94" s="41">
        <v>0.9538715521342778</v>
      </c>
      <c r="S94" s="42">
        <v>0.0035638154478153</v>
      </c>
      <c r="T94" s="17" t="s">
        <v>623</v>
      </c>
      <c r="U94" s="41">
        <v>5.457632843904037</v>
      </c>
      <c r="V94" s="35">
        <v>1.802981392744663</v>
      </c>
      <c r="W94" s="35">
        <v>12.71755373828057</v>
      </c>
      <c r="X94" s="42">
        <v>60.01755857427263</v>
      </c>
      <c r="Y94" s="17" t="s">
        <v>623</v>
      </c>
      <c r="Z94" s="41">
        <v>0.4142189567080638</v>
      </c>
      <c r="AA94" s="42">
        <v>0.027962171532660382</v>
      </c>
      <c r="AB94" s="17" t="s">
        <v>623</v>
      </c>
      <c r="AC94" s="41">
        <v>1.3026222175983588</v>
      </c>
      <c r="AD94" s="42">
        <v>0.5091559392590768</v>
      </c>
      <c r="AE94" s="17" t="s">
        <v>623</v>
      </c>
      <c r="AF94" s="41">
        <v>3.3169754136766723</v>
      </c>
      <c r="AG94" s="42">
        <v>0.3759661684976978</v>
      </c>
      <c r="AH94" s="17" t="s">
        <v>623</v>
      </c>
      <c r="AI94" s="41">
        <v>0.0276408376560168</v>
      </c>
      <c r="AJ94" s="42">
        <v>0.320183346115078</v>
      </c>
      <c r="AL94" s="27"/>
      <c r="AN94" s="27"/>
    </row>
    <row r="95" spans="1:40" s="10" customFormat="1" ht="18" customHeight="1" thickBot="1">
      <c r="A95" s="10" t="s">
        <v>623</v>
      </c>
      <c r="B95" s="31" t="s">
        <v>623</v>
      </c>
      <c r="C95" s="47" t="s">
        <v>268</v>
      </c>
      <c r="D95" s="49" t="s">
        <v>625</v>
      </c>
      <c r="E95" s="51">
        <v>2004</v>
      </c>
      <c r="F95" s="5" t="s">
        <v>623</v>
      </c>
      <c r="G95" s="40">
        <v>16219852</v>
      </c>
      <c r="H95" s="40">
        <v>37860800</v>
      </c>
      <c r="I95" s="17" t="s">
        <v>623</v>
      </c>
      <c r="J95" s="41">
        <v>0.3768768164110238</v>
      </c>
      <c r="K95" s="42">
        <v>0.1428387186423825</v>
      </c>
      <c r="L95" s="17" t="s">
        <v>623</v>
      </c>
      <c r="M95" s="41">
        <v>1.900849607691945</v>
      </c>
      <c r="N95" s="35">
        <v>0.4252519778622526</v>
      </c>
      <c r="O95" s="35">
        <v>3.104898860976043</v>
      </c>
      <c r="P95" s="42">
        <v>0.8300986991848746</v>
      </c>
      <c r="Q95" s="17" t="s">
        <v>623</v>
      </c>
      <c r="R95" s="41">
        <v>2.383575917704245</v>
      </c>
      <c r="S95" s="42">
        <v>5.041187164353649</v>
      </c>
      <c r="T95" s="17" t="s">
        <v>623</v>
      </c>
      <c r="U95" s="41">
        <v>15.74201781202895</v>
      </c>
      <c r="V95" s="35">
        <v>24.34438243827759</v>
      </c>
      <c r="W95" s="35">
        <v>18.50737093606655</v>
      </c>
      <c r="X95" s="42">
        <v>12.54942706198843</v>
      </c>
      <c r="Y95" s="17" t="s">
        <v>623</v>
      </c>
      <c r="Z95" s="41">
        <v>0.18279032312367444</v>
      </c>
      <c r="AA95" s="42">
        <v>0.09013280481755001</v>
      </c>
      <c r="AB95" s="17" t="s">
        <v>623</v>
      </c>
      <c r="AC95" s="41">
        <v>2.9730617052458004</v>
      </c>
      <c r="AD95" s="42">
        <v>0.32826567769038</v>
      </c>
      <c r="AE95" s="17" t="s">
        <v>623</v>
      </c>
      <c r="AF95" s="41">
        <v>11.126471072340866</v>
      </c>
      <c r="AG95" s="42">
        <v>1.1251975033955097</v>
      </c>
      <c r="AH95" s="17" t="s">
        <v>623</v>
      </c>
      <c r="AI95" s="41">
        <v>0.0474480603989506</v>
      </c>
      <c r="AJ95" s="42">
        <v>0.306912410985316</v>
      </c>
      <c r="AL95" s="27"/>
      <c r="AN95" s="27"/>
    </row>
    <row r="96" spans="1:40" s="10" customFormat="1" ht="18" customHeight="1" thickBot="1">
      <c r="A96" s="10" t="s">
        <v>623</v>
      </c>
      <c r="B96" s="31" t="s">
        <v>623</v>
      </c>
      <c r="C96" s="47" t="s">
        <v>268</v>
      </c>
      <c r="D96" s="49" t="s">
        <v>625</v>
      </c>
      <c r="E96" s="51">
        <v>2012</v>
      </c>
      <c r="F96" s="5" t="s">
        <v>623</v>
      </c>
      <c r="G96" s="40">
        <v>30578478</v>
      </c>
      <c r="H96" s="40">
        <v>48754104</v>
      </c>
      <c r="I96" s="17" t="s">
        <v>623</v>
      </c>
      <c r="J96" s="41">
        <v>1.044781496875835</v>
      </c>
      <c r="K96" s="42">
        <v>0.3753484928090995</v>
      </c>
      <c r="L96" s="17" t="s">
        <v>623</v>
      </c>
      <c r="M96" s="41">
        <v>10.74913267695673</v>
      </c>
      <c r="N96" s="35">
        <v>4.769183978129052</v>
      </c>
      <c r="O96" s="35">
        <v>19.82498202730402</v>
      </c>
      <c r="P96" s="42">
        <v>5.55836547917554</v>
      </c>
      <c r="Q96" s="17" t="s">
        <v>623</v>
      </c>
      <c r="R96" s="41">
        <v>3.659419372501624</v>
      </c>
      <c r="S96" s="42">
        <v>14.46714392052352</v>
      </c>
      <c r="T96" s="17" t="s">
        <v>623</v>
      </c>
      <c r="U96" s="41">
        <v>47.82351785272969</v>
      </c>
      <c r="V96" s="35">
        <v>83.11463558735502</v>
      </c>
      <c r="W96" s="35">
        <v>39.23767027475267</v>
      </c>
      <c r="X96" s="42">
        <v>33.10293877875415</v>
      </c>
      <c r="Y96" s="17" t="s">
        <v>623</v>
      </c>
      <c r="Z96" s="41">
        <v>3.7603445575193084</v>
      </c>
      <c r="AA96" s="42">
        <v>1.846250954858265</v>
      </c>
      <c r="AB96" s="17" t="s">
        <v>623</v>
      </c>
      <c r="AC96" s="41">
        <v>40.94220486667954</v>
      </c>
      <c r="AD96" s="42">
        <v>4.055835216085158</v>
      </c>
      <c r="AE96" s="17" t="s">
        <v>623</v>
      </c>
      <c r="AF96" s="41">
        <v>65.61847750436954</v>
      </c>
      <c r="AG96" s="42">
        <v>10.147950606154826</v>
      </c>
      <c r="AH96" s="17" t="s">
        <v>623</v>
      </c>
      <c r="AI96" s="41">
        <v>0.0755715836723449</v>
      </c>
      <c r="AJ96" s="42">
        <v>0.3023261437938681</v>
      </c>
      <c r="AL96" s="27"/>
      <c r="AN96" s="27"/>
    </row>
    <row r="97" spans="1:40" s="10" customFormat="1" ht="18" customHeight="1" thickBot="1">
      <c r="A97" s="10" t="s">
        <v>623</v>
      </c>
      <c r="B97" s="31" t="s">
        <v>623</v>
      </c>
      <c r="C97" s="47" t="s">
        <v>146</v>
      </c>
      <c r="D97" s="49" t="s">
        <v>626</v>
      </c>
      <c r="E97" s="51">
        <v>2005</v>
      </c>
      <c r="F97" s="5" t="s">
        <v>623</v>
      </c>
      <c r="G97" s="40">
        <v>2073715</v>
      </c>
      <c r="H97" s="40">
        <v>1477784.875</v>
      </c>
      <c r="I97" s="17" t="s">
        <v>623</v>
      </c>
      <c r="J97" s="41">
        <v>2.406498233833112</v>
      </c>
      <c r="K97" s="42">
        <v>0.9569640288994045</v>
      </c>
      <c r="L97" s="17" t="s">
        <v>623</v>
      </c>
      <c r="M97" s="41">
        <v>12.03012056518589</v>
      </c>
      <c r="N97" s="35">
        <v>1.711964566754832</v>
      </c>
      <c r="O97" s="35">
        <v>12.4856632147175</v>
      </c>
      <c r="P97" s="42">
        <v>3.903946074122187</v>
      </c>
      <c r="Q97" s="17" t="s">
        <v>623</v>
      </c>
      <c r="R97" s="41">
        <v>7.773294132721352</v>
      </c>
      <c r="S97" s="42">
        <v>10.21740063710897</v>
      </c>
      <c r="T97" s="17" t="s">
        <v>623</v>
      </c>
      <c r="U97" s="41">
        <v>108.7746335141196</v>
      </c>
      <c r="V97" s="35">
        <v>159.2396687807219</v>
      </c>
      <c r="W97" s="35">
        <v>71.02010795854824</v>
      </c>
      <c r="X97" s="42">
        <v>40.84944619390419</v>
      </c>
      <c r="Y97" s="17" t="s">
        <v>623</v>
      </c>
      <c r="Z97" s="41">
        <v>4.914785125799636</v>
      </c>
      <c r="AA97" s="42">
        <v>0.8333114530174774</v>
      </c>
      <c r="AB97" s="17" t="s">
        <v>623</v>
      </c>
      <c r="AC97" s="41">
        <v>25.89897511655223</v>
      </c>
      <c r="AD97" s="42">
        <v>3.9529964033270297</v>
      </c>
      <c r="AE97" s="17" t="s">
        <v>623</v>
      </c>
      <c r="AF97" s="41">
        <v>51.56983150739611</v>
      </c>
      <c r="AG97" s="42">
        <v>8.375209018076719</v>
      </c>
      <c r="AH97" s="17" t="s">
        <v>623</v>
      </c>
      <c r="AI97" s="41">
        <v>0.1147547620378181</v>
      </c>
      <c r="AJ97" s="42">
        <v>0.2112985147399854</v>
      </c>
      <c r="AL97" s="27"/>
      <c r="AN97" s="27"/>
    </row>
    <row r="98" spans="1:40" s="10" customFormat="1" ht="18" customHeight="1" thickBot="1">
      <c r="A98" s="10" t="s">
        <v>623</v>
      </c>
      <c r="B98" s="31" t="s">
        <v>623</v>
      </c>
      <c r="C98" s="47" t="s">
        <v>147</v>
      </c>
      <c r="D98" s="49" t="s">
        <v>20</v>
      </c>
      <c r="E98" s="51">
        <v>2008</v>
      </c>
      <c r="F98" s="5" t="s">
        <v>623</v>
      </c>
      <c r="G98" s="40">
        <v>2305995</v>
      </c>
      <c r="H98" s="40">
        <v>1740795</v>
      </c>
      <c r="I98" s="17" t="s">
        <v>623</v>
      </c>
      <c r="J98" s="41">
        <v>2.823605923810368</v>
      </c>
      <c r="K98" s="42">
        <v>0.7977503185619135</v>
      </c>
      <c r="L98" s="17" t="s">
        <v>623</v>
      </c>
      <c r="M98" s="41">
        <v>82.29604405951977</v>
      </c>
      <c r="N98" s="35">
        <v>85.48491469993354</v>
      </c>
      <c r="O98" s="35">
        <v>66.19245891016716</v>
      </c>
      <c r="P98" s="42">
        <v>75.43853949495104</v>
      </c>
      <c r="Q98" s="17" t="s">
        <v>623</v>
      </c>
      <c r="R98" s="41">
        <v>5.364959232358393</v>
      </c>
      <c r="S98" s="42">
        <v>9.51428974775164</v>
      </c>
      <c r="T98" s="17" t="s">
        <v>623</v>
      </c>
      <c r="U98" s="41">
        <v>52.99686158387358</v>
      </c>
      <c r="V98" s="35">
        <v>52.89958734657411</v>
      </c>
      <c r="W98" s="35">
        <v>40.43530445354425</v>
      </c>
      <c r="X98" s="42">
        <v>30.76059244858657</v>
      </c>
      <c r="Y98" s="17" t="s">
        <v>623</v>
      </c>
      <c r="Z98" s="41">
        <v>3.961718938386048</v>
      </c>
      <c r="AA98" s="42">
        <v>3.357559863818288</v>
      </c>
      <c r="AB98" s="17" t="s">
        <v>623</v>
      </c>
      <c r="AC98" s="41">
        <v>26.089737551724074</v>
      </c>
      <c r="AD98" s="42">
        <v>11.315622224925185</v>
      </c>
      <c r="AE98" s="17" t="s">
        <v>623</v>
      </c>
      <c r="AF98" s="41">
        <v>45.820042480895935</v>
      </c>
      <c r="AG98" s="42">
        <v>24.235018016533</v>
      </c>
      <c r="AH98" s="17" t="s">
        <v>623</v>
      </c>
      <c r="AI98" s="41">
        <v>0.121682409524827</v>
      </c>
      <c r="AJ98" s="42">
        <v>0.295287207042521</v>
      </c>
      <c r="AL98" s="27"/>
      <c r="AN98" s="27"/>
    </row>
    <row r="99" spans="1:40" s="10" customFormat="1" ht="18" customHeight="1" thickBot="1">
      <c r="A99" s="10" t="s">
        <v>623</v>
      </c>
      <c r="B99" s="31" t="s">
        <v>623</v>
      </c>
      <c r="C99" s="47" t="s">
        <v>147</v>
      </c>
      <c r="D99" s="49" t="s">
        <v>20</v>
      </c>
      <c r="E99" s="51">
        <v>2009</v>
      </c>
      <c r="F99" s="5" t="s">
        <v>623</v>
      </c>
      <c r="G99" s="40">
        <v>2542757</v>
      </c>
      <c r="H99" s="40">
        <v>1821053</v>
      </c>
      <c r="I99" s="17" t="s">
        <v>623</v>
      </c>
      <c r="J99" s="41" t="s">
        <v>247</v>
      </c>
      <c r="K99" s="42" t="s">
        <v>247</v>
      </c>
      <c r="L99" s="17" t="s">
        <v>623</v>
      </c>
      <c r="M99" s="41">
        <v>81.52385226548367</v>
      </c>
      <c r="N99" s="35">
        <v>86.06868475352182</v>
      </c>
      <c r="O99" s="35">
        <v>69.3239725856263</v>
      </c>
      <c r="P99" s="42">
        <v>77.38492005182938</v>
      </c>
      <c r="Q99" s="17" t="s">
        <v>623</v>
      </c>
      <c r="R99" s="41" t="s">
        <v>247</v>
      </c>
      <c r="S99" s="42" t="s">
        <v>247</v>
      </c>
      <c r="T99" s="17" t="s">
        <v>623</v>
      </c>
      <c r="U99" s="41" t="s">
        <v>247</v>
      </c>
      <c r="V99" s="35" t="s">
        <v>247</v>
      </c>
      <c r="W99" s="35" t="s">
        <v>247</v>
      </c>
      <c r="X99" s="42" t="s">
        <v>247</v>
      </c>
      <c r="Y99" s="17" t="s">
        <v>623</v>
      </c>
      <c r="Z99" s="41" t="s">
        <v>247</v>
      </c>
      <c r="AA99" s="42" t="s">
        <v>247</v>
      </c>
      <c r="AB99" s="17" t="s">
        <v>623</v>
      </c>
      <c r="AC99" s="41" t="s">
        <v>247</v>
      </c>
      <c r="AD99" s="42" t="s">
        <v>247</v>
      </c>
      <c r="AE99" s="17" t="s">
        <v>623</v>
      </c>
      <c r="AF99" s="41" t="s">
        <v>247</v>
      </c>
      <c r="AG99" s="42" t="s">
        <v>247</v>
      </c>
      <c r="AH99" s="17" t="s">
        <v>623</v>
      </c>
      <c r="AI99" s="41" t="s">
        <v>247</v>
      </c>
      <c r="AJ99" s="42" t="s">
        <v>247</v>
      </c>
      <c r="AL99" s="27"/>
      <c r="AN99" s="27"/>
    </row>
    <row r="100" spans="1:40" s="10" customFormat="1" ht="18" customHeight="1" thickBot="1">
      <c r="A100" s="10" t="s">
        <v>623</v>
      </c>
      <c r="B100" s="31" t="s">
        <v>623</v>
      </c>
      <c r="C100" s="47" t="s">
        <v>147</v>
      </c>
      <c r="D100" s="49" t="s">
        <v>20</v>
      </c>
      <c r="E100" s="51">
        <v>2010</v>
      </c>
      <c r="F100" s="5" t="s">
        <v>623</v>
      </c>
      <c r="G100" s="40">
        <v>2799033</v>
      </c>
      <c r="H100" s="40">
        <v>1740187</v>
      </c>
      <c r="I100" s="17" t="s">
        <v>623</v>
      </c>
      <c r="J100" s="41">
        <v>3.368922224829275</v>
      </c>
      <c r="K100" s="42">
        <v>1.199107671611419</v>
      </c>
      <c r="L100" s="17" t="s">
        <v>623</v>
      </c>
      <c r="M100" s="41">
        <v>76.76841941042824</v>
      </c>
      <c r="N100" s="35">
        <v>84.68728217476712</v>
      </c>
      <c r="O100" s="35">
        <v>62.673743141576765</v>
      </c>
      <c r="P100" s="42">
        <v>74.35201618311699</v>
      </c>
      <c r="Q100" s="17" t="s">
        <v>623</v>
      </c>
      <c r="R100" s="41">
        <v>4.76060043050617</v>
      </c>
      <c r="S100" s="42">
        <v>8.445153193110485</v>
      </c>
      <c r="T100" s="17" t="s">
        <v>623</v>
      </c>
      <c r="U100" s="41">
        <v>24.09965803835662</v>
      </c>
      <c r="V100" s="35">
        <v>25.60285529626534</v>
      </c>
      <c r="W100" s="35">
        <v>29.264663910137</v>
      </c>
      <c r="X100" s="42">
        <v>21.04062808094404</v>
      </c>
      <c r="Y100" s="17" t="s">
        <v>623</v>
      </c>
      <c r="Z100" s="41">
        <v>1.498721351931856</v>
      </c>
      <c r="AA100" s="42">
        <v>3.8402021348899655</v>
      </c>
      <c r="AB100" s="17" t="s">
        <v>623</v>
      </c>
      <c r="AC100" s="41">
        <v>23.573248209764323</v>
      </c>
      <c r="AD100" s="42">
        <v>15.207951333496611</v>
      </c>
      <c r="AE100" s="17" t="s">
        <v>623</v>
      </c>
      <c r="AF100" s="41">
        <v>34.38965768559084</v>
      </c>
      <c r="AG100" s="42">
        <v>23.81152947382738</v>
      </c>
      <c r="AH100" s="17" t="s">
        <v>623</v>
      </c>
      <c r="AI100" s="41">
        <v>0.0715296880204116</v>
      </c>
      <c r="AJ100" s="42">
        <v>0.2532783252254497</v>
      </c>
      <c r="AL100" s="27"/>
      <c r="AN100" s="27"/>
    </row>
    <row r="101" spans="1:40" s="10" customFormat="1" ht="18" customHeight="1" thickBot="1">
      <c r="A101" s="10" t="s">
        <v>623</v>
      </c>
      <c r="B101" s="31" t="s">
        <v>623</v>
      </c>
      <c r="C101" s="47" t="s">
        <v>147</v>
      </c>
      <c r="D101" s="49" t="s">
        <v>20</v>
      </c>
      <c r="E101" s="51">
        <v>2011</v>
      </c>
      <c r="F101" s="5" t="s">
        <v>623</v>
      </c>
      <c r="G101" s="40">
        <v>2846803</v>
      </c>
      <c r="H101" s="40">
        <v>1744645</v>
      </c>
      <c r="I101" s="17" t="s">
        <v>623</v>
      </c>
      <c r="J101" s="41">
        <v>3.176411030515382</v>
      </c>
      <c r="K101" s="42">
        <v>1.244756090127282</v>
      </c>
      <c r="L101" s="17" t="s">
        <v>623</v>
      </c>
      <c r="M101" s="41">
        <v>78.2695312293582</v>
      </c>
      <c r="N101" s="35">
        <v>86.52088229041581</v>
      </c>
      <c r="O101" s="35">
        <v>63.68070410397723</v>
      </c>
      <c r="P101" s="42">
        <v>74.9077974018425</v>
      </c>
      <c r="Q101" s="17" t="s">
        <v>623</v>
      </c>
      <c r="R101" s="41">
        <v>4.875651488731786</v>
      </c>
      <c r="S101" s="42">
        <v>8.853115826159879</v>
      </c>
      <c r="T101" s="17" t="s">
        <v>623</v>
      </c>
      <c r="U101" s="41">
        <v>24.06152963005233</v>
      </c>
      <c r="V101" s="35">
        <v>25.63126269029136</v>
      </c>
      <c r="W101" s="35">
        <v>28.10883268242901</v>
      </c>
      <c r="X101" s="42">
        <v>20.68242827715672</v>
      </c>
      <c r="Y101" s="17" t="s">
        <v>623</v>
      </c>
      <c r="Z101" s="41">
        <v>1.935846907947082</v>
      </c>
      <c r="AA101" s="42">
        <v>3.879809958873219</v>
      </c>
      <c r="AB101" s="17" t="s">
        <v>623</v>
      </c>
      <c r="AC101" s="41">
        <v>22.689808907856367</v>
      </c>
      <c r="AD101" s="42">
        <v>15.501144399275812</v>
      </c>
      <c r="AE101" s="17" t="s">
        <v>623</v>
      </c>
      <c r="AF101" s="41">
        <v>31.1527614222221</v>
      </c>
      <c r="AG101" s="42">
        <v>24.168338868038095</v>
      </c>
      <c r="AH101" s="17" t="s">
        <v>623</v>
      </c>
      <c r="AI101" s="41">
        <v>0.071181215702698</v>
      </c>
      <c r="AJ101" s="42">
        <v>0.2304914042711111</v>
      </c>
      <c r="AL101" s="27"/>
      <c r="AN101" s="27"/>
    </row>
    <row r="102" spans="1:40" s="10" customFormat="1" ht="18" customHeight="1" thickBot="1">
      <c r="A102" s="10" t="s">
        <v>623</v>
      </c>
      <c r="B102" s="31" t="s">
        <v>623</v>
      </c>
      <c r="C102" s="47" t="s">
        <v>147</v>
      </c>
      <c r="D102" s="49" t="s">
        <v>20</v>
      </c>
      <c r="E102" s="51">
        <v>2012</v>
      </c>
      <c r="F102" s="5" t="s">
        <v>623</v>
      </c>
      <c r="G102" s="40">
        <v>2870755</v>
      </c>
      <c r="H102" s="40">
        <v>1786567</v>
      </c>
      <c r="I102" s="17" t="s">
        <v>623</v>
      </c>
      <c r="J102" s="41">
        <v>3.423403646088481</v>
      </c>
      <c r="K102" s="42">
        <v>1.262899465741679</v>
      </c>
      <c r="L102" s="17" t="s">
        <v>623</v>
      </c>
      <c r="M102" s="41">
        <v>77.85378053651127</v>
      </c>
      <c r="N102" s="35">
        <v>82.16499587678602</v>
      </c>
      <c r="O102" s="35">
        <v>63.72558285030565</v>
      </c>
      <c r="P102" s="42">
        <v>73.12818551997385</v>
      </c>
      <c r="Q102" s="17" t="s">
        <v>623</v>
      </c>
      <c r="R102" s="41">
        <v>4.346712750468132</v>
      </c>
      <c r="S102" s="42">
        <v>9.803830511090824</v>
      </c>
      <c r="T102" s="17" t="s">
        <v>623</v>
      </c>
      <c r="U102" s="41">
        <v>24.52044498986199</v>
      </c>
      <c r="V102" s="35">
        <v>27.16079040611871</v>
      </c>
      <c r="W102" s="35">
        <v>25.66362841406449</v>
      </c>
      <c r="X102" s="42">
        <v>21.47114551120457</v>
      </c>
      <c r="Y102" s="17" t="s">
        <v>623</v>
      </c>
      <c r="Z102" s="41">
        <v>2.159153599950345</v>
      </c>
      <c r="AA102" s="42">
        <v>3.8686536188227776</v>
      </c>
      <c r="AB102" s="17" t="s">
        <v>623</v>
      </c>
      <c r="AC102" s="41">
        <v>23.756334929177793</v>
      </c>
      <c r="AD102" s="42">
        <v>15.497718520436223</v>
      </c>
      <c r="AE102" s="17" t="s">
        <v>623</v>
      </c>
      <c r="AF102" s="41">
        <v>30.142018831338355</v>
      </c>
      <c r="AG102" s="42">
        <v>24.65485797022078</v>
      </c>
      <c r="AH102" s="17" t="s">
        <v>623</v>
      </c>
      <c r="AI102" s="41">
        <v>0.0645626059009304</v>
      </c>
      <c r="AJ102" s="42">
        <v>0.2551340442657762</v>
      </c>
      <c r="AL102" s="27"/>
      <c r="AN102" s="27"/>
    </row>
    <row r="103" spans="1:40" s="10" customFormat="1" ht="18" customHeight="1" thickBot="1">
      <c r="A103" s="10" t="s">
        <v>623</v>
      </c>
      <c r="B103" s="31" t="s">
        <v>623</v>
      </c>
      <c r="C103" s="47" t="s">
        <v>147</v>
      </c>
      <c r="D103" s="49" t="s">
        <v>20</v>
      </c>
      <c r="E103" s="51">
        <v>2014</v>
      </c>
      <c r="F103" s="5" t="s">
        <v>623</v>
      </c>
      <c r="G103" s="40">
        <v>3460153</v>
      </c>
      <c r="H103" s="40">
        <v>1300681</v>
      </c>
      <c r="I103" s="17" t="s">
        <v>623</v>
      </c>
      <c r="J103" s="41">
        <v>3.520877785700425</v>
      </c>
      <c r="K103" s="42">
        <v>1.315073644437323</v>
      </c>
      <c r="L103" s="17" t="s">
        <v>623</v>
      </c>
      <c r="M103" s="41">
        <v>78.91163558916851</v>
      </c>
      <c r="N103" s="35">
        <v>83.61131980966692</v>
      </c>
      <c r="O103" s="35">
        <v>63.5408531353551</v>
      </c>
      <c r="P103" s="42">
        <v>74.87237378971824</v>
      </c>
      <c r="Q103" s="17" t="s">
        <v>623</v>
      </c>
      <c r="R103" s="41">
        <v>4.9478308646752</v>
      </c>
      <c r="S103" s="42">
        <v>8.01539935180867</v>
      </c>
      <c r="T103" s="17" t="s">
        <v>623</v>
      </c>
      <c r="U103" s="41">
        <v>27.84565145437085</v>
      </c>
      <c r="V103" s="35">
        <v>29.77017365258962</v>
      </c>
      <c r="W103" s="35">
        <v>29.85156664044569</v>
      </c>
      <c r="X103" s="42">
        <v>22.72898358801599</v>
      </c>
      <c r="Y103" s="17" t="s">
        <v>623</v>
      </c>
      <c r="Z103" s="41">
        <v>1.5400011204340482</v>
      </c>
      <c r="AA103" s="42">
        <v>3.660818162119289</v>
      </c>
      <c r="AB103" s="17" t="s">
        <v>623</v>
      </c>
      <c r="AC103" s="41">
        <v>20.338315098402205</v>
      </c>
      <c r="AD103" s="42">
        <v>13.803597031203406</v>
      </c>
      <c r="AE103" s="17" t="s">
        <v>623</v>
      </c>
      <c r="AF103" s="41">
        <v>31.28307177919831</v>
      </c>
      <c r="AG103" s="42">
        <v>23.004325982471954</v>
      </c>
      <c r="AH103" s="17" t="s">
        <v>623</v>
      </c>
      <c r="AI103" s="41">
        <v>0.0711113605133907</v>
      </c>
      <c r="AJ103" s="42">
        <v>0.2617825350806982</v>
      </c>
      <c r="AL103" s="27"/>
      <c r="AN103" s="27"/>
    </row>
    <row r="104" spans="1:40" s="10" customFormat="1" ht="18" customHeight="1" thickBot="1">
      <c r="A104" s="10" t="s">
        <v>623</v>
      </c>
      <c r="B104" s="31" t="s">
        <v>624</v>
      </c>
      <c r="C104" s="47" t="s">
        <v>147</v>
      </c>
      <c r="D104" s="49" t="s">
        <v>20</v>
      </c>
      <c r="E104" s="51">
        <v>2015</v>
      </c>
      <c r="F104" s="5" t="s">
        <v>623</v>
      </c>
      <c r="G104" s="40">
        <v>3503467</v>
      </c>
      <c r="H104" s="40">
        <v>1320248</v>
      </c>
      <c r="I104" s="17" t="s">
        <v>623</v>
      </c>
      <c r="J104" s="41">
        <v>3.223201921768371</v>
      </c>
      <c r="K104" s="42">
        <v>1.548331876885445</v>
      </c>
      <c r="L104" s="17" t="s">
        <v>623</v>
      </c>
      <c r="M104" s="41">
        <v>83.93576995</v>
      </c>
      <c r="N104" s="35">
        <v>87.56394372</v>
      </c>
      <c r="O104" s="35">
        <v>69.2953562</v>
      </c>
      <c r="P104" s="42">
        <v>78.72080588</v>
      </c>
      <c r="Q104" s="17" t="s">
        <v>623</v>
      </c>
      <c r="R104" s="41">
        <v>5.970079998351874</v>
      </c>
      <c r="S104" s="42">
        <v>9.061906291175724</v>
      </c>
      <c r="T104" s="17" t="s">
        <v>623</v>
      </c>
      <c r="U104" s="41">
        <v>24.70906456299308</v>
      </c>
      <c r="V104" s="35">
        <v>29.4460398380292</v>
      </c>
      <c r="W104" s="35">
        <v>28.80324983784561</v>
      </c>
      <c r="X104" s="42">
        <v>25.18795139663251</v>
      </c>
      <c r="Y104" s="17" t="s">
        <v>623</v>
      </c>
      <c r="Z104" s="41">
        <v>2.649865494</v>
      </c>
      <c r="AA104" s="42">
        <v>6.302870431</v>
      </c>
      <c r="AB104" s="17" t="s">
        <v>623</v>
      </c>
      <c r="AC104" s="41">
        <v>24.59858617</v>
      </c>
      <c r="AD104" s="42">
        <v>19.76275591</v>
      </c>
      <c r="AE104" s="17" t="s">
        <v>623</v>
      </c>
      <c r="AF104" s="41">
        <v>33.59956403</v>
      </c>
      <c r="AG104" s="42">
        <v>30.41262278</v>
      </c>
      <c r="AH104" s="17" t="s">
        <v>623</v>
      </c>
      <c r="AI104" s="41">
        <v>0.0790905419728</v>
      </c>
      <c r="AJ104" s="42">
        <v>0.3344451550069321</v>
      </c>
      <c r="AL104" s="27"/>
      <c r="AN104" s="27"/>
    </row>
    <row r="105" spans="1:40" s="10" customFormat="1" ht="18" customHeight="1" thickBot="1">
      <c r="A105" s="10" t="s">
        <v>623</v>
      </c>
      <c r="B105" s="31" t="s">
        <v>624</v>
      </c>
      <c r="C105" s="47" t="s">
        <v>147</v>
      </c>
      <c r="D105" s="49" t="s">
        <v>20</v>
      </c>
      <c r="E105" s="51">
        <v>2016</v>
      </c>
      <c r="F105" s="5" t="s">
        <v>623</v>
      </c>
      <c r="G105" s="40">
        <v>3542355</v>
      </c>
      <c r="H105" s="40">
        <v>1335780</v>
      </c>
      <c r="I105" s="17" t="s">
        <v>623</v>
      </c>
      <c r="J105" s="41">
        <v>3.740424849294594</v>
      </c>
      <c r="K105" s="42">
        <v>1.716664999275688</v>
      </c>
      <c r="L105" s="17" t="s">
        <v>623</v>
      </c>
      <c r="M105" s="41">
        <v>85.84193917</v>
      </c>
      <c r="N105" s="35">
        <v>85.20143912</v>
      </c>
      <c r="O105" s="35">
        <v>70.6277632</v>
      </c>
      <c r="P105" s="42">
        <v>79.59958511</v>
      </c>
      <c r="Q105" s="17" t="s">
        <v>623</v>
      </c>
      <c r="R105" s="41">
        <v>5.506443191289399</v>
      </c>
      <c r="S105" s="42">
        <v>10.74123144755478</v>
      </c>
      <c r="T105" s="17" t="s">
        <v>623</v>
      </c>
      <c r="U105" s="41">
        <v>25.04006593061153</v>
      </c>
      <c r="V105" s="35">
        <v>34.49125429231567</v>
      </c>
      <c r="W105" s="35">
        <v>30.42870617669112</v>
      </c>
      <c r="X105" s="42">
        <v>27.77702103630634</v>
      </c>
      <c r="Y105" s="17" t="s">
        <v>623</v>
      </c>
      <c r="Z105" s="41">
        <v>3.862206475</v>
      </c>
      <c r="AA105" s="42">
        <v>7.838187164</v>
      </c>
      <c r="AB105" s="17" t="s">
        <v>623</v>
      </c>
      <c r="AC105" s="41">
        <v>29.76551104</v>
      </c>
      <c r="AD105" s="42">
        <v>19.92524162</v>
      </c>
      <c r="AE105" s="17" t="s">
        <v>623</v>
      </c>
      <c r="AF105" s="41">
        <v>40.52395268</v>
      </c>
      <c r="AG105" s="42">
        <v>34.64878625</v>
      </c>
      <c r="AH105" s="17" t="s">
        <v>623</v>
      </c>
      <c r="AI105" s="41">
        <v>0.0869607477454255</v>
      </c>
      <c r="AJ105" s="42">
        <v>0.3604098049988162</v>
      </c>
      <c r="AL105" s="27"/>
      <c r="AN105" s="27"/>
    </row>
    <row r="106" spans="1:40" s="10" customFormat="1" ht="18" customHeight="1" thickBot="1">
      <c r="A106" s="10" t="s">
        <v>623</v>
      </c>
      <c r="B106" s="31" t="s">
        <v>624</v>
      </c>
      <c r="C106" s="47" t="s">
        <v>147</v>
      </c>
      <c r="D106" s="49" t="s">
        <v>20</v>
      </c>
      <c r="E106" s="51">
        <v>2017</v>
      </c>
      <c r="F106" s="5" t="s">
        <v>623</v>
      </c>
      <c r="G106" s="40">
        <v>3581186</v>
      </c>
      <c r="H106" s="40">
        <v>1352831</v>
      </c>
      <c r="I106" s="17" t="s">
        <v>623</v>
      </c>
      <c r="J106" s="41">
        <v>3.988474394181162</v>
      </c>
      <c r="K106" s="42">
        <v>1.908532293137617</v>
      </c>
      <c r="L106" s="17" t="s">
        <v>623</v>
      </c>
      <c r="M106" s="41">
        <v>88.73517952</v>
      </c>
      <c r="N106" s="35">
        <v>86.6825811</v>
      </c>
      <c r="O106" s="35">
        <v>72.64127874</v>
      </c>
      <c r="P106" s="42">
        <v>79.51866496</v>
      </c>
      <c r="Q106" s="17" t="s">
        <v>623</v>
      </c>
      <c r="R106" s="41">
        <v>5.954553643847376</v>
      </c>
      <c r="S106" s="42">
        <v>10.91539241390945</v>
      </c>
      <c r="T106" s="17" t="s">
        <v>623</v>
      </c>
      <c r="U106" s="41">
        <v>27.3574549731141</v>
      </c>
      <c r="V106" s="35">
        <v>33.6052650884913</v>
      </c>
      <c r="W106" s="35">
        <v>31.45247463299431</v>
      </c>
      <c r="X106" s="42">
        <v>27.53565905291324</v>
      </c>
      <c r="Y106" s="17" t="s">
        <v>623</v>
      </c>
      <c r="Z106" s="41">
        <v>3.757276459</v>
      </c>
      <c r="AA106" s="42">
        <v>8.920477494</v>
      </c>
      <c r="AB106" s="17" t="s">
        <v>623</v>
      </c>
      <c r="AC106" s="41">
        <v>28.68426567</v>
      </c>
      <c r="AD106" s="42">
        <v>22.72591893</v>
      </c>
      <c r="AE106" s="17" t="s">
        <v>623</v>
      </c>
      <c r="AF106" s="41">
        <v>41.77639601</v>
      </c>
      <c r="AG106" s="42">
        <v>39.69425682</v>
      </c>
      <c r="AH106" s="17" t="s">
        <v>623</v>
      </c>
      <c r="AI106" s="41">
        <v>0.0885351111256404</v>
      </c>
      <c r="AJ106" s="42">
        <v>0.3767144642316593</v>
      </c>
      <c r="AL106" s="27"/>
      <c r="AN106" s="27"/>
    </row>
    <row r="107" spans="1:40" s="10" customFormat="1" ht="18" customHeight="1" thickBot="1">
      <c r="A107" s="10" t="s">
        <v>623</v>
      </c>
      <c r="B107" s="31" t="s">
        <v>623</v>
      </c>
      <c r="C107" s="47" t="s">
        <v>149</v>
      </c>
      <c r="D107" s="49" t="s">
        <v>21</v>
      </c>
      <c r="E107" s="51">
        <v>2008</v>
      </c>
      <c r="F107" s="5" t="s">
        <v>623</v>
      </c>
      <c r="G107" s="40">
        <v>1991445.25</v>
      </c>
      <c r="H107" s="40">
        <v>1818836.125</v>
      </c>
      <c r="I107" s="17" t="s">
        <v>623</v>
      </c>
      <c r="J107" s="41">
        <v>11.82162775070625</v>
      </c>
      <c r="K107" s="42">
        <v>7.1699787276908</v>
      </c>
      <c r="L107" s="17" t="s">
        <v>623</v>
      </c>
      <c r="M107" s="41">
        <v>77.45509535633904</v>
      </c>
      <c r="N107" s="35">
        <v>87.01240504748074</v>
      </c>
      <c r="O107" s="35">
        <v>62.41379910719059</v>
      </c>
      <c r="P107" s="42">
        <v>74.08651428413617</v>
      </c>
      <c r="Q107" s="17" t="s">
        <v>623</v>
      </c>
      <c r="R107" s="41">
        <v>15.89351064893617</v>
      </c>
      <c r="S107" s="42">
        <v>16.40890818449003</v>
      </c>
      <c r="T107" s="17" t="s">
        <v>623</v>
      </c>
      <c r="U107" s="41">
        <v>51.70644785740374</v>
      </c>
      <c r="V107" s="35">
        <v>45.8184356028489</v>
      </c>
      <c r="W107" s="35">
        <v>36.27684434893271</v>
      </c>
      <c r="X107" s="42">
        <v>28.37827763517305</v>
      </c>
      <c r="Y107" s="17" t="s">
        <v>623</v>
      </c>
      <c r="Z107" s="41">
        <v>25.980481459692268</v>
      </c>
      <c r="AA107" s="42">
        <v>23.14200516519206</v>
      </c>
      <c r="AB107" s="17" t="s">
        <v>623</v>
      </c>
      <c r="AC107" s="41">
        <v>65.45818069515286</v>
      </c>
      <c r="AD107" s="42">
        <v>41.59987596112481</v>
      </c>
      <c r="AE107" s="17" t="s">
        <v>623</v>
      </c>
      <c r="AF107" s="41">
        <v>84.48589269043778</v>
      </c>
      <c r="AG107" s="42">
        <v>67.5076736652361</v>
      </c>
      <c r="AH107" s="17" t="s">
        <v>623</v>
      </c>
      <c r="AI107" s="41">
        <v>0.3130034693533325</v>
      </c>
      <c r="AJ107" s="42">
        <v>0.4479968372468637</v>
      </c>
      <c r="AL107" s="27"/>
      <c r="AN107" s="27"/>
    </row>
    <row r="108" spans="1:40" s="10" customFormat="1" ht="18" customHeight="1" thickBot="1">
      <c r="A108" s="10" t="s">
        <v>623</v>
      </c>
      <c r="B108" s="31" t="s">
        <v>623</v>
      </c>
      <c r="C108" s="47" t="s">
        <v>149</v>
      </c>
      <c r="D108" s="49" t="s">
        <v>21</v>
      </c>
      <c r="E108" s="51">
        <v>2010</v>
      </c>
      <c r="F108" s="5" t="s">
        <v>623</v>
      </c>
      <c r="G108" s="40">
        <v>1949976.5</v>
      </c>
      <c r="H108" s="40">
        <v>2066441.5</v>
      </c>
      <c r="I108" s="17" t="s">
        <v>623</v>
      </c>
      <c r="J108" s="41">
        <v>12.04940372825421</v>
      </c>
      <c r="K108" s="42">
        <v>7.421014541933954</v>
      </c>
      <c r="L108" s="17" t="s">
        <v>623</v>
      </c>
      <c r="M108" s="41">
        <v>77.74629932984536</v>
      </c>
      <c r="N108" s="35">
        <v>83.06768897555672</v>
      </c>
      <c r="O108" s="35">
        <v>67.1200594011239</v>
      </c>
      <c r="P108" s="42">
        <v>74.11420311366659</v>
      </c>
      <c r="Q108" s="17" t="s">
        <v>623</v>
      </c>
      <c r="R108" s="41">
        <v>12.14010150936437</v>
      </c>
      <c r="S108" s="42">
        <v>15.41881542910668</v>
      </c>
      <c r="T108" s="17" t="s">
        <v>623</v>
      </c>
      <c r="U108" s="41">
        <v>48.4526682102803</v>
      </c>
      <c r="V108" s="35">
        <v>45.14009451827658</v>
      </c>
      <c r="W108" s="35">
        <v>43.69586183848339</v>
      </c>
      <c r="X108" s="42">
        <v>34.8963233121277</v>
      </c>
      <c r="Y108" s="17" t="s">
        <v>623</v>
      </c>
      <c r="Z108" s="41">
        <v>30.4054108791708</v>
      </c>
      <c r="AA108" s="42">
        <v>30.565679340222374</v>
      </c>
      <c r="AB108" s="17" t="s">
        <v>623</v>
      </c>
      <c r="AC108" s="41">
        <v>67.20398330395672</v>
      </c>
      <c r="AD108" s="42">
        <v>48.585830538094406</v>
      </c>
      <c r="AE108" s="17" t="s">
        <v>623</v>
      </c>
      <c r="AF108" s="41">
        <v>84.52508423474691</v>
      </c>
      <c r="AG108" s="42">
        <v>75.22714467206663</v>
      </c>
      <c r="AH108" s="17" t="s">
        <v>623</v>
      </c>
      <c r="AI108" s="41">
        <v>0.3054727410593108</v>
      </c>
      <c r="AJ108" s="42">
        <v>0.4582540893459498</v>
      </c>
      <c r="AL108" s="27"/>
      <c r="AN108" s="27"/>
    </row>
    <row r="109" spans="1:40" s="10" customFormat="1" ht="18" customHeight="1" thickBot="1">
      <c r="A109" s="10" t="s">
        <v>623</v>
      </c>
      <c r="B109" s="31" t="s">
        <v>624</v>
      </c>
      <c r="C109" s="47" t="s">
        <v>149</v>
      </c>
      <c r="D109" s="49" t="s">
        <v>21</v>
      </c>
      <c r="E109" s="51">
        <v>2011</v>
      </c>
      <c r="F109" s="5" t="s">
        <v>623</v>
      </c>
      <c r="G109" s="40" t="s">
        <v>247</v>
      </c>
      <c r="H109" s="40" t="s">
        <v>247</v>
      </c>
      <c r="I109" s="17" t="s">
        <v>623</v>
      </c>
      <c r="J109" s="41">
        <v>10.18927207580678</v>
      </c>
      <c r="K109" s="42">
        <v>7.170800319551825</v>
      </c>
      <c r="L109" s="17" t="s">
        <v>623</v>
      </c>
      <c r="M109" s="41">
        <v>80.6216214</v>
      </c>
      <c r="N109" s="35">
        <v>85.79190945</v>
      </c>
      <c r="O109" s="35">
        <v>67.50279617</v>
      </c>
      <c r="P109" s="42">
        <v>74.16120056</v>
      </c>
      <c r="Q109" s="17" t="s">
        <v>623</v>
      </c>
      <c r="R109" s="41">
        <v>12.92451803344328</v>
      </c>
      <c r="S109" s="42">
        <v>14.79115887443417</v>
      </c>
      <c r="T109" s="17" t="s">
        <v>623</v>
      </c>
      <c r="U109" s="41">
        <v>49.07886064942681</v>
      </c>
      <c r="V109" s="35">
        <v>53.41408281625733</v>
      </c>
      <c r="W109" s="35">
        <v>46.10776155734382</v>
      </c>
      <c r="X109" s="42">
        <v>40.45375872417868</v>
      </c>
      <c r="Y109" s="17" t="s">
        <v>623</v>
      </c>
      <c r="Z109" s="41">
        <v>33.54856223</v>
      </c>
      <c r="AA109" s="42">
        <v>31.59425955</v>
      </c>
      <c r="AB109" s="17" t="s">
        <v>623</v>
      </c>
      <c r="AC109" s="41">
        <v>68.05750476</v>
      </c>
      <c r="AD109" s="42">
        <v>50.51063571</v>
      </c>
      <c r="AE109" s="17" t="s">
        <v>623</v>
      </c>
      <c r="AF109" s="41">
        <v>86.7354072</v>
      </c>
      <c r="AG109" s="42">
        <v>72.77669918</v>
      </c>
      <c r="AH109" s="17" t="s">
        <v>623</v>
      </c>
      <c r="AI109" s="41">
        <v>0.3349422945526177</v>
      </c>
      <c r="AJ109" s="42">
        <v>0.4649891973546002</v>
      </c>
      <c r="AL109" s="27"/>
      <c r="AN109" s="27"/>
    </row>
    <row r="110" spans="1:40" s="10" customFormat="1" ht="18" customHeight="1" thickBot="1">
      <c r="A110" s="10" t="s">
        <v>623</v>
      </c>
      <c r="B110" s="31" t="s">
        <v>624</v>
      </c>
      <c r="C110" s="47" t="s">
        <v>149</v>
      </c>
      <c r="D110" s="49" t="s">
        <v>21</v>
      </c>
      <c r="E110" s="51">
        <v>2014</v>
      </c>
      <c r="F110" s="5" t="s">
        <v>623</v>
      </c>
      <c r="G110" s="40" t="s">
        <v>247</v>
      </c>
      <c r="H110" s="40" t="s">
        <v>247</v>
      </c>
      <c r="I110" s="17" t="s">
        <v>623</v>
      </c>
      <c r="J110" s="41">
        <v>9.374883190342477</v>
      </c>
      <c r="K110" s="42">
        <v>6.548807658881211</v>
      </c>
      <c r="L110" s="17" t="s">
        <v>623</v>
      </c>
      <c r="M110" s="41">
        <v>80.75273185</v>
      </c>
      <c r="N110" s="35">
        <v>89.56606596</v>
      </c>
      <c r="O110" s="35">
        <v>67.2853519</v>
      </c>
      <c r="P110" s="42">
        <v>76.23977904</v>
      </c>
      <c r="Q110" s="17" t="s">
        <v>623</v>
      </c>
      <c r="R110" s="41">
        <v>12.04487774670408</v>
      </c>
      <c r="S110" s="42">
        <v>15.00442094746021</v>
      </c>
      <c r="T110" s="17" t="s">
        <v>623</v>
      </c>
      <c r="U110" s="41">
        <v>44.65859176410702</v>
      </c>
      <c r="V110" s="35">
        <v>49.37647694780484</v>
      </c>
      <c r="W110" s="35">
        <v>43.94044207368658</v>
      </c>
      <c r="X110" s="42">
        <v>38.61225859257028</v>
      </c>
      <c r="Y110" s="17" t="s">
        <v>623</v>
      </c>
      <c r="Z110" s="41">
        <v>31.75053291</v>
      </c>
      <c r="AA110" s="42">
        <v>29.98312214</v>
      </c>
      <c r="AB110" s="17" t="s">
        <v>623</v>
      </c>
      <c r="AC110" s="41">
        <v>63.24726105</v>
      </c>
      <c r="AD110" s="42">
        <v>49.59360598</v>
      </c>
      <c r="AE110" s="17" t="s">
        <v>623</v>
      </c>
      <c r="AF110" s="41">
        <v>85.57526632</v>
      </c>
      <c r="AG110" s="42">
        <v>73.18899557</v>
      </c>
      <c r="AH110" s="17" t="s">
        <v>623</v>
      </c>
      <c r="AI110" s="41">
        <v>0.3111242738552855</v>
      </c>
      <c r="AJ110" s="42">
        <v>0.431288388265856</v>
      </c>
      <c r="AL110" s="27"/>
      <c r="AN110" s="27"/>
    </row>
    <row r="111" spans="1:40" s="10" customFormat="1" ht="18" customHeight="1" thickBot="1">
      <c r="A111" s="10" t="s">
        <v>623</v>
      </c>
      <c r="B111" s="31" t="s">
        <v>623</v>
      </c>
      <c r="C111" s="47" t="s">
        <v>148</v>
      </c>
      <c r="D111" s="49" t="s">
        <v>604</v>
      </c>
      <c r="E111" s="51">
        <v>2002</v>
      </c>
      <c r="F111" s="5" t="s">
        <v>623</v>
      </c>
      <c r="G111" s="40">
        <v>7459843</v>
      </c>
      <c r="H111" s="40">
        <v>9673343</v>
      </c>
      <c r="I111" s="17" t="s">
        <v>623</v>
      </c>
      <c r="J111" s="41">
        <v>0.7471571995014537</v>
      </c>
      <c r="K111" s="42">
        <v>0.2843716123383417</v>
      </c>
      <c r="L111" s="17" t="s">
        <v>623</v>
      </c>
      <c r="M111" s="41">
        <v>23.48072415124761</v>
      </c>
      <c r="N111" s="35">
        <v>27.33592650027985</v>
      </c>
      <c r="O111" s="35">
        <v>25.282394437348078</v>
      </c>
      <c r="P111" s="42">
        <v>25.31497776640652</v>
      </c>
      <c r="Q111" s="17" t="s">
        <v>623</v>
      </c>
      <c r="R111" s="41">
        <v>4.9157408191251</v>
      </c>
      <c r="S111" s="42">
        <v>8.36299445142879</v>
      </c>
      <c r="T111" s="17" t="s">
        <v>623</v>
      </c>
      <c r="U111" s="41">
        <v>15.16111728703286</v>
      </c>
      <c r="V111" s="35">
        <v>11.06184097609306</v>
      </c>
      <c r="W111" s="35">
        <v>18.48390586869458</v>
      </c>
      <c r="X111" s="42">
        <v>9.988951199462202</v>
      </c>
      <c r="Y111" s="17" t="s">
        <v>623</v>
      </c>
      <c r="Z111" s="41">
        <v>1.4853236088849415</v>
      </c>
      <c r="AA111" s="42">
        <v>1.2203346441853347</v>
      </c>
      <c r="AB111" s="17" t="s">
        <v>623</v>
      </c>
      <c r="AC111" s="41">
        <v>12.277408739369058</v>
      </c>
      <c r="AD111" s="42">
        <v>5.276826813021263</v>
      </c>
      <c r="AE111" s="17" t="s">
        <v>623</v>
      </c>
      <c r="AF111" s="41">
        <v>27.5821668058411</v>
      </c>
      <c r="AG111" s="42">
        <v>9.979163370998258</v>
      </c>
      <c r="AH111" s="17" t="s">
        <v>623</v>
      </c>
      <c r="AI111" s="41">
        <v>0.1021012537845973</v>
      </c>
      <c r="AJ111" s="42">
        <v>0.232028369950912</v>
      </c>
      <c r="AL111" s="27"/>
      <c r="AN111" s="27"/>
    </row>
    <row r="112" spans="1:40" s="10" customFormat="1" ht="18" customHeight="1" thickBot="1">
      <c r="A112" s="10" t="s">
        <v>623</v>
      </c>
      <c r="B112" s="31" t="s">
        <v>623</v>
      </c>
      <c r="C112" s="47" t="s">
        <v>148</v>
      </c>
      <c r="D112" s="49" t="s">
        <v>604</v>
      </c>
      <c r="E112" s="51">
        <v>2008</v>
      </c>
      <c r="F112" s="5" t="s">
        <v>623</v>
      </c>
      <c r="G112" s="40">
        <v>2519291.5</v>
      </c>
      <c r="H112" s="40">
        <v>3604269.75</v>
      </c>
      <c r="I112" s="17" t="s">
        <v>623</v>
      </c>
      <c r="J112" s="41">
        <v>0.6803655571323133</v>
      </c>
      <c r="K112" s="42">
        <v>0.1170437647706102</v>
      </c>
      <c r="L112" s="17" t="s">
        <v>623</v>
      </c>
      <c r="M112" s="41">
        <v>29.18617798717029</v>
      </c>
      <c r="N112" s="35">
        <v>29.9984822618714</v>
      </c>
      <c r="O112" s="35">
        <v>30.43808111989416</v>
      </c>
      <c r="P112" s="42">
        <v>33.76989588997426</v>
      </c>
      <c r="Q112" s="17" t="s">
        <v>623</v>
      </c>
      <c r="R112" s="41">
        <v>10.60708570590556</v>
      </c>
      <c r="S112" s="42">
        <v>2.159440485177755</v>
      </c>
      <c r="T112" s="17" t="s">
        <v>623</v>
      </c>
      <c r="U112" s="41">
        <v>59.36435394816134</v>
      </c>
      <c r="V112" s="35">
        <v>26.53224450185478</v>
      </c>
      <c r="W112" s="35">
        <v>27.40115326104732</v>
      </c>
      <c r="X112" s="42">
        <v>24.86304969535389</v>
      </c>
      <c r="Y112" s="17" t="s">
        <v>623</v>
      </c>
      <c r="Z112" s="41">
        <v>2.580949205189664</v>
      </c>
      <c r="AA112" s="42">
        <v>-0.0462281656673689</v>
      </c>
      <c r="AB112" s="17" t="s">
        <v>623</v>
      </c>
      <c r="AC112" s="41">
        <v>23.74580900671548</v>
      </c>
      <c r="AD112" s="42">
        <v>1.8589367510500052</v>
      </c>
      <c r="AE112" s="17" t="s">
        <v>623</v>
      </c>
      <c r="AF112" s="41">
        <v>41.54694102309934</v>
      </c>
      <c r="AG112" s="42">
        <v>3.5370045563343275</v>
      </c>
      <c r="AH112" s="17" t="s">
        <v>623</v>
      </c>
      <c r="AI112" s="41">
        <v>0.1261347079880166</v>
      </c>
      <c r="AJ112" s="42">
        <v>0.1398644145627863</v>
      </c>
      <c r="AL112" s="27"/>
      <c r="AN112" s="27"/>
    </row>
    <row r="113" spans="1:40" s="10" customFormat="1" ht="18" customHeight="1" thickBot="1">
      <c r="A113" s="10" t="s">
        <v>623</v>
      </c>
      <c r="B113" s="31" t="s">
        <v>623</v>
      </c>
      <c r="C113" s="47" t="s">
        <v>148</v>
      </c>
      <c r="D113" s="49" t="s">
        <v>604</v>
      </c>
      <c r="E113" s="51">
        <v>2015</v>
      </c>
      <c r="F113" s="5" t="s">
        <v>623</v>
      </c>
      <c r="G113" s="40">
        <v>10287305</v>
      </c>
      <c r="H113" s="40">
        <v>10768727</v>
      </c>
      <c r="I113" s="17" t="s">
        <v>623</v>
      </c>
      <c r="J113" s="41">
        <v>0.6434824407140919</v>
      </c>
      <c r="K113" s="42">
        <v>0.2531871700937654</v>
      </c>
      <c r="L113" s="17" t="s">
        <v>623</v>
      </c>
      <c r="M113" s="41">
        <v>44.58993105347678</v>
      </c>
      <c r="N113" s="35">
        <v>38.1067041940528</v>
      </c>
      <c r="O113" s="35">
        <v>33.73044084081777</v>
      </c>
      <c r="P113" s="42">
        <v>32.03369294264504</v>
      </c>
      <c r="Q113" s="17" t="s">
        <v>623</v>
      </c>
      <c r="R113" s="41">
        <v>6.375867788473581</v>
      </c>
      <c r="S113" s="42">
        <v>10.46851286842619</v>
      </c>
      <c r="T113" s="17" t="s">
        <v>623</v>
      </c>
      <c r="U113" s="41">
        <v>58.29372588819628</v>
      </c>
      <c r="V113" s="35">
        <v>82.8654619790594</v>
      </c>
      <c r="W113" s="35">
        <v>44.92199046889763</v>
      </c>
      <c r="X113" s="42">
        <v>55.87875652415002</v>
      </c>
      <c r="Y113" s="17" t="s">
        <v>623</v>
      </c>
      <c r="Z113" s="41">
        <v>2.316293886154235</v>
      </c>
      <c r="AA113" s="42">
        <v>1.9661379586183771</v>
      </c>
      <c r="AB113" s="17" t="s">
        <v>623</v>
      </c>
      <c r="AC113" s="41">
        <v>16.766660074923834</v>
      </c>
      <c r="AD113" s="42">
        <v>5.132849616871767</v>
      </c>
      <c r="AE113" s="17" t="s">
        <v>623</v>
      </c>
      <c r="AF113" s="41">
        <v>38.06654535500336</v>
      </c>
      <c r="AG113" s="42">
        <v>11.065948387993483</v>
      </c>
      <c r="AH113" s="17" t="s">
        <v>623</v>
      </c>
      <c r="AI113" s="41">
        <v>0.1259572175012707</v>
      </c>
      <c r="AJ113" s="42">
        <v>0.246460787203534</v>
      </c>
      <c r="AL113" s="27"/>
      <c r="AN113" s="27"/>
    </row>
    <row r="114" spans="1:40" s="10" customFormat="1" ht="18" customHeight="1" thickBot="1">
      <c r="A114" s="10" t="s">
        <v>623</v>
      </c>
      <c r="B114" s="31" t="s">
        <v>623</v>
      </c>
      <c r="C114" s="47" t="s">
        <v>150</v>
      </c>
      <c r="D114" s="49" t="s">
        <v>77</v>
      </c>
      <c r="E114" s="51">
        <v>2002</v>
      </c>
      <c r="F114" s="5" t="s">
        <v>623</v>
      </c>
      <c r="G114" s="40">
        <v>227219.203125</v>
      </c>
      <c r="H114" s="40">
        <v>31554.55859375</v>
      </c>
      <c r="I114" s="17" t="s">
        <v>623</v>
      </c>
      <c r="J114" s="41" t="s">
        <v>247</v>
      </c>
      <c r="K114" s="42" t="s">
        <v>247</v>
      </c>
      <c r="L114" s="17" t="s">
        <v>623</v>
      </c>
      <c r="M114" s="41">
        <v>2.356962112708406</v>
      </c>
      <c r="N114" s="35">
        <v>1.89355809287257</v>
      </c>
      <c r="O114" s="35">
        <v>3.0186400171914</v>
      </c>
      <c r="P114" s="42">
        <v>2.420410867333255</v>
      </c>
      <c r="Q114" s="17" t="s">
        <v>623</v>
      </c>
      <c r="R114" s="41" t="s">
        <v>247</v>
      </c>
      <c r="S114" s="42" t="s">
        <v>247</v>
      </c>
      <c r="T114" s="17" t="s">
        <v>623</v>
      </c>
      <c r="U114" s="41" t="s">
        <v>247</v>
      </c>
      <c r="V114" s="35" t="s">
        <v>247</v>
      </c>
      <c r="W114" s="35" t="s">
        <v>247</v>
      </c>
      <c r="X114" s="42" t="s">
        <v>247</v>
      </c>
      <c r="Y114" s="17" t="s">
        <v>623</v>
      </c>
      <c r="Z114" s="41" t="s">
        <v>247</v>
      </c>
      <c r="AA114" s="42" t="s">
        <v>247</v>
      </c>
      <c r="AB114" s="17" t="s">
        <v>623</v>
      </c>
      <c r="AC114" s="41" t="s">
        <v>247</v>
      </c>
      <c r="AD114" s="42" t="s">
        <v>247</v>
      </c>
      <c r="AE114" s="17" t="s">
        <v>623</v>
      </c>
      <c r="AF114" s="41" t="s">
        <v>247</v>
      </c>
      <c r="AG114" s="42" t="s">
        <v>247</v>
      </c>
      <c r="AH114" s="17" t="s">
        <v>623</v>
      </c>
      <c r="AI114" s="41" t="s">
        <v>247</v>
      </c>
      <c r="AJ114" s="42" t="s">
        <v>247</v>
      </c>
      <c r="AL114" s="27"/>
      <c r="AN114" s="27"/>
    </row>
    <row r="115" spans="1:40" s="10" customFormat="1" ht="18" customHeight="1" thickBot="1">
      <c r="A115" s="10" t="s">
        <v>623</v>
      </c>
      <c r="B115" s="31" t="s">
        <v>623</v>
      </c>
      <c r="C115" s="47" t="s">
        <v>150</v>
      </c>
      <c r="D115" s="49" t="s">
        <v>77</v>
      </c>
      <c r="E115" s="51">
        <v>2012</v>
      </c>
      <c r="F115" s="5" t="s">
        <v>623</v>
      </c>
      <c r="G115" s="40">
        <v>450344.9375</v>
      </c>
      <c r="H115" s="40">
        <v>86506.4609375</v>
      </c>
      <c r="I115" s="17" t="s">
        <v>623</v>
      </c>
      <c r="J115" s="41">
        <v>1.301498006433393</v>
      </c>
      <c r="K115" s="42">
        <v>0.5769992179585673</v>
      </c>
      <c r="L115" s="17" t="s">
        <v>623</v>
      </c>
      <c r="M115" s="41">
        <v>13.350899747291866</v>
      </c>
      <c r="N115" s="35">
        <v>56.1728732675614</v>
      </c>
      <c r="O115" s="35">
        <v>15.300545607696556</v>
      </c>
      <c r="P115" s="42">
        <v>50.31054684919775</v>
      </c>
      <c r="Q115" s="17" t="s">
        <v>623</v>
      </c>
      <c r="R115" s="41">
        <v>8.051353167463809</v>
      </c>
      <c r="S115" s="42">
        <v>6.887231116084696</v>
      </c>
      <c r="T115" s="17" t="s">
        <v>623</v>
      </c>
      <c r="U115" s="41">
        <v>34.8144512673103</v>
      </c>
      <c r="V115" s="35">
        <v>48.11839116706748</v>
      </c>
      <c r="W115" s="35">
        <v>28.09688359958453</v>
      </c>
      <c r="X115" s="42">
        <v>32.49068986071614</v>
      </c>
      <c r="Y115" s="17" t="s">
        <v>623</v>
      </c>
      <c r="Z115" s="41">
        <v>1.9882795480035735</v>
      </c>
      <c r="AA115" s="42">
        <v>8.780801400444142</v>
      </c>
      <c r="AB115" s="17" t="s">
        <v>623</v>
      </c>
      <c r="AC115" s="41">
        <v>13.84673548190218</v>
      </c>
      <c r="AD115" s="42">
        <v>4.757595379480323</v>
      </c>
      <c r="AE115" s="17" t="s">
        <v>623</v>
      </c>
      <c r="AF115" s="41">
        <v>24.026114899673694</v>
      </c>
      <c r="AG115" s="42">
        <v>14.073374274866003</v>
      </c>
      <c r="AH115" s="17" t="s">
        <v>623</v>
      </c>
      <c r="AI115" s="41">
        <v>0.1195494179114075</v>
      </c>
      <c r="AJ115" s="42">
        <v>0.4365528003677195</v>
      </c>
      <c r="AL115" s="27"/>
      <c r="AN115" s="27"/>
    </row>
    <row r="116" spans="1:40" s="10" customFormat="1" ht="18" customHeight="1" thickBot="1">
      <c r="A116" s="10" t="s">
        <v>623</v>
      </c>
      <c r="B116" s="31" t="s">
        <v>623</v>
      </c>
      <c r="C116" s="47" t="s">
        <v>151</v>
      </c>
      <c r="D116" s="49" t="s">
        <v>78</v>
      </c>
      <c r="E116" s="51">
        <v>2002</v>
      </c>
      <c r="F116" s="5" t="s">
        <v>623</v>
      </c>
      <c r="G116" s="40">
        <v>30185.19921875</v>
      </c>
      <c r="H116" s="40">
        <v>49617.5</v>
      </c>
      <c r="I116" s="17" t="s">
        <v>623</v>
      </c>
      <c r="J116" s="41">
        <v>3.258304125463356</v>
      </c>
      <c r="K116" s="42">
        <v>1.915294204605753</v>
      </c>
      <c r="L116" s="17" t="s">
        <v>623</v>
      </c>
      <c r="M116" s="41">
        <v>29.08903092416295</v>
      </c>
      <c r="N116" s="35">
        <v>24.58830407385724</v>
      </c>
      <c r="O116" s="35">
        <v>22.55604036545284</v>
      </c>
      <c r="P116" s="42">
        <v>19.83971357747755</v>
      </c>
      <c r="Q116" s="17" t="s">
        <v>623</v>
      </c>
      <c r="R116" s="41">
        <v>1.356269795425232</v>
      </c>
      <c r="S116" s="42">
        <v>2.11899053634676</v>
      </c>
      <c r="T116" s="17" t="s">
        <v>623</v>
      </c>
      <c r="U116" s="41">
        <v>37.4149547149356</v>
      </c>
      <c r="V116" s="35">
        <v>35.26714103078664</v>
      </c>
      <c r="W116" s="35">
        <v>31.10535223963131</v>
      </c>
      <c r="X116" s="42">
        <v>26.71837806030604</v>
      </c>
      <c r="Y116" s="17" t="s">
        <v>623</v>
      </c>
      <c r="Z116" s="41">
        <v>0.8671693062872164</v>
      </c>
      <c r="AA116" s="42">
        <v>0.6643757944294667</v>
      </c>
      <c r="AB116" s="17" t="s">
        <v>623</v>
      </c>
      <c r="AC116" s="41">
        <v>14.618789958836672</v>
      </c>
      <c r="AD116" s="42">
        <v>8.378505078031079</v>
      </c>
      <c r="AE116" s="17" t="s">
        <v>623</v>
      </c>
      <c r="AF116" s="41">
        <v>17.11445805412874</v>
      </c>
      <c r="AG116" s="42">
        <v>10.928122583426093</v>
      </c>
      <c r="AH116" s="17" t="s">
        <v>623</v>
      </c>
      <c r="AI116" s="41">
        <v>0.0395248101993183</v>
      </c>
      <c r="AJ116" s="42">
        <v>0.0405070965046719</v>
      </c>
      <c r="AL116" s="27"/>
      <c r="AN116" s="27"/>
    </row>
    <row r="117" spans="1:40" s="10" customFormat="1" ht="18" customHeight="1" thickBot="1">
      <c r="A117" s="10" t="s">
        <v>623</v>
      </c>
      <c r="B117" s="31" t="s">
        <v>623</v>
      </c>
      <c r="C117" s="47" t="s">
        <v>152</v>
      </c>
      <c r="D117" s="49" t="s">
        <v>22</v>
      </c>
      <c r="E117" s="51">
        <v>2007</v>
      </c>
      <c r="F117" s="5" t="s">
        <v>623</v>
      </c>
      <c r="G117" s="40">
        <v>6017246</v>
      </c>
      <c r="H117" s="40">
        <v>3307993</v>
      </c>
      <c r="I117" s="17" t="s">
        <v>623</v>
      </c>
      <c r="J117" s="41">
        <v>2.345310246653156</v>
      </c>
      <c r="K117" s="42">
        <v>0.8506172884775501</v>
      </c>
      <c r="L117" s="17" t="s">
        <v>623</v>
      </c>
      <c r="M117" s="41">
        <v>17.70843586146149</v>
      </c>
      <c r="N117" s="35">
        <v>25.0234758112197</v>
      </c>
      <c r="O117" s="35">
        <v>14.08845319831967</v>
      </c>
      <c r="P117" s="42">
        <v>17.32824436712634</v>
      </c>
      <c r="Q117" s="17" t="s">
        <v>623</v>
      </c>
      <c r="R117" s="41">
        <v>4.689101757389227</v>
      </c>
      <c r="S117" s="42">
        <v>9.696758555986197</v>
      </c>
      <c r="T117" s="17" t="s">
        <v>623</v>
      </c>
      <c r="U117" s="41">
        <v>17.05460739040993</v>
      </c>
      <c r="V117" s="35">
        <v>13.65339382687257</v>
      </c>
      <c r="W117" s="35">
        <v>19.48192901277163</v>
      </c>
      <c r="X117" s="42">
        <v>12.75082587879263</v>
      </c>
      <c r="Y117" s="17" t="s">
        <v>623</v>
      </c>
      <c r="Z117" s="41">
        <v>0.32107822409499703</v>
      </c>
      <c r="AA117" s="42">
        <v>0.6270749091136792</v>
      </c>
      <c r="AB117" s="17" t="s">
        <v>623</v>
      </c>
      <c r="AC117" s="41">
        <v>6.691880216847287</v>
      </c>
      <c r="AD117" s="42">
        <v>4.537957738352645</v>
      </c>
      <c r="AE117" s="17" t="s">
        <v>623</v>
      </c>
      <c r="AF117" s="41">
        <v>9.631158700543576</v>
      </c>
      <c r="AG117" s="42">
        <v>7.283133194040243</v>
      </c>
      <c r="AH117" s="17" t="s">
        <v>623</v>
      </c>
      <c r="AI117" s="41">
        <v>0.0766745736312193</v>
      </c>
      <c r="AJ117" s="42">
        <v>0.1766870389846111</v>
      </c>
      <c r="AL117" s="27"/>
      <c r="AN117" s="27"/>
    </row>
    <row r="118" spans="1:40" s="10" customFormat="1" ht="18" customHeight="1" thickBot="1">
      <c r="A118" s="10" t="s">
        <v>623</v>
      </c>
      <c r="B118" s="31" t="s">
        <v>623</v>
      </c>
      <c r="C118" s="47" t="s">
        <v>152</v>
      </c>
      <c r="D118" s="49" t="s">
        <v>22</v>
      </c>
      <c r="E118" s="51">
        <v>2008</v>
      </c>
      <c r="F118" s="5" t="s">
        <v>623</v>
      </c>
      <c r="G118" s="40">
        <v>6420709</v>
      </c>
      <c r="H118" s="40">
        <v>3116894</v>
      </c>
      <c r="I118" s="17" t="s">
        <v>623</v>
      </c>
      <c r="J118" s="41">
        <v>1.732704626287088</v>
      </c>
      <c r="K118" s="42">
        <v>0.5989099680693639</v>
      </c>
      <c r="L118" s="17" t="s">
        <v>623</v>
      </c>
      <c r="M118" s="41">
        <v>32.4137112034414</v>
      </c>
      <c r="N118" s="35">
        <v>39.06539955693967</v>
      </c>
      <c r="O118" s="35">
        <v>21.46808706549576</v>
      </c>
      <c r="P118" s="42">
        <v>26.59561938193547</v>
      </c>
      <c r="Q118" s="17" t="s">
        <v>623</v>
      </c>
      <c r="R118" s="41">
        <v>7.7604158364003</v>
      </c>
      <c r="S118" s="42">
        <v>15.87466440766698</v>
      </c>
      <c r="T118" s="17" t="s">
        <v>623</v>
      </c>
      <c r="U118" s="41">
        <v>15.11974023904048</v>
      </c>
      <c r="V118" s="35">
        <v>13.67538152748694</v>
      </c>
      <c r="W118" s="35">
        <v>17.28097889529587</v>
      </c>
      <c r="X118" s="42">
        <v>8.82147600270062</v>
      </c>
      <c r="Y118" s="17" t="s">
        <v>623</v>
      </c>
      <c r="Z118" s="41">
        <v>0.5991608846337566</v>
      </c>
      <c r="AA118" s="42">
        <v>1.6150590645523084</v>
      </c>
      <c r="AB118" s="17" t="s">
        <v>623</v>
      </c>
      <c r="AC118" s="41">
        <v>8.894866401424347</v>
      </c>
      <c r="AD118" s="42">
        <v>3.9239321461921963</v>
      </c>
      <c r="AE118" s="17" t="s">
        <v>623</v>
      </c>
      <c r="AF118" s="41">
        <v>15.329858549906644</v>
      </c>
      <c r="AG118" s="42">
        <v>10.846656891938723</v>
      </c>
      <c r="AH118" s="17" t="s">
        <v>623</v>
      </c>
      <c r="AI118" s="41">
        <v>0.0984020099460528</v>
      </c>
      <c r="AJ118" s="42">
        <v>0.2887711734696843</v>
      </c>
      <c r="AL118" s="27"/>
      <c r="AN118" s="27"/>
    </row>
    <row r="119" spans="1:40" s="10" customFormat="1" ht="18" customHeight="1" thickBot="1">
      <c r="A119" s="10" t="s">
        <v>623</v>
      </c>
      <c r="B119" s="31" t="s">
        <v>623</v>
      </c>
      <c r="C119" s="47" t="s">
        <v>152</v>
      </c>
      <c r="D119" s="49" t="s">
        <v>22</v>
      </c>
      <c r="E119" s="51">
        <v>2009</v>
      </c>
      <c r="F119" s="5" t="s">
        <v>623</v>
      </c>
      <c r="G119" s="40">
        <v>6506658</v>
      </c>
      <c r="H119" s="40">
        <v>3161142</v>
      </c>
      <c r="I119" s="17" t="s">
        <v>623</v>
      </c>
      <c r="J119" s="41">
        <v>1.439296706767892</v>
      </c>
      <c r="K119" s="42">
        <v>0.6352078691484635</v>
      </c>
      <c r="L119" s="17" t="s">
        <v>623</v>
      </c>
      <c r="M119" s="41">
        <v>38.36965663495639</v>
      </c>
      <c r="N119" s="35">
        <v>42.94620311853574</v>
      </c>
      <c r="O119" s="35">
        <v>28.06752287576576</v>
      </c>
      <c r="P119" s="42">
        <v>33.07190882282416</v>
      </c>
      <c r="Q119" s="17" t="s">
        <v>623</v>
      </c>
      <c r="R119" s="41">
        <v>6.873108537129919</v>
      </c>
      <c r="S119" s="42">
        <v>14.06396021030442</v>
      </c>
      <c r="T119" s="17" t="s">
        <v>623</v>
      </c>
      <c r="U119" s="41">
        <v>11.73879397204909</v>
      </c>
      <c r="V119" s="35">
        <v>13.77253844891657</v>
      </c>
      <c r="W119" s="35">
        <v>14.27274226513029</v>
      </c>
      <c r="X119" s="42">
        <v>8.924896344927742</v>
      </c>
      <c r="Y119" s="17" t="s">
        <v>623</v>
      </c>
      <c r="Z119" s="41">
        <v>1.146525839535746</v>
      </c>
      <c r="AA119" s="42">
        <v>1.987654088466844</v>
      </c>
      <c r="AB119" s="17" t="s">
        <v>623</v>
      </c>
      <c r="AC119" s="41">
        <v>10.814918304258766</v>
      </c>
      <c r="AD119" s="42">
        <v>7.138670622927985</v>
      </c>
      <c r="AE119" s="17" t="s">
        <v>623</v>
      </c>
      <c r="AF119" s="41">
        <v>16.061991141251973</v>
      </c>
      <c r="AG119" s="42">
        <v>11.696157464287124</v>
      </c>
      <c r="AH119" s="17" t="s">
        <v>623</v>
      </c>
      <c r="AI119" s="41">
        <v>0.1059152659643738</v>
      </c>
      <c r="AJ119" s="42">
        <v>0.236195314492382</v>
      </c>
      <c r="AL119" s="27"/>
      <c r="AN119" s="27"/>
    </row>
    <row r="120" spans="1:40" s="10" customFormat="1" ht="18" customHeight="1" thickBot="1">
      <c r="A120" s="10" t="s">
        <v>623</v>
      </c>
      <c r="B120" s="31" t="s">
        <v>623</v>
      </c>
      <c r="C120" s="47" t="s">
        <v>152</v>
      </c>
      <c r="D120" s="49" t="s">
        <v>22</v>
      </c>
      <c r="E120" s="51">
        <v>2010</v>
      </c>
      <c r="F120" s="5" t="s">
        <v>623</v>
      </c>
      <c r="G120" s="40">
        <v>6612477</v>
      </c>
      <c r="H120" s="40">
        <v>3210543</v>
      </c>
      <c r="I120" s="17" t="s">
        <v>623</v>
      </c>
      <c r="J120" s="41">
        <v>1.553504960871114</v>
      </c>
      <c r="K120" s="42">
        <v>0.6913389907975576</v>
      </c>
      <c r="L120" s="17" t="s">
        <v>623</v>
      </c>
      <c r="M120" s="41">
        <v>41.41591899581032</v>
      </c>
      <c r="N120" s="35">
        <v>42.86915814933292</v>
      </c>
      <c r="O120" s="35">
        <v>31.1564168842188</v>
      </c>
      <c r="P120" s="42">
        <v>35.95813387353068</v>
      </c>
      <c r="Q120" s="17" t="s">
        <v>623</v>
      </c>
      <c r="R120" s="41">
        <v>8.288117435603507</v>
      </c>
      <c r="S120" s="42">
        <v>13.60719068390275</v>
      </c>
      <c r="T120" s="17" t="s">
        <v>623</v>
      </c>
      <c r="U120" s="41">
        <v>15.42967213684967</v>
      </c>
      <c r="V120" s="35">
        <v>14.96533599605608</v>
      </c>
      <c r="W120" s="35">
        <v>13.93722162923187</v>
      </c>
      <c r="X120" s="42">
        <v>8.491023771173916</v>
      </c>
      <c r="Y120" s="17" t="s">
        <v>623</v>
      </c>
      <c r="Z120" s="41">
        <v>1.7314349142492111</v>
      </c>
      <c r="AA120" s="42">
        <v>1.787131828980977</v>
      </c>
      <c r="AB120" s="17" t="s">
        <v>623</v>
      </c>
      <c r="AC120" s="41">
        <v>10.665392068681717</v>
      </c>
      <c r="AD120" s="42">
        <v>8.84243947307531</v>
      </c>
      <c r="AE120" s="17" t="s">
        <v>623</v>
      </c>
      <c r="AF120" s="41">
        <v>21.43616775673049</v>
      </c>
      <c r="AG120" s="42">
        <v>13.814660288811487</v>
      </c>
      <c r="AH120" s="17" t="s">
        <v>623</v>
      </c>
      <c r="AI120" s="41">
        <v>0.1271831863225626</v>
      </c>
      <c r="AJ120" s="42">
        <v>0.2235927185898967</v>
      </c>
      <c r="AL120" s="27"/>
      <c r="AN120" s="27"/>
    </row>
    <row r="121" spans="1:40" s="10" customFormat="1" ht="18" customHeight="1" thickBot="1">
      <c r="A121" s="10" t="s">
        <v>623</v>
      </c>
      <c r="B121" s="31" t="s">
        <v>623</v>
      </c>
      <c r="C121" s="47" t="s">
        <v>152</v>
      </c>
      <c r="D121" s="49" t="s">
        <v>22</v>
      </c>
      <c r="E121" s="51">
        <v>2011</v>
      </c>
      <c r="F121" s="5" t="s">
        <v>623</v>
      </c>
      <c r="G121" s="40">
        <v>6697751</v>
      </c>
      <c r="H121" s="40">
        <v>3251254</v>
      </c>
      <c r="I121" s="17" t="s">
        <v>623</v>
      </c>
      <c r="J121" s="41">
        <v>1.673672885745006</v>
      </c>
      <c r="K121" s="42">
        <v>0.7060045590396842</v>
      </c>
      <c r="L121" s="17" t="s">
        <v>623</v>
      </c>
      <c r="M121" s="41">
        <v>39.72731077750258</v>
      </c>
      <c r="N121" s="35">
        <v>37.5180077254105</v>
      </c>
      <c r="O121" s="35">
        <v>29.92355665710294</v>
      </c>
      <c r="P121" s="42">
        <v>34.05291765105066</v>
      </c>
      <c r="Q121" s="17" t="s">
        <v>623</v>
      </c>
      <c r="R121" s="41">
        <v>7.609727908592845</v>
      </c>
      <c r="S121" s="42">
        <v>10.59760513223502</v>
      </c>
      <c r="T121" s="17" t="s">
        <v>623</v>
      </c>
      <c r="U121" s="41">
        <v>15.36684847073114</v>
      </c>
      <c r="V121" s="35">
        <v>12.58021924385804</v>
      </c>
      <c r="W121" s="35">
        <v>14.25858509117652</v>
      </c>
      <c r="X121" s="42">
        <v>9.09159032144069</v>
      </c>
      <c r="Y121" s="17" t="s">
        <v>623</v>
      </c>
      <c r="Z121" s="41">
        <v>0.9672409300554663</v>
      </c>
      <c r="AA121" s="42">
        <v>1.8820289138492072</v>
      </c>
      <c r="AB121" s="17" t="s">
        <v>623</v>
      </c>
      <c r="AC121" s="41">
        <v>10.130733100193254</v>
      </c>
      <c r="AD121" s="42">
        <v>8.463422152398442</v>
      </c>
      <c r="AE121" s="17" t="s">
        <v>623</v>
      </c>
      <c r="AF121" s="41">
        <v>17.49418111376945</v>
      </c>
      <c r="AG121" s="42">
        <v>11.643992535847241</v>
      </c>
      <c r="AH121" s="17" t="s">
        <v>623</v>
      </c>
      <c r="AI121" s="41">
        <v>0.1024327462120945</v>
      </c>
      <c r="AJ121" s="42">
        <v>0.205547748688813</v>
      </c>
      <c r="AL121" s="27"/>
      <c r="AN121" s="27"/>
    </row>
    <row r="122" spans="1:40" s="10" customFormat="1" ht="18" customHeight="1" thickBot="1">
      <c r="A122" s="10" t="s">
        <v>623</v>
      </c>
      <c r="B122" s="31" t="s">
        <v>623</v>
      </c>
      <c r="C122" s="47" t="s">
        <v>152</v>
      </c>
      <c r="D122" s="49" t="s">
        <v>22</v>
      </c>
      <c r="E122" s="51">
        <v>2012</v>
      </c>
      <c r="F122" s="5" t="s">
        <v>623</v>
      </c>
      <c r="G122" s="40">
        <v>6784247</v>
      </c>
      <c r="H122" s="40">
        <v>3292388</v>
      </c>
      <c r="I122" s="17" t="s">
        <v>623</v>
      </c>
      <c r="J122" s="41">
        <v>1.528619012270014</v>
      </c>
      <c r="K122" s="42">
        <v>0.727726884551999</v>
      </c>
      <c r="L122" s="17" t="s">
        <v>623</v>
      </c>
      <c r="M122" s="41">
        <v>42.68422960475268</v>
      </c>
      <c r="N122" s="35">
        <v>42.11058079145637</v>
      </c>
      <c r="O122" s="35">
        <v>33.13501008414546</v>
      </c>
      <c r="P122" s="42">
        <v>40.52326892028669</v>
      </c>
      <c r="Q122" s="17" t="s">
        <v>623</v>
      </c>
      <c r="R122" s="41">
        <v>8.227723983310034</v>
      </c>
      <c r="S122" s="42">
        <v>11.78648034639046</v>
      </c>
      <c r="T122" s="17" t="s">
        <v>623</v>
      </c>
      <c r="U122" s="41">
        <v>14.71950528461199</v>
      </c>
      <c r="V122" s="35">
        <v>14.35348116802017</v>
      </c>
      <c r="W122" s="35">
        <v>14.33737063650194</v>
      </c>
      <c r="X122" s="42">
        <v>8.579644666451468</v>
      </c>
      <c r="Y122" s="17" t="s">
        <v>623</v>
      </c>
      <c r="Z122" s="41">
        <v>0.8902368536345628</v>
      </c>
      <c r="AA122" s="42">
        <v>1.8495693186717186</v>
      </c>
      <c r="AB122" s="17" t="s">
        <v>623</v>
      </c>
      <c r="AC122" s="41">
        <v>11.078383048089625</v>
      </c>
      <c r="AD122" s="42">
        <v>8.804817378630915</v>
      </c>
      <c r="AE122" s="17" t="s">
        <v>623</v>
      </c>
      <c r="AF122" s="41">
        <v>17.86897546273638</v>
      </c>
      <c r="AG122" s="42">
        <v>13.975251646702318</v>
      </c>
      <c r="AH122" s="17" t="s">
        <v>623</v>
      </c>
      <c r="AI122" s="41">
        <v>0.1049417357988063</v>
      </c>
      <c r="AJ122" s="42">
        <v>0.1926524543066911</v>
      </c>
      <c r="AL122" s="27"/>
      <c r="AN122" s="27"/>
    </row>
    <row r="123" spans="1:40" s="10" customFormat="1" ht="18" customHeight="1" thickBot="1">
      <c r="A123" s="10" t="s">
        <v>623</v>
      </c>
      <c r="B123" s="31" t="s">
        <v>623</v>
      </c>
      <c r="C123" s="47" t="s">
        <v>152</v>
      </c>
      <c r="D123" s="49" t="s">
        <v>22</v>
      </c>
      <c r="E123" s="51">
        <v>2013</v>
      </c>
      <c r="F123" s="5" t="s">
        <v>623</v>
      </c>
      <c r="G123" s="40">
        <v>6871191</v>
      </c>
      <c r="H123" s="40">
        <v>3334933</v>
      </c>
      <c r="I123" s="17" t="s">
        <v>623</v>
      </c>
      <c r="J123" s="41">
        <v>1.894932307013072</v>
      </c>
      <c r="K123" s="42">
        <v>0.7560726915201396</v>
      </c>
      <c r="L123" s="17" t="s">
        <v>623</v>
      </c>
      <c r="M123" s="41">
        <v>34.36991522264472</v>
      </c>
      <c r="N123" s="35">
        <v>39.23874557410218</v>
      </c>
      <c r="O123" s="35">
        <v>30.33941677352134</v>
      </c>
      <c r="P123" s="42">
        <v>38.59910733313523</v>
      </c>
      <c r="Q123" s="17" t="s">
        <v>623</v>
      </c>
      <c r="R123" s="41">
        <v>6.003671217548444</v>
      </c>
      <c r="S123" s="42">
        <v>12.4680494243232</v>
      </c>
      <c r="T123" s="17" t="s">
        <v>623</v>
      </c>
      <c r="U123" s="41">
        <v>14.71365767893051</v>
      </c>
      <c r="V123" s="35">
        <v>15.06872685504336</v>
      </c>
      <c r="W123" s="35">
        <v>15.1459890270149</v>
      </c>
      <c r="X123" s="42">
        <v>9.114718212149315</v>
      </c>
      <c r="Y123" s="17" t="s">
        <v>623</v>
      </c>
      <c r="Z123" s="41">
        <v>1.0194526490043718</v>
      </c>
      <c r="AA123" s="42">
        <v>2.2326301621022906</v>
      </c>
      <c r="AB123" s="17" t="s">
        <v>623</v>
      </c>
      <c r="AC123" s="41">
        <v>11.086659163203246</v>
      </c>
      <c r="AD123" s="42">
        <v>11.011800744791211</v>
      </c>
      <c r="AE123" s="17" t="s">
        <v>623</v>
      </c>
      <c r="AF123" s="41">
        <v>18.04934381594024</v>
      </c>
      <c r="AG123" s="42">
        <v>15.518443189060196</v>
      </c>
      <c r="AH123" s="17" t="s">
        <v>623</v>
      </c>
      <c r="AI123" s="41">
        <v>0.0923723739025354</v>
      </c>
      <c r="AJ123" s="42">
        <v>0.2149050264016545</v>
      </c>
      <c r="AL123" s="27"/>
      <c r="AN123" s="27"/>
    </row>
    <row r="124" spans="1:40" s="10" customFormat="1" ht="18" customHeight="1" thickBot="1">
      <c r="A124" s="10" t="s">
        <v>623</v>
      </c>
      <c r="B124" s="31" t="s">
        <v>623</v>
      </c>
      <c r="C124" s="47" t="s">
        <v>152</v>
      </c>
      <c r="D124" s="49" t="s">
        <v>22</v>
      </c>
      <c r="E124" s="51">
        <v>2014</v>
      </c>
      <c r="F124" s="5" t="s">
        <v>623</v>
      </c>
      <c r="G124" s="40">
        <v>6959762</v>
      </c>
      <c r="H124" s="40">
        <v>3377265</v>
      </c>
      <c r="I124" s="17" t="s">
        <v>623</v>
      </c>
      <c r="J124" s="41">
        <v>1.716176611565739</v>
      </c>
      <c r="K124" s="42">
        <v>0.8295703649363598</v>
      </c>
      <c r="L124" s="17" t="s">
        <v>623</v>
      </c>
      <c r="M124" s="41">
        <v>38.95305541359421</v>
      </c>
      <c r="N124" s="35">
        <v>43.90359856307068</v>
      </c>
      <c r="O124" s="35">
        <v>31.15432477763556</v>
      </c>
      <c r="P124" s="42">
        <v>41.41912814866294</v>
      </c>
      <c r="Q124" s="17" t="s">
        <v>623</v>
      </c>
      <c r="R124" s="41">
        <v>8.108296189489037</v>
      </c>
      <c r="S124" s="42">
        <v>11.21493144317198</v>
      </c>
      <c r="T124" s="17" t="s">
        <v>623</v>
      </c>
      <c r="U124" s="41">
        <v>14.49266127385789</v>
      </c>
      <c r="V124" s="35">
        <v>13.47580894957499</v>
      </c>
      <c r="W124" s="35">
        <v>14.6263226808741</v>
      </c>
      <c r="X124" s="42">
        <v>9.002520378930331</v>
      </c>
      <c r="Y124" s="17" t="s">
        <v>623</v>
      </c>
      <c r="Z124" s="41">
        <v>1.7874883056404924</v>
      </c>
      <c r="AA124" s="42">
        <v>2.0650928927198193</v>
      </c>
      <c r="AB124" s="17" t="s">
        <v>623</v>
      </c>
      <c r="AC124" s="41">
        <v>11.738594638096657</v>
      </c>
      <c r="AD124" s="42">
        <v>9.36205512215173</v>
      </c>
      <c r="AE124" s="17" t="s">
        <v>623</v>
      </c>
      <c r="AF124" s="41">
        <v>19.49897648529565</v>
      </c>
      <c r="AG124" s="42">
        <v>14.731921957941095</v>
      </c>
      <c r="AH124" s="17" t="s">
        <v>623</v>
      </c>
      <c r="AI124" s="41">
        <v>0.1186601998704379</v>
      </c>
      <c r="AJ124" s="42">
        <v>0.2059724995607977</v>
      </c>
      <c r="AL124" s="27"/>
      <c r="AN124" s="27"/>
    </row>
    <row r="125" spans="1:40" s="10" customFormat="1" ht="18" customHeight="1" thickBot="1">
      <c r="A125" s="10" t="s">
        <v>623</v>
      </c>
      <c r="B125" s="31" t="s">
        <v>624</v>
      </c>
      <c r="C125" s="47" t="s">
        <v>152</v>
      </c>
      <c r="D125" s="49" t="s">
        <v>22</v>
      </c>
      <c r="E125" s="51">
        <v>2015</v>
      </c>
      <c r="F125" s="5" t="s">
        <v>623</v>
      </c>
      <c r="G125" s="40">
        <v>7893460</v>
      </c>
      <c r="H125" s="40">
        <v>2110773</v>
      </c>
      <c r="I125" s="17" t="s">
        <v>623</v>
      </c>
      <c r="J125" s="41">
        <v>1.650168688909422</v>
      </c>
      <c r="K125" s="42">
        <v>0.866623729524081</v>
      </c>
      <c r="L125" s="17" t="s">
        <v>623</v>
      </c>
      <c r="M125" s="41">
        <v>40.3613600615946</v>
      </c>
      <c r="N125" s="35">
        <v>44.14665467173366</v>
      </c>
      <c r="O125" s="35">
        <v>29.31825840632625</v>
      </c>
      <c r="P125" s="42">
        <v>37.5072150585024</v>
      </c>
      <c r="Q125" s="17" t="s">
        <v>623</v>
      </c>
      <c r="R125" s="41">
        <v>7.738997587683862</v>
      </c>
      <c r="S125" s="42">
        <v>9.305578424065287</v>
      </c>
      <c r="T125" s="17" t="s">
        <v>623</v>
      </c>
      <c r="U125" s="41">
        <v>5.35665675586008</v>
      </c>
      <c r="V125" s="35">
        <v>5.526800731055029</v>
      </c>
      <c r="W125" s="35">
        <v>3.936330949687178</v>
      </c>
      <c r="X125" s="42">
        <v>2.852757126197291</v>
      </c>
      <c r="Y125" s="17" t="s">
        <v>623</v>
      </c>
      <c r="Z125" s="41">
        <v>0.3411626728</v>
      </c>
      <c r="AA125" s="42">
        <v>0.4196020578</v>
      </c>
      <c r="AB125" s="17" t="s">
        <v>623</v>
      </c>
      <c r="AC125" s="41">
        <v>2.083494522</v>
      </c>
      <c r="AD125" s="42">
        <v>2.655556802</v>
      </c>
      <c r="AE125" s="17" t="s">
        <v>623</v>
      </c>
      <c r="AF125" s="41">
        <v>4.477466071</v>
      </c>
      <c r="AG125" s="42">
        <v>3.523009993</v>
      </c>
      <c r="AH125" s="17" t="s">
        <v>623</v>
      </c>
      <c r="AI125" s="41">
        <v>0.0708663579519441</v>
      </c>
      <c r="AJ125" s="42">
        <v>0.1590665154336794</v>
      </c>
      <c r="AL125" s="27"/>
      <c r="AN125" s="27"/>
    </row>
    <row r="126" spans="1:40" s="10" customFormat="1" ht="18" customHeight="1" thickBot="1">
      <c r="A126" s="10" t="s">
        <v>623</v>
      </c>
      <c r="B126" s="31" t="s">
        <v>624</v>
      </c>
      <c r="C126" s="47" t="s">
        <v>152</v>
      </c>
      <c r="D126" s="49" t="s">
        <v>22</v>
      </c>
      <c r="E126" s="51">
        <v>2016</v>
      </c>
      <c r="F126" s="5" t="s">
        <v>623</v>
      </c>
      <c r="G126" s="40">
        <v>8048719</v>
      </c>
      <c r="H126" s="40">
        <v>2048946</v>
      </c>
      <c r="I126" s="17" t="s">
        <v>623</v>
      </c>
      <c r="J126" s="41">
        <v>1.076780057585885</v>
      </c>
      <c r="K126" s="42">
        <v>0.512807795047422</v>
      </c>
      <c r="L126" s="17" t="s">
        <v>623</v>
      </c>
      <c r="M126" s="41">
        <v>81.02788511008654</v>
      </c>
      <c r="N126" s="35">
        <v>91.73311866422308</v>
      </c>
      <c r="O126" s="35">
        <v>56.16148267586294</v>
      </c>
      <c r="P126" s="42">
        <v>71.0795696909533</v>
      </c>
      <c r="Q126" s="17" t="s">
        <v>623</v>
      </c>
      <c r="R126" s="41">
        <v>6.859514640836737</v>
      </c>
      <c r="S126" s="42">
        <v>9.07546656839184</v>
      </c>
      <c r="T126" s="17" t="s">
        <v>623</v>
      </c>
      <c r="U126" s="41">
        <v>4.816756494944185</v>
      </c>
      <c r="V126" s="35">
        <v>5.061347621098787</v>
      </c>
      <c r="W126" s="35">
        <v>3.341885366001863</v>
      </c>
      <c r="X126" s="42">
        <v>2.381235839319472</v>
      </c>
      <c r="Y126" s="17" t="s">
        <v>623</v>
      </c>
      <c r="Z126" s="41">
        <v>0.2780632465</v>
      </c>
      <c r="AA126" s="42">
        <v>0.4364027142</v>
      </c>
      <c r="AB126" s="17" t="s">
        <v>623</v>
      </c>
      <c r="AC126" s="41">
        <v>5.17202351</v>
      </c>
      <c r="AD126" s="42">
        <v>3.024177298</v>
      </c>
      <c r="AE126" s="17" t="s">
        <v>623</v>
      </c>
      <c r="AF126" s="41">
        <v>5.23154491</v>
      </c>
      <c r="AG126" s="42">
        <v>3.965016015</v>
      </c>
      <c r="AH126" s="17" t="s">
        <v>623</v>
      </c>
      <c r="AI126" s="41">
        <v>0.0743800426826611</v>
      </c>
      <c r="AJ126" s="42">
        <v>0.164603078304221</v>
      </c>
      <c r="AL126" s="27"/>
      <c r="AN126" s="27"/>
    </row>
    <row r="127" spans="1:40" s="10" customFormat="1" ht="18" customHeight="1" thickBot="1">
      <c r="A127" s="10" t="s">
        <v>623</v>
      </c>
      <c r="B127" s="31" t="s">
        <v>623</v>
      </c>
      <c r="C127" s="47" t="s">
        <v>153</v>
      </c>
      <c r="D127" s="49" t="s">
        <v>23</v>
      </c>
      <c r="E127" s="51">
        <v>2008</v>
      </c>
      <c r="F127" s="5" t="s">
        <v>623</v>
      </c>
      <c r="G127" s="40">
        <v>9078800</v>
      </c>
      <c r="H127" s="40">
        <v>4638533</v>
      </c>
      <c r="I127" s="17" t="s">
        <v>623</v>
      </c>
      <c r="J127" s="41">
        <v>1.347168663929562</v>
      </c>
      <c r="K127" s="42">
        <v>0.5480157076421399</v>
      </c>
      <c r="L127" s="17" t="s">
        <v>623</v>
      </c>
      <c r="M127" s="41">
        <v>78.69030292218852</v>
      </c>
      <c r="N127" s="35">
        <v>88.66281541228405</v>
      </c>
      <c r="O127" s="35">
        <v>55.24159696656383</v>
      </c>
      <c r="P127" s="42">
        <v>78.48309251755404</v>
      </c>
      <c r="Q127" s="17" t="s">
        <v>623</v>
      </c>
      <c r="R127" s="41">
        <v>6.747194262997692</v>
      </c>
      <c r="S127" s="42">
        <v>14.94700337587492</v>
      </c>
      <c r="T127" s="17" t="s">
        <v>623</v>
      </c>
      <c r="U127" s="41">
        <v>19.67362585616492</v>
      </c>
      <c r="V127" s="35">
        <v>33.20234945405073</v>
      </c>
      <c r="W127" s="35">
        <v>24.1481148177565</v>
      </c>
      <c r="X127" s="42">
        <v>14.23600635828612</v>
      </c>
      <c r="Y127" s="17" t="s">
        <v>623</v>
      </c>
      <c r="Z127" s="41">
        <v>2.4314874641012314</v>
      </c>
      <c r="AA127" s="42">
        <v>5.661743152098813</v>
      </c>
      <c r="AB127" s="17" t="s">
        <v>623</v>
      </c>
      <c r="AC127" s="41">
        <v>19.68502784802008</v>
      </c>
      <c r="AD127" s="42">
        <v>15.033747213053722</v>
      </c>
      <c r="AE127" s="17" t="s">
        <v>623</v>
      </c>
      <c r="AF127" s="41">
        <v>33.54772828613951</v>
      </c>
      <c r="AG127" s="42">
        <v>24.583123836347482</v>
      </c>
      <c r="AH127" s="17" t="s">
        <v>623</v>
      </c>
      <c r="AI127" s="41">
        <v>0.091677155287345</v>
      </c>
      <c r="AJ127" s="42">
        <v>0.3463712609088368</v>
      </c>
      <c r="AL127" s="27"/>
      <c r="AN127" s="27"/>
    </row>
    <row r="128" spans="1:40" s="10" customFormat="1" ht="18" customHeight="1" thickBot="1">
      <c r="A128" s="10" t="s">
        <v>623</v>
      </c>
      <c r="B128" s="31" t="s">
        <v>623</v>
      </c>
      <c r="C128" s="47" t="s">
        <v>153</v>
      </c>
      <c r="D128" s="49" t="s">
        <v>23</v>
      </c>
      <c r="E128" s="51">
        <v>2010</v>
      </c>
      <c r="F128" s="5" t="s">
        <v>623</v>
      </c>
      <c r="G128" s="40">
        <v>9254773</v>
      </c>
      <c r="H128" s="40">
        <v>4751047</v>
      </c>
      <c r="I128" s="17" t="s">
        <v>623</v>
      </c>
      <c r="J128" s="41">
        <v>1.622917945514682</v>
      </c>
      <c r="K128" s="42">
        <v>0.6311791077533393</v>
      </c>
      <c r="L128" s="17" t="s">
        <v>623</v>
      </c>
      <c r="M128" s="41">
        <v>78.75141751854014</v>
      </c>
      <c r="N128" s="35">
        <v>91.83275618284806</v>
      </c>
      <c r="O128" s="35">
        <v>62.30801848946378</v>
      </c>
      <c r="P128" s="42">
        <v>86.17379729503809</v>
      </c>
      <c r="Q128" s="17" t="s">
        <v>623</v>
      </c>
      <c r="R128" s="41">
        <v>4.91701119549145</v>
      </c>
      <c r="S128" s="42">
        <v>13.38312785445966</v>
      </c>
      <c r="T128" s="17" t="s">
        <v>623</v>
      </c>
      <c r="U128" s="41">
        <v>23.45158702227941</v>
      </c>
      <c r="V128" s="35">
        <v>29.69032356327005</v>
      </c>
      <c r="W128" s="35">
        <v>29.6687122490697</v>
      </c>
      <c r="X128" s="42">
        <v>14.45038180602482</v>
      </c>
      <c r="Y128" s="17" t="s">
        <v>623</v>
      </c>
      <c r="Z128" s="41">
        <v>2.895504084147804</v>
      </c>
      <c r="AA128" s="42">
        <v>6.524683844360938</v>
      </c>
      <c r="AB128" s="17" t="s">
        <v>623</v>
      </c>
      <c r="AC128" s="41">
        <v>22.5000224219939</v>
      </c>
      <c r="AD128" s="42">
        <v>16.560807743212315</v>
      </c>
      <c r="AE128" s="17" t="s">
        <v>623</v>
      </c>
      <c r="AF128" s="41">
        <v>36.41230527436601</v>
      </c>
      <c r="AG128" s="42">
        <v>28.56601016282424</v>
      </c>
      <c r="AH128" s="17" t="s">
        <v>623</v>
      </c>
      <c r="AI128" s="41">
        <v>0.0886609623720105</v>
      </c>
      <c r="AJ128" s="42">
        <v>0.3058219947275503</v>
      </c>
      <c r="AL128" s="27"/>
      <c r="AN128" s="27"/>
    </row>
    <row r="129" spans="1:40" s="10" customFormat="1" ht="18" customHeight="1" thickBot="1">
      <c r="A129" s="10" t="s">
        <v>623</v>
      </c>
      <c r="B129" s="31" t="s">
        <v>623</v>
      </c>
      <c r="C129" s="47" t="s">
        <v>153</v>
      </c>
      <c r="D129" s="49" t="s">
        <v>23</v>
      </c>
      <c r="E129" s="51">
        <v>2011</v>
      </c>
      <c r="F129" s="5" t="s">
        <v>623</v>
      </c>
      <c r="G129" s="40">
        <v>9534018</v>
      </c>
      <c r="H129" s="40">
        <v>4857149</v>
      </c>
      <c r="I129" s="17" t="s">
        <v>623</v>
      </c>
      <c r="J129" s="41">
        <v>3.222503100908529</v>
      </c>
      <c r="K129" s="42">
        <v>0.9142453164682974</v>
      </c>
      <c r="L129" s="17" t="s">
        <v>623</v>
      </c>
      <c r="M129" s="41">
        <v>40.44448555157697</v>
      </c>
      <c r="N129" s="35">
        <v>72.8188356089523</v>
      </c>
      <c r="O129" s="35">
        <v>33.76210749101684</v>
      </c>
      <c r="P129" s="42">
        <v>66.93611780272482</v>
      </c>
      <c r="Q129" s="17" t="s">
        <v>623</v>
      </c>
      <c r="R129" s="41">
        <v>5.275474438787937</v>
      </c>
      <c r="S129" s="42">
        <v>14.62125280465573</v>
      </c>
      <c r="T129" s="17" t="s">
        <v>623</v>
      </c>
      <c r="U129" s="41">
        <v>26.60662202201056</v>
      </c>
      <c r="V129" s="35">
        <v>34.61971587126389</v>
      </c>
      <c r="W129" s="35">
        <v>33.19365101399736</v>
      </c>
      <c r="X129" s="42">
        <v>15.21872724710344</v>
      </c>
      <c r="Y129" s="17" t="s">
        <v>623</v>
      </c>
      <c r="Z129" s="41">
        <v>2.502364882521913</v>
      </c>
      <c r="AA129" s="42">
        <v>6.5761691346447275</v>
      </c>
      <c r="AB129" s="17" t="s">
        <v>623</v>
      </c>
      <c r="AC129" s="41">
        <v>24.63903492213455</v>
      </c>
      <c r="AD129" s="42">
        <v>15.818441860607232</v>
      </c>
      <c r="AE129" s="17" t="s">
        <v>623</v>
      </c>
      <c r="AF129" s="41">
        <v>38.03598404541729</v>
      </c>
      <c r="AG129" s="42">
        <v>27.55491866502202</v>
      </c>
      <c r="AH129" s="17" t="s">
        <v>623</v>
      </c>
      <c r="AI129" s="41">
        <v>0.0940842638245803</v>
      </c>
      <c r="AJ129" s="42">
        <v>0.3378107320766318</v>
      </c>
      <c r="AL129" s="27"/>
      <c r="AN129" s="27"/>
    </row>
    <row r="130" spans="1:40" s="10" customFormat="1" ht="18" customHeight="1" thickBot="1">
      <c r="A130" s="10" t="s">
        <v>623</v>
      </c>
      <c r="B130" s="31" t="s">
        <v>623</v>
      </c>
      <c r="C130" s="47" t="s">
        <v>153</v>
      </c>
      <c r="D130" s="49" t="s">
        <v>23</v>
      </c>
      <c r="E130" s="51">
        <v>2012</v>
      </c>
      <c r="F130" s="5" t="s">
        <v>623</v>
      </c>
      <c r="G130" s="40">
        <v>9476830</v>
      </c>
      <c r="H130" s="40">
        <v>4914247</v>
      </c>
      <c r="I130" s="17" t="s">
        <v>623</v>
      </c>
      <c r="J130" s="41">
        <v>1.863695994102899</v>
      </c>
      <c r="K130" s="42">
        <v>0.7279750615323628</v>
      </c>
      <c r="L130" s="17" t="s">
        <v>623</v>
      </c>
      <c r="M130" s="41">
        <v>83.20723538407721</v>
      </c>
      <c r="N130" s="35">
        <v>93.18425930960336</v>
      </c>
      <c r="O130" s="35">
        <v>66.83303777869727</v>
      </c>
      <c r="P130" s="42">
        <v>87.77447348912801</v>
      </c>
      <c r="Q130" s="17" t="s">
        <v>623</v>
      </c>
      <c r="R130" s="41">
        <v>5.865820942830699</v>
      </c>
      <c r="S130" s="42">
        <v>16.06135157488474</v>
      </c>
      <c r="T130" s="17" t="s">
        <v>623</v>
      </c>
      <c r="U130" s="41">
        <v>23.42563914943044</v>
      </c>
      <c r="V130" s="35">
        <v>35.71492094693464</v>
      </c>
      <c r="W130" s="35">
        <v>31.24993105902191</v>
      </c>
      <c r="X130" s="42">
        <v>13.55903185876325</v>
      </c>
      <c r="Y130" s="17" t="s">
        <v>623</v>
      </c>
      <c r="Z130" s="41">
        <v>3.6488492483969766</v>
      </c>
      <c r="AA130" s="42">
        <v>7.00355008468646</v>
      </c>
      <c r="AB130" s="17" t="s">
        <v>623</v>
      </c>
      <c r="AC130" s="41">
        <v>28.856085826513883</v>
      </c>
      <c r="AD130" s="42">
        <v>16.53466489867917</v>
      </c>
      <c r="AE130" s="17" t="s">
        <v>623</v>
      </c>
      <c r="AF130" s="41">
        <v>43.01132849370247</v>
      </c>
      <c r="AG130" s="42">
        <v>28.38868370775245</v>
      </c>
      <c r="AH130" s="17" t="s">
        <v>623</v>
      </c>
      <c r="AI130" s="41">
        <v>0.1026004269234591</v>
      </c>
      <c r="AJ130" s="42">
        <v>0.3437637749787967</v>
      </c>
      <c r="AL130" s="27"/>
      <c r="AN130" s="27"/>
    </row>
    <row r="131" spans="1:40" s="10" customFormat="1" ht="18" customHeight="1" thickBot="1">
      <c r="A131" s="10" t="s">
        <v>623</v>
      </c>
      <c r="B131" s="31" t="s">
        <v>624</v>
      </c>
      <c r="C131" s="47" t="s">
        <v>153</v>
      </c>
      <c r="D131" s="49" t="s">
        <v>23</v>
      </c>
      <c r="E131" s="51">
        <v>2014</v>
      </c>
      <c r="F131" s="5" t="s">
        <v>623</v>
      </c>
      <c r="G131" s="40">
        <v>10913941</v>
      </c>
      <c r="H131" s="40">
        <v>5186501</v>
      </c>
      <c r="I131" s="17" t="s">
        <v>623</v>
      </c>
      <c r="J131" s="41">
        <v>1.208156223021297</v>
      </c>
      <c r="K131" s="42">
        <v>0.5838295541100536</v>
      </c>
      <c r="L131" s="17" t="s">
        <v>623</v>
      </c>
      <c r="M131" s="41">
        <v>89.85275718</v>
      </c>
      <c r="N131" s="35">
        <v>95.10326243</v>
      </c>
      <c r="O131" s="35">
        <v>72.22620444</v>
      </c>
      <c r="P131" s="42">
        <v>84.9688247</v>
      </c>
      <c r="Q131" s="17" t="s">
        <v>623</v>
      </c>
      <c r="R131" s="41">
        <v>4.312622255617366</v>
      </c>
      <c r="S131" s="42">
        <v>12.79506702241611</v>
      </c>
      <c r="T131" s="17" t="s">
        <v>623</v>
      </c>
      <c r="U131" s="41">
        <v>19.69016538446239</v>
      </c>
      <c r="V131" s="35">
        <v>26.68522868129931</v>
      </c>
      <c r="W131" s="35">
        <v>24.74990330853358</v>
      </c>
      <c r="X131" s="42">
        <v>16.50781074510097</v>
      </c>
      <c r="Y131" s="17" t="s">
        <v>623</v>
      </c>
      <c r="Z131" s="41">
        <v>0.4712535044</v>
      </c>
      <c r="AA131" s="42">
        <v>3.888086734</v>
      </c>
      <c r="AB131" s="17" t="s">
        <v>623</v>
      </c>
      <c r="AC131" s="41">
        <v>13.2220627</v>
      </c>
      <c r="AD131" s="42">
        <v>11.21856414</v>
      </c>
      <c r="AE131" s="17" t="s">
        <v>623</v>
      </c>
      <c r="AF131" s="41">
        <v>20.6703204</v>
      </c>
      <c r="AG131" s="42">
        <v>20.33455157</v>
      </c>
      <c r="AH131" s="17" t="s">
        <v>623</v>
      </c>
      <c r="AI131" s="41">
        <v>0.054948774463774</v>
      </c>
      <c r="AJ131" s="42">
        <v>0.2964653019936815</v>
      </c>
      <c r="AL131" s="27"/>
      <c r="AN131" s="27"/>
    </row>
    <row r="132" spans="1:40" s="10" customFormat="1" ht="18" customHeight="1" thickBot="1">
      <c r="A132" s="10" t="s">
        <v>623</v>
      </c>
      <c r="B132" s="31" t="s">
        <v>624</v>
      </c>
      <c r="C132" s="47" t="s">
        <v>153</v>
      </c>
      <c r="D132" s="49" t="s">
        <v>23</v>
      </c>
      <c r="E132" s="51">
        <v>2015</v>
      </c>
      <c r="F132" s="5" t="s">
        <v>623</v>
      </c>
      <c r="G132" s="40">
        <v>11046347</v>
      </c>
      <c r="H132" s="40">
        <v>5242379</v>
      </c>
      <c r="I132" s="17" t="s">
        <v>623</v>
      </c>
      <c r="J132" s="41">
        <v>1.418667960349595</v>
      </c>
      <c r="K132" s="42">
        <v>0.6132873653635197</v>
      </c>
      <c r="L132" s="17" t="s">
        <v>623</v>
      </c>
      <c r="M132" s="41">
        <v>88.81521129</v>
      </c>
      <c r="N132" s="35">
        <v>93.92381752</v>
      </c>
      <c r="O132" s="35">
        <v>70.09620125</v>
      </c>
      <c r="P132" s="42">
        <v>85.21410992</v>
      </c>
      <c r="Q132" s="17" t="s">
        <v>623</v>
      </c>
      <c r="R132" s="41">
        <v>3.987667814292946</v>
      </c>
      <c r="S132" s="42">
        <v>12.11899669473131</v>
      </c>
      <c r="T132" s="17" t="s">
        <v>623</v>
      </c>
      <c r="U132" s="41">
        <v>20.76436184913008</v>
      </c>
      <c r="V132" s="35">
        <v>27.51535394893738</v>
      </c>
      <c r="W132" s="35">
        <v>26.50409909168138</v>
      </c>
      <c r="X132" s="42">
        <v>17.80984677084101</v>
      </c>
      <c r="Y132" s="17" t="s">
        <v>623</v>
      </c>
      <c r="Z132" s="41">
        <v>-0.0080548905</v>
      </c>
      <c r="AA132" s="42">
        <v>4.154907654</v>
      </c>
      <c r="AB132" s="17" t="s">
        <v>623</v>
      </c>
      <c r="AC132" s="41">
        <v>15.95846241</v>
      </c>
      <c r="AD132" s="42">
        <v>11.86686913</v>
      </c>
      <c r="AE132" s="17" t="s">
        <v>623</v>
      </c>
      <c r="AF132" s="41">
        <v>21.77271584</v>
      </c>
      <c r="AG132" s="42">
        <v>20.46162677</v>
      </c>
      <c r="AH132" s="17" t="s">
        <v>623</v>
      </c>
      <c r="AI132" s="41">
        <v>0.0498968135792067</v>
      </c>
      <c r="AJ132" s="42">
        <v>0.3204059213223989</v>
      </c>
      <c r="AL132" s="27"/>
      <c r="AN132" s="27"/>
    </row>
    <row r="133" spans="1:40" s="10" customFormat="1" ht="18" customHeight="1" thickBot="1">
      <c r="A133" s="10" t="s">
        <v>623</v>
      </c>
      <c r="B133" s="31" t="s">
        <v>623</v>
      </c>
      <c r="C133" s="47" t="s">
        <v>153</v>
      </c>
      <c r="D133" s="49" t="s">
        <v>23</v>
      </c>
      <c r="E133" s="51">
        <v>2016</v>
      </c>
      <c r="F133" s="5" t="s">
        <v>623</v>
      </c>
      <c r="G133" s="40">
        <v>11366255</v>
      </c>
      <c r="H133" s="40">
        <v>5348674</v>
      </c>
      <c r="I133" s="17" t="s">
        <v>623</v>
      </c>
      <c r="J133" s="41">
        <v>1.623825885446852</v>
      </c>
      <c r="K133" s="42">
        <v>0.6609595810463097</v>
      </c>
      <c r="L133" s="17" t="s">
        <v>623</v>
      </c>
      <c r="M133" s="41">
        <v>84.1687636616528</v>
      </c>
      <c r="N133" s="35">
        <v>91.28057652640223</v>
      </c>
      <c r="O133" s="35">
        <v>68.05659289506276</v>
      </c>
      <c r="P133" s="42">
        <v>82.1734102036203</v>
      </c>
      <c r="Q133" s="17" t="s">
        <v>623</v>
      </c>
      <c r="R133" s="41">
        <v>4.439217306036057</v>
      </c>
      <c r="S133" s="42">
        <v>12.36141124297206</v>
      </c>
      <c r="T133" s="17" t="s">
        <v>623</v>
      </c>
      <c r="U133" s="41">
        <v>31.24055016027482</v>
      </c>
      <c r="V133" s="35">
        <v>35.44764300278703</v>
      </c>
      <c r="W133" s="35">
        <v>36.01948919162565</v>
      </c>
      <c r="X133" s="42">
        <v>22.4502389335122</v>
      </c>
      <c r="Y133" s="17" t="s">
        <v>623</v>
      </c>
      <c r="Z133" s="41">
        <v>3.1108735377794443</v>
      </c>
      <c r="AA133" s="42">
        <v>4.973928105489017</v>
      </c>
      <c r="AB133" s="17" t="s">
        <v>623</v>
      </c>
      <c r="AC133" s="41">
        <v>23.234598428377925</v>
      </c>
      <c r="AD133" s="42">
        <v>12.35102141259226</v>
      </c>
      <c r="AE133" s="17" t="s">
        <v>623</v>
      </c>
      <c r="AF133" s="41">
        <v>41.25133814062871</v>
      </c>
      <c r="AG133" s="42">
        <v>23.85938320100806</v>
      </c>
      <c r="AH133" s="17" t="s">
        <v>623</v>
      </c>
      <c r="AI133" s="41">
        <v>0.1133880520954998</v>
      </c>
      <c r="AJ133" s="42">
        <v>0.3384179371660177</v>
      </c>
      <c r="AL133" s="27"/>
      <c r="AN133" s="27"/>
    </row>
    <row r="134" spans="1:40" s="10" customFormat="1" ht="18" customHeight="1" thickBot="1">
      <c r="A134" s="10" t="s">
        <v>623</v>
      </c>
      <c r="B134" s="31" t="s">
        <v>624</v>
      </c>
      <c r="C134" s="47" t="s">
        <v>153</v>
      </c>
      <c r="D134" s="49" t="s">
        <v>23</v>
      </c>
      <c r="E134" s="51">
        <v>2017</v>
      </c>
      <c r="F134" s="5" t="s">
        <v>623</v>
      </c>
      <c r="G134" s="40">
        <v>11541948</v>
      </c>
      <c r="H134" s="40">
        <v>5383952</v>
      </c>
      <c r="I134" s="17" t="s">
        <v>623</v>
      </c>
      <c r="J134" s="41">
        <v>1.563184271870814</v>
      </c>
      <c r="K134" s="42">
        <v>0.6908160622568557</v>
      </c>
      <c r="L134" s="17" t="s">
        <v>623</v>
      </c>
      <c r="M134" s="41">
        <v>87.545877</v>
      </c>
      <c r="N134" s="35">
        <v>92.32934619</v>
      </c>
      <c r="O134" s="35">
        <v>69.83318104</v>
      </c>
      <c r="P134" s="42">
        <v>84.20827764</v>
      </c>
      <c r="Q134" s="17" t="s">
        <v>623</v>
      </c>
      <c r="R134" s="41">
        <v>4.314096095430019</v>
      </c>
      <c r="S134" s="42">
        <v>10.03580278430374</v>
      </c>
      <c r="T134" s="17" t="s">
        <v>623</v>
      </c>
      <c r="U134" s="41">
        <v>21.96542851766143</v>
      </c>
      <c r="V134" s="35">
        <v>26.08716327778802</v>
      </c>
      <c r="W134" s="35">
        <v>27.66970831588146</v>
      </c>
      <c r="X134" s="42">
        <v>18.33273130351628</v>
      </c>
      <c r="Y134" s="17" t="s">
        <v>623</v>
      </c>
      <c r="Z134" s="41">
        <v>-0.3467527733</v>
      </c>
      <c r="AA134" s="42">
        <v>3.438589739</v>
      </c>
      <c r="AB134" s="17" t="s">
        <v>623</v>
      </c>
      <c r="AC134" s="41">
        <v>18.59019751</v>
      </c>
      <c r="AD134" s="42">
        <v>10.15275516</v>
      </c>
      <c r="AE134" s="17" t="s">
        <v>623</v>
      </c>
      <c r="AF134" s="41">
        <v>25.77876461</v>
      </c>
      <c r="AG134" s="42">
        <v>18.38280947</v>
      </c>
      <c r="AH134" s="17" t="s">
        <v>623</v>
      </c>
      <c r="AI134" s="41">
        <v>0.0533042487378991</v>
      </c>
      <c r="AJ134" s="42">
        <v>0.2859275033208452</v>
      </c>
      <c r="AL134" s="27"/>
      <c r="AN134" s="27"/>
    </row>
    <row r="135" spans="1:40" s="10" customFormat="1" ht="18" customHeight="1" thickBot="1">
      <c r="A135" s="10" t="s">
        <v>623</v>
      </c>
      <c r="B135" s="31" t="s">
        <v>623</v>
      </c>
      <c r="C135" s="47" t="s">
        <v>154</v>
      </c>
      <c r="D135" s="49" t="s">
        <v>24</v>
      </c>
      <c r="E135" s="51">
        <v>2008</v>
      </c>
      <c r="F135" s="5" t="s">
        <v>623</v>
      </c>
      <c r="G135" s="40">
        <v>22277.328125</v>
      </c>
      <c r="H135" s="40">
        <v>30057.45703125</v>
      </c>
      <c r="I135" s="17" t="s">
        <v>623</v>
      </c>
      <c r="J135" s="41">
        <v>2.701656970340508</v>
      </c>
      <c r="K135" s="42">
        <v>0.7812902205578677</v>
      </c>
      <c r="L135" s="17" t="s">
        <v>623</v>
      </c>
      <c r="M135" s="41">
        <v>68.96441354718937</v>
      </c>
      <c r="N135" s="35">
        <v>57.52869701343363</v>
      </c>
      <c r="O135" s="35">
        <v>56.34931495325913</v>
      </c>
      <c r="P135" s="42">
        <v>54.78904661468385</v>
      </c>
      <c r="Q135" s="17" t="s">
        <v>623</v>
      </c>
      <c r="R135" s="41">
        <v>8.313331430113958</v>
      </c>
      <c r="S135" s="42">
        <v>9.541026275061421</v>
      </c>
      <c r="T135" s="17" t="s">
        <v>623</v>
      </c>
      <c r="U135" s="41">
        <v>21.63671871682856</v>
      </c>
      <c r="V135" s="35">
        <v>10.88791363448481</v>
      </c>
      <c r="W135" s="35">
        <v>28.75123958973206</v>
      </c>
      <c r="X135" s="42">
        <v>12.31106011173985</v>
      </c>
      <c r="Y135" s="17" t="s">
        <v>623</v>
      </c>
      <c r="Z135" s="41">
        <v>12.74998920533027</v>
      </c>
      <c r="AA135" s="42">
        <v>5.485973399561181</v>
      </c>
      <c r="AB135" s="17" t="s">
        <v>623</v>
      </c>
      <c r="AC135" s="41">
        <v>52.827711520925746</v>
      </c>
      <c r="AD135" s="42">
        <v>18.14152161864394</v>
      </c>
      <c r="AE135" s="17" t="s">
        <v>623</v>
      </c>
      <c r="AF135" s="41">
        <v>75.47483822056705</v>
      </c>
      <c r="AG135" s="42">
        <v>34.67166268281111</v>
      </c>
      <c r="AH135" s="17" t="s">
        <v>623</v>
      </c>
      <c r="AI135" s="41">
        <v>0.1910960544513646</v>
      </c>
      <c r="AJ135" s="42">
        <v>0.3093193542078697</v>
      </c>
      <c r="AL135" s="27"/>
      <c r="AN135" s="27"/>
    </row>
    <row r="136" spans="1:40" s="10" customFormat="1" ht="18" customHeight="1" thickBot="1">
      <c r="A136" s="10" t="s">
        <v>623</v>
      </c>
      <c r="B136" s="31" t="s">
        <v>623</v>
      </c>
      <c r="C136" s="47" t="s">
        <v>155</v>
      </c>
      <c r="D136" s="49" t="s">
        <v>25</v>
      </c>
      <c r="E136" s="51">
        <v>2007</v>
      </c>
      <c r="F136" s="5" t="s">
        <v>623</v>
      </c>
      <c r="G136" s="40">
        <v>3587902</v>
      </c>
      <c r="H136" s="40">
        <v>2124225</v>
      </c>
      <c r="I136" s="17" t="s">
        <v>623</v>
      </c>
      <c r="J136" s="41">
        <v>1.88549165468727</v>
      </c>
      <c r="K136" s="42">
        <v>0.084774557767577</v>
      </c>
      <c r="L136" s="17" t="s">
        <v>623</v>
      </c>
      <c r="M136" s="41">
        <v>29.761949626279755</v>
      </c>
      <c r="N136" s="35">
        <v>65.3897602562291</v>
      </c>
      <c r="O136" s="35">
        <v>22.883894828306673</v>
      </c>
      <c r="P136" s="42">
        <v>55.22934959158212</v>
      </c>
      <c r="Q136" s="17" t="s">
        <v>623</v>
      </c>
      <c r="R136" s="41">
        <v>1.589009403732728</v>
      </c>
      <c r="S136" s="42">
        <v>1.793458060553402</v>
      </c>
      <c r="T136" s="17" t="s">
        <v>623</v>
      </c>
      <c r="U136" s="41">
        <v>37.73367614663541</v>
      </c>
      <c r="V136" s="35">
        <v>53.28448572602371</v>
      </c>
      <c r="W136" s="35">
        <v>28.3972503272764</v>
      </c>
      <c r="X136" s="42">
        <v>33.85807167502036</v>
      </c>
      <c r="Y136" s="17" t="s">
        <v>623</v>
      </c>
      <c r="Z136" s="41">
        <v>-0.041260872890350596</v>
      </c>
      <c r="AA136" s="42">
        <v>-0.22161625700255497</v>
      </c>
      <c r="AB136" s="17" t="s">
        <v>623</v>
      </c>
      <c r="AC136" s="41">
        <v>8.747180937592395</v>
      </c>
      <c r="AD136" s="42">
        <v>0.9266675965223513</v>
      </c>
      <c r="AE136" s="17" t="s">
        <v>623</v>
      </c>
      <c r="AF136" s="41">
        <v>11.043255504684764</v>
      </c>
      <c r="AG136" s="42">
        <v>1.0464239207572072</v>
      </c>
      <c r="AH136" s="17" t="s">
        <v>623</v>
      </c>
      <c r="AI136" s="41">
        <v>0.0309491416683375</v>
      </c>
      <c r="AJ136" s="42">
        <v>0.1054697365978992</v>
      </c>
      <c r="AL136" s="27"/>
      <c r="AN136" s="27"/>
    </row>
    <row r="137" spans="1:40" s="10" customFormat="1" ht="18" customHeight="1" thickBot="1">
      <c r="A137" s="10" t="s">
        <v>623</v>
      </c>
      <c r="B137" s="31" t="s">
        <v>623</v>
      </c>
      <c r="C137" s="47" t="s">
        <v>155</v>
      </c>
      <c r="D137" s="49" t="s">
        <v>25</v>
      </c>
      <c r="E137" s="51">
        <v>2008</v>
      </c>
      <c r="F137" s="5" t="s">
        <v>623</v>
      </c>
      <c r="G137" s="40">
        <v>3956645</v>
      </c>
      <c r="H137" s="40">
        <v>2122052</v>
      </c>
      <c r="I137" s="17" t="s">
        <v>623</v>
      </c>
      <c r="J137" s="41">
        <v>1.280262547734099</v>
      </c>
      <c r="K137" s="42">
        <v>0.1021742064267745</v>
      </c>
      <c r="L137" s="17" t="s">
        <v>623</v>
      </c>
      <c r="M137" s="41">
        <v>41.230241401280324</v>
      </c>
      <c r="N137" s="35">
        <v>66.63805038195665</v>
      </c>
      <c r="O137" s="35">
        <v>30.775156502465386</v>
      </c>
      <c r="P137" s="42">
        <v>56.248594686654606</v>
      </c>
      <c r="Q137" s="17" t="s">
        <v>623</v>
      </c>
      <c r="R137" s="41">
        <v>2.69867305885822</v>
      </c>
      <c r="S137" s="42">
        <v>10.71303631088207</v>
      </c>
      <c r="T137" s="17" t="s">
        <v>623</v>
      </c>
      <c r="U137" s="41">
        <v>36.78002307320919</v>
      </c>
      <c r="V137" s="35">
        <v>12.40220690796801</v>
      </c>
      <c r="W137" s="35">
        <v>29.875653635273</v>
      </c>
      <c r="X137" s="42">
        <v>17.24199367350956</v>
      </c>
      <c r="Y137" s="17" t="s">
        <v>623</v>
      </c>
      <c r="Z137" s="41">
        <v>0.5928943312820554</v>
      </c>
      <c r="AA137" s="42">
        <v>0.13130045575027596</v>
      </c>
      <c r="AB137" s="17" t="s">
        <v>623</v>
      </c>
      <c r="AC137" s="41">
        <v>9.11974246179454</v>
      </c>
      <c r="AD137" s="42">
        <v>1.1533576179264056</v>
      </c>
      <c r="AE137" s="17" t="s">
        <v>623</v>
      </c>
      <c r="AF137" s="41">
        <v>15.244270114829948</v>
      </c>
      <c r="AG137" s="42">
        <v>2.8544429705752656</v>
      </c>
      <c r="AH137" s="17" t="s">
        <v>623</v>
      </c>
      <c r="AI137" s="41">
        <v>0.0572854821400304</v>
      </c>
      <c r="AJ137" s="42">
        <v>0.2091305971163444</v>
      </c>
      <c r="AL137" s="27"/>
      <c r="AN137" s="27"/>
    </row>
    <row r="138" spans="1:40" s="10" customFormat="1" ht="18" customHeight="1" thickBot="1">
      <c r="A138" s="10" t="s">
        <v>623</v>
      </c>
      <c r="B138" s="31" t="s">
        <v>623</v>
      </c>
      <c r="C138" s="47" t="s">
        <v>155</v>
      </c>
      <c r="D138" s="49" t="s">
        <v>25</v>
      </c>
      <c r="E138" s="51">
        <v>2009</v>
      </c>
      <c r="F138" s="5" t="s">
        <v>623</v>
      </c>
      <c r="G138" s="40">
        <v>3875735</v>
      </c>
      <c r="H138" s="40">
        <v>2253401</v>
      </c>
      <c r="I138" s="17" t="s">
        <v>623</v>
      </c>
      <c r="J138" s="41">
        <v>1.293229243396847</v>
      </c>
      <c r="K138" s="42">
        <v>0.1203767142395638</v>
      </c>
      <c r="L138" s="17" t="s">
        <v>623</v>
      </c>
      <c r="M138" s="41">
        <v>54.739739177895544</v>
      </c>
      <c r="N138" s="35">
        <v>76.69635764087678</v>
      </c>
      <c r="O138" s="35">
        <v>38.553977503621894</v>
      </c>
      <c r="P138" s="42">
        <v>64.79086500804783</v>
      </c>
      <c r="Q138" s="17" t="s">
        <v>623</v>
      </c>
      <c r="R138" s="41">
        <v>2.048307349606898</v>
      </c>
      <c r="S138" s="42">
        <v>12.62720615332451</v>
      </c>
      <c r="T138" s="17" t="s">
        <v>623</v>
      </c>
      <c r="U138" s="41">
        <v>23.6481653062553</v>
      </c>
      <c r="V138" s="35">
        <v>11.37370707308683</v>
      </c>
      <c r="W138" s="35">
        <v>30.88790694265626</v>
      </c>
      <c r="X138" s="42">
        <v>12.01498577909056</v>
      </c>
      <c r="Y138" s="17" t="s">
        <v>623</v>
      </c>
      <c r="Z138" s="41">
        <v>0.0743829287011642</v>
      </c>
      <c r="AA138" s="42">
        <v>0.6026710650007729</v>
      </c>
      <c r="AB138" s="17" t="s">
        <v>623</v>
      </c>
      <c r="AC138" s="41">
        <v>10.063996931117154</v>
      </c>
      <c r="AD138" s="42">
        <v>2.9065805130169866</v>
      </c>
      <c r="AE138" s="17" t="s">
        <v>623</v>
      </c>
      <c r="AF138" s="41">
        <v>14.93362923672285</v>
      </c>
      <c r="AG138" s="42">
        <v>4.479332442425211</v>
      </c>
      <c r="AH138" s="17" t="s">
        <v>623</v>
      </c>
      <c r="AI138" s="41">
        <v>0.0379604097469239</v>
      </c>
      <c r="AJ138" s="42">
        <v>0.2596842878309869</v>
      </c>
      <c r="AL138" s="27"/>
      <c r="AN138" s="27"/>
    </row>
    <row r="139" spans="1:40" s="10" customFormat="1" ht="18" customHeight="1" thickBot="1">
      <c r="A139" s="10" t="s">
        <v>623</v>
      </c>
      <c r="B139" s="31" t="s">
        <v>623</v>
      </c>
      <c r="C139" s="47" t="s">
        <v>155</v>
      </c>
      <c r="D139" s="49" t="s">
        <v>25</v>
      </c>
      <c r="E139" s="51">
        <v>2010</v>
      </c>
      <c r="F139" s="5" t="s">
        <v>623</v>
      </c>
      <c r="G139" s="40">
        <v>3859140</v>
      </c>
      <c r="H139" s="40">
        <v>2302435</v>
      </c>
      <c r="I139" s="17" t="s">
        <v>623</v>
      </c>
      <c r="J139" s="41">
        <v>0.838450858430247</v>
      </c>
      <c r="K139" s="42">
        <v>0.1170581263585597</v>
      </c>
      <c r="L139" s="17" t="s">
        <v>623</v>
      </c>
      <c r="M139" s="41">
        <v>76.33246902909823</v>
      </c>
      <c r="N139" s="35">
        <v>80.32191295348503</v>
      </c>
      <c r="O139" s="35">
        <v>57.18638689707735</v>
      </c>
      <c r="P139" s="42">
        <v>70.96640652217542</v>
      </c>
      <c r="Q139" s="17" t="s">
        <v>623</v>
      </c>
      <c r="R139" s="41">
        <v>2.106634568057166</v>
      </c>
      <c r="S139" s="42">
        <v>11.52306581656075</v>
      </c>
      <c r="T139" s="17" t="s">
        <v>623</v>
      </c>
      <c r="U139" s="41">
        <v>22.28406780478212</v>
      </c>
      <c r="V139" s="35">
        <v>11.79410577474964</v>
      </c>
      <c r="W139" s="35">
        <v>31.09241300694325</v>
      </c>
      <c r="X139" s="42">
        <v>11.02952851714134</v>
      </c>
      <c r="Y139" s="17" t="s">
        <v>623</v>
      </c>
      <c r="Z139" s="41">
        <v>-0.577236266433528</v>
      </c>
      <c r="AA139" s="42">
        <v>0.6942111733914024</v>
      </c>
      <c r="AB139" s="17" t="s">
        <v>623</v>
      </c>
      <c r="AC139" s="41">
        <v>8.727652123275767</v>
      </c>
      <c r="AD139" s="42">
        <v>2.214737855027095</v>
      </c>
      <c r="AE139" s="17" t="s">
        <v>623</v>
      </c>
      <c r="AF139" s="41">
        <v>12.810136501213707</v>
      </c>
      <c r="AG139" s="42">
        <v>4.716171300119635</v>
      </c>
      <c r="AH139" s="17" t="s">
        <v>623</v>
      </c>
      <c r="AI139" s="41">
        <v>0.0384255452913332</v>
      </c>
      <c r="AJ139" s="42">
        <v>0.2529709852172832</v>
      </c>
      <c r="AL139" s="27"/>
      <c r="AN139" s="27"/>
    </row>
    <row r="140" spans="1:40" s="10" customFormat="1" ht="18" customHeight="1" thickBot="1">
      <c r="A140" s="10" t="s">
        <v>623</v>
      </c>
      <c r="B140" s="31" t="s">
        <v>623</v>
      </c>
      <c r="C140" s="47" t="s">
        <v>155</v>
      </c>
      <c r="D140" s="49" t="s">
        <v>25</v>
      </c>
      <c r="E140" s="51">
        <v>2011</v>
      </c>
      <c r="F140" s="5" t="s">
        <v>623</v>
      </c>
      <c r="G140" s="40">
        <v>3861366</v>
      </c>
      <c r="H140" s="40">
        <v>2327288</v>
      </c>
      <c r="I140" s="17" t="s">
        <v>623</v>
      </c>
      <c r="J140" s="41">
        <v>0.810787560098173</v>
      </c>
      <c r="K140" s="42">
        <v>0.1338239025725655</v>
      </c>
      <c r="L140" s="17" t="s">
        <v>623</v>
      </c>
      <c r="M140" s="41">
        <v>71.96608874179906</v>
      </c>
      <c r="N140" s="35">
        <v>78.21269643356192</v>
      </c>
      <c r="O140" s="35">
        <v>52.59961966766766</v>
      </c>
      <c r="P140" s="42">
        <v>67.0968970046876</v>
      </c>
      <c r="Q140" s="17" t="s">
        <v>623</v>
      </c>
      <c r="R140" s="41">
        <v>3.377553080120981</v>
      </c>
      <c r="S140" s="42">
        <v>13.20459439530363</v>
      </c>
      <c r="T140" s="17" t="s">
        <v>623</v>
      </c>
      <c r="U140" s="41">
        <v>24.00634766304017</v>
      </c>
      <c r="V140" s="35">
        <v>12.01986482593935</v>
      </c>
      <c r="W140" s="35">
        <v>28.65956851058696</v>
      </c>
      <c r="X140" s="42">
        <v>10.61425246635523</v>
      </c>
      <c r="Y140" s="17" t="s">
        <v>623</v>
      </c>
      <c r="Z140" s="41">
        <v>-0.5156646235583866</v>
      </c>
      <c r="AA140" s="42">
        <v>0.7402496369864165</v>
      </c>
      <c r="AB140" s="17" t="s">
        <v>623</v>
      </c>
      <c r="AC140" s="41">
        <v>10.730779368117057</v>
      </c>
      <c r="AD140" s="42">
        <v>3.117514442722296</v>
      </c>
      <c r="AE140" s="17" t="s">
        <v>623</v>
      </c>
      <c r="AF140" s="41">
        <v>15.785937057002066</v>
      </c>
      <c r="AG140" s="42">
        <v>5.746505569832623</v>
      </c>
      <c r="AH140" s="17" t="s">
        <v>623</v>
      </c>
      <c r="AI140" s="41">
        <v>0.0508692774467343</v>
      </c>
      <c r="AJ140" s="42">
        <v>0.2794049733690781</v>
      </c>
      <c r="AL140" s="27"/>
      <c r="AN140" s="27"/>
    </row>
    <row r="141" spans="1:40" s="10" customFormat="1" ht="18" customHeight="1" thickBot="1">
      <c r="A141" s="10" t="s">
        <v>623</v>
      </c>
      <c r="B141" s="31" t="s">
        <v>623</v>
      </c>
      <c r="C141" s="47" t="s">
        <v>155</v>
      </c>
      <c r="D141" s="49" t="s">
        <v>25</v>
      </c>
      <c r="E141" s="51">
        <v>2012</v>
      </c>
      <c r="F141" s="5" t="s">
        <v>623</v>
      </c>
      <c r="G141" s="40">
        <v>3901290</v>
      </c>
      <c r="H141" s="40">
        <v>2329650</v>
      </c>
      <c r="I141" s="17" t="s">
        <v>623</v>
      </c>
      <c r="J141" s="41">
        <v>0.833398526160243</v>
      </c>
      <c r="K141" s="42">
        <v>0.119800436157957</v>
      </c>
      <c r="L141" s="17" t="s">
        <v>623</v>
      </c>
      <c r="M141" s="41">
        <v>74.22468297635591</v>
      </c>
      <c r="N141" s="35">
        <v>79.91490805688832</v>
      </c>
      <c r="O141" s="35">
        <v>54.78873315265754</v>
      </c>
      <c r="P141" s="42">
        <v>69.2309574399588</v>
      </c>
      <c r="Q141" s="17" t="s">
        <v>623</v>
      </c>
      <c r="R141" s="41">
        <v>2.176939982665768</v>
      </c>
      <c r="S141" s="42">
        <v>13.48738851326359</v>
      </c>
      <c r="T141" s="17" t="s">
        <v>623</v>
      </c>
      <c r="U141" s="41">
        <v>21.75201894330207</v>
      </c>
      <c r="V141" s="35">
        <v>10.74616581697989</v>
      </c>
      <c r="W141" s="35">
        <v>32.70576800726872</v>
      </c>
      <c r="X141" s="42">
        <v>9.335175268285505</v>
      </c>
      <c r="Y141" s="17" t="s">
        <v>623</v>
      </c>
      <c r="Z141" s="41">
        <v>-0.18227693552331858</v>
      </c>
      <c r="AA141" s="42">
        <v>0.8411577490455046</v>
      </c>
      <c r="AB141" s="17" t="s">
        <v>623</v>
      </c>
      <c r="AC141" s="41">
        <v>10.30099393696524</v>
      </c>
      <c r="AD141" s="42">
        <v>3.262767905063293</v>
      </c>
      <c r="AE141" s="17" t="s">
        <v>623</v>
      </c>
      <c r="AF141" s="41">
        <v>15.407559184013577</v>
      </c>
      <c r="AG141" s="42">
        <v>5.478000196428384</v>
      </c>
      <c r="AH141" s="17" t="s">
        <v>623</v>
      </c>
      <c r="AI141" s="41">
        <v>0.0467144034688255</v>
      </c>
      <c r="AJ141" s="42">
        <v>0.3024350770965916</v>
      </c>
      <c r="AL141" s="27"/>
      <c r="AN141" s="27"/>
    </row>
    <row r="142" spans="1:40" s="10" customFormat="1" ht="18" customHeight="1" thickBot="1">
      <c r="A142" s="10" t="s">
        <v>623</v>
      </c>
      <c r="B142" s="31" t="s">
        <v>623</v>
      </c>
      <c r="C142" s="47" t="s">
        <v>155</v>
      </c>
      <c r="D142" s="49" t="s">
        <v>25</v>
      </c>
      <c r="E142" s="51">
        <v>2014</v>
      </c>
      <c r="F142" s="5" t="s">
        <v>623</v>
      </c>
      <c r="G142" s="40">
        <v>3981018</v>
      </c>
      <c r="H142" s="40">
        <v>2401228</v>
      </c>
      <c r="I142" s="17" t="s">
        <v>623</v>
      </c>
      <c r="J142" s="41">
        <v>0.9634270861266885</v>
      </c>
      <c r="K142" s="42">
        <v>0.1843631083656588</v>
      </c>
      <c r="L142" s="17" t="s">
        <v>623</v>
      </c>
      <c r="M142" s="41">
        <v>69.40231935771632</v>
      </c>
      <c r="N142" s="35">
        <v>76.31558114729509</v>
      </c>
      <c r="O142" s="35">
        <v>52.89249367128043</v>
      </c>
      <c r="P142" s="42">
        <v>66.71307347740407</v>
      </c>
      <c r="Q142" s="17" t="s">
        <v>623</v>
      </c>
      <c r="R142" s="41">
        <v>1.971603158547743</v>
      </c>
      <c r="S142" s="42">
        <v>7.653413108416622</v>
      </c>
      <c r="T142" s="17" t="s">
        <v>623</v>
      </c>
      <c r="U142" s="41">
        <v>19.05720384090467</v>
      </c>
      <c r="V142" s="35">
        <v>10.37094143173382</v>
      </c>
      <c r="W142" s="35">
        <v>29.51433827444994</v>
      </c>
      <c r="X142" s="42">
        <v>13.98226661860456</v>
      </c>
      <c r="Y142" s="17" t="s">
        <v>623</v>
      </c>
      <c r="Z142" s="41">
        <v>-0.7286746091267785</v>
      </c>
      <c r="AA142" s="42">
        <v>0.4700478624512215</v>
      </c>
      <c r="AB142" s="17" t="s">
        <v>623</v>
      </c>
      <c r="AC142" s="41">
        <v>8.982766390576616</v>
      </c>
      <c r="AD142" s="42">
        <v>3.642814860078092</v>
      </c>
      <c r="AE142" s="17" t="s">
        <v>623</v>
      </c>
      <c r="AF142" s="41">
        <v>13.027137326736929</v>
      </c>
      <c r="AG142" s="42">
        <v>5.266310993405762</v>
      </c>
      <c r="AH142" s="17" t="s">
        <v>623</v>
      </c>
      <c r="AI142" s="41">
        <v>0.0368863958357569</v>
      </c>
      <c r="AJ142" s="42">
        <v>0.2045606402345203</v>
      </c>
      <c r="AL142" s="27"/>
      <c r="AN142" s="27"/>
    </row>
    <row r="143" spans="1:40" s="10" customFormat="1" ht="18" customHeight="1" thickBot="1">
      <c r="A143" s="10" t="s">
        <v>623</v>
      </c>
      <c r="B143" s="31" t="s">
        <v>624</v>
      </c>
      <c r="C143" s="47" t="s">
        <v>155</v>
      </c>
      <c r="D143" s="49" t="s">
        <v>25</v>
      </c>
      <c r="E143" s="51">
        <v>2015</v>
      </c>
      <c r="F143" s="5" t="s">
        <v>623</v>
      </c>
      <c r="G143" s="40">
        <v>4022510</v>
      </c>
      <c r="H143" s="40">
        <v>2431185</v>
      </c>
      <c r="I143" s="17" t="s">
        <v>623</v>
      </c>
      <c r="J143" s="41">
        <v>0.5235031801800726</v>
      </c>
      <c r="K143" s="42">
        <v>0.0635769289802354</v>
      </c>
      <c r="L143" s="17" t="s">
        <v>623</v>
      </c>
      <c r="M143" s="41">
        <v>93.29077215</v>
      </c>
      <c r="N143" s="35">
        <v>94.97938779</v>
      </c>
      <c r="O143" s="35">
        <v>87.36177163</v>
      </c>
      <c r="P143" s="42">
        <v>92.00533896</v>
      </c>
      <c r="Q143" s="17" t="s">
        <v>623</v>
      </c>
      <c r="R143" s="41">
        <v>1.89219714509086</v>
      </c>
      <c r="S143" s="42">
        <v>3.903268258934591</v>
      </c>
      <c r="T143" s="17" t="s">
        <v>623</v>
      </c>
      <c r="U143" s="41">
        <v>43.8601517288861</v>
      </c>
      <c r="V143" s="35">
        <v>39.22405163463936</v>
      </c>
      <c r="W143" s="35">
        <v>32.33609512519964</v>
      </c>
      <c r="X143" s="42">
        <v>31.41911326480638</v>
      </c>
      <c r="Y143" s="17" t="s">
        <v>623</v>
      </c>
      <c r="Z143" s="41">
        <v>-1.278023604</v>
      </c>
      <c r="AA143" s="42">
        <v>-0.2037867975</v>
      </c>
      <c r="AB143" s="17" t="s">
        <v>623</v>
      </c>
      <c r="AC143" s="41">
        <v>6.731318132</v>
      </c>
      <c r="AD143" s="42">
        <v>1.042616603</v>
      </c>
      <c r="AE143" s="17" t="s">
        <v>623</v>
      </c>
      <c r="AF143" s="41">
        <v>14.23971503</v>
      </c>
      <c r="AG143" s="42">
        <v>1.92085306</v>
      </c>
      <c r="AH143" s="17" t="s">
        <v>623</v>
      </c>
      <c r="AI143" s="41">
        <v>0.0338712259266016</v>
      </c>
      <c r="AJ143" s="42">
        <v>0.1507370207035013</v>
      </c>
      <c r="AL143" s="27"/>
      <c r="AN143" s="27"/>
    </row>
    <row r="144" spans="1:40" s="10" customFormat="1" ht="18" customHeight="1" thickBot="1">
      <c r="A144" s="10" t="s">
        <v>623</v>
      </c>
      <c r="B144" s="31" t="s">
        <v>624</v>
      </c>
      <c r="C144" s="47" t="s">
        <v>155</v>
      </c>
      <c r="D144" s="49" t="s">
        <v>25</v>
      </c>
      <c r="E144" s="51">
        <v>2016</v>
      </c>
      <c r="F144" s="5" t="s">
        <v>623</v>
      </c>
      <c r="G144" s="40">
        <v>4021348</v>
      </c>
      <c r="H144" s="40">
        <v>2494762</v>
      </c>
      <c r="I144" s="17" t="s">
        <v>623</v>
      </c>
      <c r="J144" s="41">
        <v>0.5335040894204625</v>
      </c>
      <c r="K144" s="42">
        <v>0.0541242649464243</v>
      </c>
      <c r="L144" s="17" t="s">
        <v>623</v>
      </c>
      <c r="M144" s="41">
        <v>93.40735885</v>
      </c>
      <c r="N144" s="35">
        <v>92.9301009</v>
      </c>
      <c r="O144" s="35">
        <v>88.37140829</v>
      </c>
      <c r="P144" s="42">
        <v>91.76787205</v>
      </c>
      <c r="Q144" s="17" t="s">
        <v>623</v>
      </c>
      <c r="R144" s="41">
        <v>1.598169717764811</v>
      </c>
      <c r="S144" s="42">
        <v>1.73082000492459</v>
      </c>
      <c r="T144" s="17" t="s">
        <v>623</v>
      </c>
      <c r="U144" s="41">
        <v>38.34667815453528</v>
      </c>
      <c r="V144" s="35">
        <v>49.0127514108434</v>
      </c>
      <c r="W144" s="35">
        <v>31.92531180587772</v>
      </c>
      <c r="X144" s="42">
        <v>34.11171481286118</v>
      </c>
      <c r="Y144" s="17" t="s">
        <v>623</v>
      </c>
      <c r="Z144" s="41">
        <v>-1.332472928</v>
      </c>
      <c r="AA144" s="42">
        <v>-0.1691147202</v>
      </c>
      <c r="AB144" s="17" t="s">
        <v>623</v>
      </c>
      <c r="AC144" s="41">
        <v>9.220198071</v>
      </c>
      <c r="AD144" s="42">
        <v>0.8703152712</v>
      </c>
      <c r="AE144" s="17" t="s">
        <v>623</v>
      </c>
      <c r="AF144" s="41">
        <v>12.80947876</v>
      </c>
      <c r="AG144" s="42">
        <v>1.429163572</v>
      </c>
      <c r="AH144" s="17" t="s">
        <v>623</v>
      </c>
      <c r="AI144" s="41">
        <v>0.0286083828651927</v>
      </c>
      <c r="AJ144" s="42">
        <v>0.1406198716352757</v>
      </c>
      <c r="AL144" s="27"/>
      <c r="AN144" s="27"/>
    </row>
    <row r="145" spans="1:40" s="10" customFormat="1" ht="18" customHeight="1" thickBot="1">
      <c r="A145" s="10" t="s">
        <v>623</v>
      </c>
      <c r="B145" s="31" t="s">
        <v>624</v>
      </c>
      <c r="C145" s="47" t="s">
        <v>155</v>
      </c>
      <c r="D145" s="49" t="s">
        <v>25</v>
      </c>
      <c r="E145" s="51">
        <v>2017</v>
      </c>
      <c r="F145" s="5" t="s">
        <v>623</v>
      </c>
      <c r="G145" s="40">
        <v>3957183</v>
      </c>
      <c r="H145" s="40">
        <v>2621757</v>
      </c>
      <c r="I145" s="17" t="s">
        <v>623</v>
      </c>
      <c r="J145" s="41">
        <v>0.5679983553482383</v>
      </c>
      <c r="K145" s="42">
        <v>0.0695710445567862</v>
      </c>
      <c r="L145" s="17" t="s">
        <v>623</v>
      </c>
      <c r="M145" s="41">
        <v>90.87172905</v>
      </c>
      <c r="N145" s="35">
        <v>92.80629335</v>
      </c>
      <c r="O145" s="35">
        <v>82.65749778</v>
      </c>
      <c r="P145" s="42">
        <v>89.37491156</v>
      </c>
      <c r="Q145" s="17" t="s">
        <v>623</v>
      </c>
      <c r="R145" s="41">
        <v>1.885897650475522</v>
      </c>
      <c r="S145" s="42">
        <v>1.251677638901996</v>
      </c>
      <c r="T145" s="17" t="s">
        <v>623</v>
      </c>
      <c r="U145" s="41">
        <v>41.5957504689698</v>
      </c>
      <c r="V145" s="35">
        <v>47.39442250889815</v>
      </c>
      <c r="W145" s="35">
        <v>30.14030318800924</v>
      </c>
      <c r="X145" s="42">
        <v>31.61721129464021</v>
      </c>
      <c r="Y145" s="17" t="s">
        <v>623</v>
      </c>
      <c r="Z145" s="41">
        <v>-1.367249625</v>
      </c>
      <c r="AA145" s="42">
        <v>-0.2981504352</v>
      </c>
      <c r="AB145" s="17" t="s">
        <v>623</v>
      </c>
      <c r="AC145" s="41">
        <v>9.789509083</v>
      </c>
      <c r="AD145" s="42">
        <v>1.049823669</v>
      </c>
      <c r="AE145" s="17" t="s">
        <v>623</v>
      </c>
      <c r="AF145" s="41">
        <v>15.80900867</v>
      </c>
      <c r="AG145" s="42">
        <v>1.795927579</v>
      </c>
      <c r="AH145" s="17" t="s">
        <v>623</v>
      </c>
      <c r="AI145" s="41">
        <v>0.0388397328545101</v>
      </c>
      <c r="AJ145" s="42">
        <v>0.1390597221390863</v>
      </c>
      <c r="AL145" s="27"/>
      <c r="AN145" s="27"/>
    </row>
    <row r="146" spans="1:40" s="10" customFormat="1" ht="18" customHeight="1" thickBot="1">
      <c r="A146" s="10" t="s">
        <v>623</v>
      </c>
      <c r="B146" s="31" t="s">
        <v>623</v>
      </c>
      <c r="C146" s="47" t="s">
        <v>218</v>
      </c>
      <c r="D146" s="49" t="s">
        <v>627</v>
      </c>
      <c r="E146" s="51">
        <v>2000</v>
      </c>
      <c r="F146" s="5" t="s">
        <v>623</v>
      </c>
      <c r="G146" s="40">
        <v>213796.6875</v>
      </c>
      <c r="H146" s="40">
        <v>728446.25</v>
      </c>
      <c r="I146" s="17" t="s">
        <v>623</v>
      </c>
      <c r="J146" s="41" t="s">
        <v>247</v>
      </c>
      <c r="K146" s="42" t="s">
        <v>247</v>
      </c>
      <c r="L146" s="17" t="s">
        <v>623</v>
      </c>
      <c r="M146" s="41">
        <v>34.71845019545331</v>
      </c>
      <c r="N146" s="35">
        <v>47.71682804324217</v>
      </c>
      <c r="O146" s="35">
        <v>29.22779438931131</v>
      </c>
      <c r="P146" s="42">
        <v>48.80105771971983</v>
      </c>
      <c r="Q146" s="17" t="s">
        <v>623</v>
      </c>
      <c r="R146" s="41" t="s">
        <v>247</v>
      </c>
      <c r="S146" s="42" t="s">
        <v>247</v>
      </c>
      <c r="T146" s="17" t="s">
        <v>623</v>
      </c>
      <c r="U146" s="41" t="s">
        <v>247</v>
      </c>
      <c r="V146" s="35" t="s">
        <v>247</v>
      </c>
      <c r="W146" s="35" t="s">
        <v>247</v>
      </c>
      <c r="X146" s="42" t="s">
        <v>247</v>
      </c>
      <c r="Y146" s="17" t="s">
        <v>623</v>
      </c>
      <c r="Z146" s="41" t="s">
        <v>247</v>
      </c>
      <c r="AA146" s="42" t="s">
        <v>247</v>
      </c>
      <c r="AB146" s="17" t="s">
        <v>623</v>
      </c>
      <c r="AC146" s="41" t="s">
        <v>247</v>
      </c>
      <c r="AD146" s="42" t="s">
        <v>247</v>
      </c>
      <c r="AE146" s="17" t="s">
        <v>623</v>
      </c>
      <c r="AF146" s="41" t="s">
        <v>247</v>
      </c>
      <c r="AG146" s="42" t="s">
        <v>247</v>
      </c>
      <c r="AH146" s="17" t="s">
        <v>623</v>
      </c>
      <c r="AI146" s="41" t="s">
        <v>247</v>
      </c>
      <c r="AJ146" s="42" t="s">
        <v>247</v>
      </c>
      <c r="AL146" s="27"/>
      <c r="AN146" s="27"/>
    </row>
    <row r="147" spans="1:40" s="10" customFormat="1" ht="18" customHeight="1" thickBot="1">
      <c r="A147" s="10" t="s">
        <v>623</v>
      </c>
      <c r="B147" s="31" t="s">
        <v>623</v>
      </c>
      <c r="C147" s="47" t="s">
        <v>218</v>
      </c>
      <c r="D147" s="49" t="s">
        <v>627</v>
      </c>
      <c r="E147" s="51">
        <v>2009</v>
      </c>
      <c r="F147" s="5" t="s">
        <v>623</v>
      </c>
      <c r="G147" s="40">
        <v>246207.578125</v>
      </c>
      <c r="H147" s="40">
        <v>771198.4375</v>
      </c>
      <c r="I147" s="17" t="s">
        <v>623</v>
      </c>
      <c r="J147" s="41">
        <v>0.8578224297851649</v>
      </c>
      <c r="K147" s="42">
        <v>0.2084144761484638</v>
      </c>
      <c r="L147" s="17" t="s">
        <v>623</v>
      </c>
      <c r="M147" s="41">
        <v>29.63980060603438</v>
      </c>
      <c r="N147" s="35">
        <v>72.65899615465933</v>
      </c>
      <c r="O147" s="35">
        <v>20.72403981343108</v>
      </c>
      <c r="P147" s="42">
        <v>61.52228208347225</v>
      </c>
      <c r="Q147" s="17" t="s">
        <v>623</v>
      </c>
      <c r="R147" s="41">
        <v>6.125146404203809</v>
      </c>
      <c r="S147" s="42">
        <v>14.74391459444127</v>
      </c>
      <c r="T147" s="17" t="s">
        <v>623</v>
      </c>
      <c r="U147" s="41">
        <v>18.11264635004487</v>
      </c>
      <c r="V147" s="35">
        <v>23.03153494915633</v>
      </c>
      <c r="W147" s="35">
        <v>27.58112050772795</v>
      </c>
      <c r="X147" s="42">
        <v>13.18108205824679</v>
      </c>
      <c r="Y147" s="17" t="s">
        <v>623</v>
      </c>
      <c r="Z147" s="41">
        <v>2.4860233520172406</v>
      </c>
      <c r="AA147" s="42">
        <v>3.3573954194289937</v>
      </c>
      <c r="AB147" s="17" t="s">
        <v>623</v>
      </c>
      <c r="AC147" s="41">
        <v>39.25143170986117</v>
      </c>
      <c r="AD147" s="42">
        <v>10.136592795380315</v>
      </c>
      <c r="AE147" s="17" t="s">
        <v>623</v>
      </c>
      <c r="AF147" s="41">
        <v>59.96028088430657</v>
      </c>
      <c r="AG147" s="42">
        <v>25.69015865207366</v>
      </c>
      <c r="AH147" s="17" t="s">
        <v>623</v>
      </c>
      <c r="AI147" s="41">
        <v>0.08569856511488</v>
      </c>
      <c r="AJ147" s="42">
        <v>0.2542625374320627</v>
      </c>
      <c r="AL147" s="27"/>
      <c r="AN147" s="27"/>
    </row>
    <row r="148" spans="1:40" s="10" customFormat="1" ht="18" customHeight="1" thickBot="1">
      <c r="A148" s="10" t="s">
        <v>623</v>
      </c>
      <c r="B148" s="31" t="s">
        <v>624</v>
      </c>
      <c r="C148" s="47" t="s">
        <v>218</v>
      </c>
      <c r="D148" s="49" t="s">
        <v>627</v>
      </c>
      <c r="E148" s="51">
        <v>2016</v>
      </c>
      <c r="F148" s="5" t="s">
        <v>623</v>
      </c>
      <c r="G148" s="40">
        <v>252489.296875</v>
      </c>
      <c r="H148" s="40">
        <v>886881.1875</v>
      </c>
      <c r="I148" s="17" t="s">
        <v>623</v>
      </c>
      <c r="J148" s="41">
        <v>0.2753292798778024</v>
      </c>
      <c r="K148" s="42">
        <v>0.2711154265934856</v>
      </c>
      <c r="L148" s="17" t="s">
        <v>623</v>
      </c>
      <c r="M148" s="41">
        <v>78.63628605</v>
      </c>
      <c r="N148" s="35">
        <v>96.88161298</v>
      </c>
      <c r="O148" s="35">
        <v>54.210808</v>
      </c>
      <c r="P148" s="42">
        <v>88.88507188</v>
      </c>
      <c r="Q148" s="17" t="s">
        <v>623</v>
      </c>
      <c r="R148" s="41">
        <v>11.16295903582911</v>
      </c>
      <c r="S148" s="42">
        <v>11.08668636643777</v>
      </c>
      <c r="T148" s="17" t="s">
        <v>623</v>
      </c>
      <c r="U148" s="41">
        <v>16.70817450828193</v>
      </c>
      <c r="V148" s="35">
        <v>15.62784876726599</v>
      </c>
      <c r="W148" s="35">
        <v>10.74869876106143</v>
      </c>
      <c r="X148" s="42">
        <v>14.25448779530282</v>
      </c>
      <c r="Y148" s="17" t="s">
        <v>623</v>
      </c>
      <c r="Z148" s="41">
        <v>1.2716494</v>
      </c>
      <c r="AA148" s="42">
        <v>4.459567952</v>
      </c>
      <c r="AB148" s="17" t="s">
        <v>623</v>
      </c>
      <c r="AC148" s="41">
        <v>32.06687368</v>
      </c>
      <c r="AD148" s="42">
        <v>16.71252866</v>
      </c>
      <c r="AE148" s="17" t="s">
        <v>623</v>
      </c>
      <c r="AF148" s="41">
        <v>27.60390024</v>
      </c>
      <c r="AG148" s="42">
        <v>33.34703748</v>
      </c>
      <c r="AH148" s="17" t="s">
        <v>623</v>
      </c>
      <c r="AI148" s="41">
        <v>0.0223889228091367</v>
      </c>
      <c r="AJ148" s="42">
        <v>0.2523891417815841</v>
      </c>
      <c r="AL148" s="27"/>
      <c r="AN148" s="27"/>
    </row>
    <row r="149" spans="1:40" s="10" customFormat="1" ht="18" customHeight="1" thickBot="1">
      <c r="A149" s="10" t="s">
        <v>623</v>
      </c>
      <c r="B149" s="31" t="s">
        <v>623</v>
      </c>
      <c r="C149" s="47" t="s">
        <v>156</v>
      </c>
      <c r="D149" s="49" t="s">
        <v>79</v>
      </c>
      <c r="E149" s="51">
        <v>2004</v>
      </c>
      <c r="F149" s="5" t="s">
        <v>623</v>
      </c>
      <c r="G149" s="40">
        <v>8948355</v>
      </c>
      <c r="H149" s="40">
        <v>55216764</v>
      </c>
      <c r="I149" s="17" t="s">
        <v>623</v>
      </c>
      <c r="J149" s="41" t="s">
        <v>247</v>
      </c>
      <c r="K149" s="42" t="s">
        <v>247</v>
      </c>
      <c r="L149" s="17" t="s">
        <v>623</v>
      </c>
      <c r="M149" s="41">
        <v>1.121466862884784</v>
      </c>
      <c r="N149" s="35">
        <v>0.5428417277407782</v>
      </c>
      <c r="O149" s="35">
        <v>0.8178742750487529</v>
      </c>
      <c r="P149" s="42">
        <v>0.4653048842427044</v>
      </c>
      <c r="Q149" s="17" t="s">
        <v>623</v>
      </c>
      <c r="R149" s="41" t="s">
        <v>247</v>
      </c>
      <c r="S149" s="42" t="s">
        <v>247</v>
      </c>
      <c r="T149" s="17" t="s">
        <v>623</v>
      </c>
      <c r="U149" s="41" t="s">
        <v>247</v>
      </c>
      <c r="V149" s="35" t="s">
        <v>247</v>
      </c>
      <c r="W149" s="35" t="s">
        <v>247</v>
      </c>
      <c r="X149" s="42" t="s">
        <v>247</v>
      </c>
      <c r="Y149" s="17" t="s">
        <v>623</v>
      </c>
      <c r="Z149" s="41" t="s">
        <v>247</v>
      </c>
      <c r="AA149" s="42" t="s">
        <v>247</v>
      </c>
      <c r="AB149" s="17" t="s">
        <v>623</v>
      </c>
      <c r="AC149" s="41" t="s">
        <v>247</v>
      </c>
      <c r="AD149" s="42" t="s">
        <v>247</v>
      </c>
      <c r="AE149" s="17" t="s">
        <v>623</v>
      </c>
      <c r="AF149" s="41" t="s">
        <v>247</v>
      </c>
      <c r="AG149" s="42" t="s">
        <v>247</v>
      </c>
      <c r="AH149" s="17" t="s">
        <v>623</v>
      </c>
      <c r="AI149" s="41" t="s">
        <v>247</v>
      </c>
      <c r="AJ149" s="42" t="s">
        <v>247</v>
      </c>
      <c r="AL149" s="27"/>
      <c r="AN149" s="27"/>
    </row>
    <row r="150" spans="1:40" s="10" customFormat="1" ht="18" customHeight="1" thickBot="1">
      <c r="A150" s="10" t="s">
        <v>623</v>
      </c>
      <c r="B150" s="31" t="s">
        <v>623</v>
      </c>
      <c r="C150" s="47" t="s">
        <v>156</v>
      </c>
      <c r="D150" s="49" t="s">
        <v>79</v>
      </c>
      <c r="E150" s="51">
        <v>2010</v>
      </c>
      <c r="F150" s="5" t="s">
        <v>623</v>
      </c>
      <c r="G150" s="40">
        <v>12607956</v>
      </c>
      <c r="H150" s="40">
        <v>63473648</v>
      </c>
      <c r="I150" s="17" t="s">
        <v>623</v>
      </c>
      <c r="J150" s="41" t="s">
        <v>247</v>
      </c>
      <c r="K150" s="42" t="s">
        <v>247</v>
      </c>
      <c r="L150" s="17" t="s">
        <v>623</v>
      </c>
      <c r="M150" s="41">
        <v>6.750513590091047</v>
      </c>
      <c r="N150" s="35">
        <v>17.74101820876243</v>
      </c>
      <c r="O150" s="35">
        <v>4.358655512110709</v>
      </c>
      <c r="P150" s="42">
        <v>15.01365478131318</v>
      </c>
      <c r="Q150" s="17" t="s">
        <v>623</v>
      </c>
      <c r="R150" s="41" t="s">
        <v>247</v>
      </c>
      <c r="S150" s="42" t="s">
        <v>247</v>
      </c>
      <c r="T150" s="17" t="s">
        <v>623</v>
      </c>
      <c r="U150" s="41" t="s">
        <v>247</v>
      </c>
      <c r="V150" s="35" t="s">
        <v>247</v>
      </c>
      <c r="W150" s="35" t="s">
        <v>247</v>
      </c>
      <c r="X150" s="42" t="s">
        <v>247</v>
      </c>
      <c r="Y150" s="17" t="s">
        <v>623</v>
      </c>
      <c r="Z150" s="41" t="s">
        <v>247</v>
      </c>
      <c r="AA150" s="42" t="s">
        <v>247</v>
      </c>
      <c r="AB150" s="17" t="s">
        <v>623</v>
      </c>
      <c r="AC150" s="41" t="s">
        <v>247</v>
      </c>
      <c r="AD150" s="42" t="s">
        <v>247</v>
      </c>
      <c r="AE150" s="17" t="s">
        <v>623</v>
      </c>
      <c r="AF150" s="41" t="s">
        <v>247</v>
      </c>
      <c r="AG150" s="42" t="s">
        <v>247</v>
      </c>
      <c r="AH150" s="17" t="s">
        <v>623</v>
      </c>
      <c r="AI150" s="41" t="s">
        <v>247</v>
      </c>
      <c r="AJ150" s="42" t="s">
        <v>247</v>
      </c>
      <c r="AL150" s="27"/>
      <c r="AN150" s="27"/>
    </row>
    <row r="151" spans="1:40" s="10" customFormat="1" ht="18" customHeight="1" thickBot="1">
      <c r="A151" s="10" t="s">
        <v>623</v>
      </c>
      <c r="B151" s="31" t="s">
        <v>624</v>
      </c>
      <c r="C151" s="47" t="s">
        <v>156</v>
      </c>
      <c r="D151" s="49" t="s">
        <v>79</v>
      </c>
      <c r="E151" s="51">
        <v>2015</v>
      </c>
      <c r="F151" s="5" t="s">
        <v>623</v>
      </c>
      <c r="G151" s="40">
        <v>20701968</v>
      </c>
      <c r="H151" s="40">
        <v>75968104</v>
      </c>
      <c r="I151" s="17" t="s">
        <v>623</v>
      </c>
      <c r="J151" s="41">
        <v>0.3786723726132032</v>
      </c>
      <c r="K151" s="42">
        <v>0.1332148925585768</v>
      </c>
      <c r="L151" s="17" t="s">
        <v>623</v>
      </c>
      <c r="M151" s="41">
        <v>23.24870565983337</v>
      </c>
      <c r="N151" s="35">
        <v>20.87433821027503</v>
      </c>
      <c r="O151" s="35">
        <v>18.4193488606134</v>
      </c>
      <c r="P151" s="42">
        <v>24.48811317168403</v>
      </c>
      <c r="Q151" s="17" t="s">
        <v>623</v>
      </c>
      <c r="R151" s="41">
        <v>13.46780409788725</v>
      </c>
      <c r="S151" s="42">
        <v>10.67331731429377</v>
      </c>
      <c r="T151" s="17" t="s">
        <v>623</v>
      </c>
      <c r="U151" s="41">
        <v>23.64917931798138</v>
      </c>
      <c r="V151" s="35">
        <v>16.39040003592864</v>
      </c>
      <c r="W151" s="35">
        <v>16.70326582215346</v>
      </c>
      <c r="X151" s="42">
        <v>9.834036679150671</v>
      </c>
      <c r="Y151" s="17" t="s">
        <v>623</v>
      </c>
      <c r="Z151" s="41">
        <v>2.119675577</v>
      </c>
      <c r="AA151" s="42">
        <v>1.277434864</v>
      </c>
      <c r="AB151" s="17" t="s">
        <v>623</v>
      </c>
      <c r="AC151" s="41">
        <v>17.78751335</v>
      </c>
      <c r="AD151" s="42">
        <v>6.351901944</v>
      </c>
      <c r="AE151" s="17" t="s">
        <v>623</v>
      </c>
      <c r="AF151" s="41">
        <v>30.81703736</v>
      </c>
      <c r="AG151" s="42">
        <v>10.33318174</v>
      </c>
      <c r="AH151" s="17" t="s">
        <v>623</v>
      </c>
      <c r="AI151" s="41">
        <v>0.0941719914860556</v>
      </c>
      <c r="AJ151" s="42">
        <v>0.1835494951565354</v>
      </c>
      <c r="AL151" s="27"/>
      <c r="AN151" s="27"/>
    </row>
    <row r="152" spans="1:40" s="10" customFormat="1" ht="18" customHeight="1" thickBot="1">
      <c r="A152" s="10" t="s">
        <v>623</v>
      </c>
      <c r="B152" s="31" t="s">
        <v>623</v>
      </c>
      <c r="C152" s="47" t="s">
        <v>157</v>
      </c>
      <c r="D152" s="49" t="s">
        <v>80</v>
      </c>
      <c r="E152" s="51">
        <v>2008</v>
      </c>
      <c r="F152" s="5" t="s">
        <v>623</v>
      </c>
      <c r="G152" s="40" t="s">
        <v>247</v>
      </c>
      <c r="H152" s="40" t="s">
        <v>247</v>
      </c>
      <c r="I152" s="17" t="s">
        <v>623</v>
      </c>
      <c r="J152" s="41" t="s">
        <v>247</v>
      </c>
      <c r="K152" s="42" t="s">
        <v>247</v>
      </c>
      <c r="L152" s="17" t="s">
        <v>623</v>
      </c>
      <c r="M152" s="41" t="s">
        <v>247</v>
      </c>
      <c r="N152" s="35" t="s">
        <v>247</v>
      </c>
      <c r="O152" s="35" t="s">
        <v>247</v>
      </c>
      <c r="P152" s="42" t="s">
        <v>247</v>
      </c>
      <c r="Q152" s="17" t="s">
        <v>623</v>
      </c>
      <c r="R152" s="41" t="s">
        <v>247</v>
      </c>
      <c r="S152" s="42" t="s">
        <v>247</v>
      </c>
      <c r="T152" s="17" t="s">
        <v>623</v>
      </c>
      <c r="U152" s="41" t="s">
        <v>247</v>
      </c>
      <c r="V152" s="35" t="s">
        <v>247</v>
      </c>
      <c r="W152" s="35" t="s">
        <v>247</v>
      </c>
      <c r="X152" s="42" t="s">
        <v>247</v>
      </c>
      <c r="Y152" s="17" t="s">
        <v>623</v>
      </c>
      <c r="Z152" s="41" t="s">
        <v>247</v>
      </c>
      <c r="AA152" s="42" t="s">
        <v>247</v>
      </c>
      <c r="AB152" s="17" t="s">
        <v>623</v>
      </c>
      <c r="AC152" s="41" t="s">
        <v>247</v>
      </c>
      <c r="AD152" s="42" t="s">
        <v>247</v>
      </c>
      <c r="AE152" s="17" t="s">
        <v>623</v>
      </c>
      <c r="AF152" s="41" t="s">
        <v>247</v>
      </c>
      <c r="AG152" s="42" t="s">
        <v>247</v>
      </c>
      <c r="AH152" s="17" t="s">
        <v>623</v>
      </c>
      <c r="AI152" s="41" t="s">
        <v>247</v>
      </c>
      <c r="AJ152" s="42" t="s">
        <v>247</v>
      </c>
      <c r="AL152" s="27"/>
      <c r="AN152" s="27"/>
    </row>
    <row r="153" spans="1:40" s="10" customFormat="1" ht="18" customHeight="1" thickBot="1">
      <c r="A153" s="10" t="s">
        <v>623</v>
      </c>
      <c r="B153" s="31" t="s">
        <v>624</v>
      </c>
      <c r="C153" s="47" t="s">
        <v>157</v>
      </c>
      <c r="D153" s="49" t="s">
        <v>80</v>
      </c>
      <c r="E153" s="51">
        <v>2013</v>
      </c>
      <c r="F153" s="5" t="s">
        <v>623</v>
      </c>
      <c r="G153" s="40">
        <v>429128.40625</v>
      </c>
      <c r="H153" s="40">
        <v>415550.1875</v>
      </c>
      <c r="I153" s="17" t="s">
        <v>623</v>
      </c>
      <c r="J153" s="41">
        <v>1.101396208781977</v>
      </c>
      <c r="K153" s="42">
        <v>0.4767309595409648</v>
      </c>
      <c r="L153" s="17" t="s">
        <v>623</v>
      </c>
      <c r="M153" s="41">
        <v>36.37443342394769</v>
      </c>
      <c r="N153" s="35">
        <v>43.63386131705506</v>
      </c>
      <c r="O153" s="35">
        <v>32.56025322588204</v>
      </c>
      <c r="P153" s="42">
        <v>41.81034312863897</v>
      </c>
      <c r="Q153" s="17" t="s">
        <v>623</v>
      </c>
      <c r="R153" s="41">
        <v>6.516598756021754</v>
      </c>
      <c r="S153" s="42">
        <v>11.77621654844362</v>
      </c>
      <c r="T153" s="17" t="s">
        <v>623</v>
      </c>
      <c r="U153" s="41">
        <v>11.12514290800495</v>
      </c>
      <c r="V153" s="35">
        <v>10.03290354736963</v>
      </c>
      <c r="W153" s="35">
        <v>14.49015884405467</v>
      </c>
      <c r="X153" s="42">
        <v>7.985023733299658</v>
      </c>
      <c r="Y153" s="17" t="s">
        <v>623</v>
      </c>
      <c r="Z153" s="41">
        <v>1.383954201</v>
      </c>
      <c r="AA153" s="42">
        <v>2.116455245</v>
      </c>
      <c r="AB153" s="17" t="s">
        <v>623</v>
      </c>
      <c r="AC153" s="41">
        <v>12.80612888</v>
      </c>
      <c r="AD153" s="42">
        <v>11.08552678</v>
      </c>
      <c r="AE153" s="17" t="s">
        <v>623</v>
      </c>
      <c r="AF153" s="41">
        <v>22.25803703</v>
      </c>
      <c r="AG153" s="42">
        <v>19.19806044</v>
      </c>
      <c r="AH153" s="17" t="s">
        <v>623</v>
      </c>
      <c r="AI153" s="41">
        <v>0.117469120747934</v>
      </c>
      <c r="AJ153" s="42">
        <v>0.2172938436645528</v>
      </c>
      <c r="AL153" s="27"/>
      <c r="AN153" s="27"/>
    </row>
    <row r="154" spans="1:40" s="10" customFormat="1" ht="18" customHeight="1" thickBot="1">
      <c r="A154" s="10" t="s">
        <v>623</v>
      </c>
      <c r="B154" s="31" t="s">
        <v>623</v>
      </c>
      <c r="C154" s="47" t="s">
        <v>158</v>
      </c>
      <c r="D154" s="49" t="s">
        <v>81</v>
      </c>
      <c r="E154" s="51">
        <v>2005</v>
      </c>
      <c r="F154" s="5" t="s">
        <v>623</v>
      </c>
      <c r="G154" s="40">
        <v>1051785.625</v>
      </c>
      <c r="H154" s="40">
        <v>260629.421875</v>
      </c>
      <c r="I154" s="17" t="s">
        <v>623</v>
      </c>
      <c r="J154" s="41">
        <v>0.4115917360377837</v>
      </c>
      <c r="K154" s="42">
        <v>0.5089192562488861</v>
      </c>
      <c r="L154" s="17" t="s">
        <v>623</v>
      </c>
      <c r="M154" s="41">
        <v>61.94146676700122</v>
      </c>
      <c r="N154" s="35">
        <v>42.31634102272997</v>
      </c>
      <c r="O154" s="35">
        <v>53.93740727968268</v>
      </c>
      <c r="P154" s="42">
        <v>43.34699863587434</v>
      </c>
      <c r="Q154" s="17" t="s">
        <v>623</v>
      </c>
      <c r="R154" s="41">
        <v>7.822682538934461</v>
      </c>
      <c r="S154" s="42">
        <v>6.919671924883245</v>
      </c>
      <c r="T154" s="17" t="s">
        <v>623</v>
      </c>
      <c r="U154" s="41">
        <v>24.34628086154132</v>
      </c>
      <c r="V154" s="35">
        <v>43.55948348376841</v>
      </c>
      <c r="W154" s="35">
        <v>20.22419985019422</v>
      </c>
      <c r="X154" s="42">
        <v>23.23415592190849</v>
      </c>
      <c r="Y154" s="17" t="s">
        <v>623</v>
      </c>
      <c r="Z154" s="41">
        <v>2.3900932753646846</v>
      </c>
      <c r="AA154" s="42">
        <v>3.0613562705780586</v>
      </c>
      <c r="AB154" s="17" t="s">
        <v>623</v>
      </c>
      <c r="AC154" s="41">
        <v>13.261315276950056</v>
      </c>
      <c r="AD154" s="42">
        <v>6.140939787449163</v>
      </c>
      <c r="AE154" s="17" t="s">
        <v>623</v>
      </c>
      <c r="AF154" s="41">
        <v>23.042181937288376</v>
      </c>
      <c r="AG154" s="42">
        <v>16.13873923499466</v>
      </c>
      <c r="AH154" s="17" t="s">
        <v>623</v>
      </c>
      <c r="AI154" s="41">
        <v>0.1825216140931929</v>
      </c>
      <c r="AJ154" s="42">
        <v>0.3120088111530694</v>
      </c>
      <c r="AL154" s="27"/>
      <c r="AN154" s="27"/>
    </row>
    <row r="155" spans="1:40" s="10" customFormat="1" ht="18" customHeight="1" thickBot="1">
      <c r="A155" s="10" t="s">
        <v>623</v>
      </c>
      <c r="B155" s="31" t="s">
        <v>623</v>
      </c>
      <c r="C155" s="47" t="s">
        <v>159</v>
      </c>
      <c r="D155" s="49" t="s">
        <v>286</v>
      </c>
      <c r="E155" s="51">
        <v>1998</v>
      </c>
      <c r="F155" s="5" t="s">
        <v>623</v>
      </c>
      <c r="G155" s="40">
        <v>665747</v>
      </c>
      <c r="H155" s="40">
        <v>893980</v>
      </c>
      <c r="I155" s="17" t="s">
        <v>623</v>
      </c>
      <c r="J155" s="41">
        <v>0.3111913816045455</v>
      </c>
      <c r="K155" s="42">
        <v>0.0378927851982686</v>
      </c>
      <c r="L155" s="17" t="s">
        <v>623</v>
      </c>
      <c r="M155" s="41">
        <v>6.731327198872586</v>
      </c>
      <c r="N155" s="35">
        <v>0.7344027681335107</v>
      </c>
      <c r="O155" s="35">
        <v>7.775326062302947</v>
      </c>
      <c r="P155" s="42">
        <v>2.949742521878605</v>
      </c>
      <c r="Q155" s="17" t="s">
        <v>623</v>
      </c>
      <c r="R155" s="41">
        <v>3.088859229452374</v>
      </c>
      <c r="S155" s="42">
        <v>6.54186628614181</v>
      </c>
      <c r="T155" s="17" t="s">
        <v>623</v>
      </c>
      <c r="U155" s="41">
        <v>6.327231433863564</v>
      </c>
      <c r="V155" s="35">
        <v>26.62031507543781</v>
      </c>
      <c r="W155" s="35">
        <v>9.228070856554597</v>
      </c>
      <c r="X155" s="42">
        <v>3.007679875168525</v>
      </c>
      <c r="Y155" s="17" t="s">
        <v>623</v>
      </c>
      <c r="Z155" s="41">
        <v>0.22771354823721376</v>
      </c>
      <c r="AA155" s="42">
        <v>0.08006062583824863</v>
      </c>
      <c r="AB155" s="17" t="s">
        <v>623</v>
      </c>
      <c r="AC155" s="41">
        <v>17.128254713723223</v>
      </c>
      <c r="AD155" s="42">
        <v>0</v>
      </c>
      <c r="AE155" s="17" t="s">
        <v>623</v>
      </c>
      <c r="AF155" s="41">
        <v>45.6090871682235</v>
      </c>
      <c r="AG155" s="42">
        <v>0.5320262810295765</v>
      </c>
      <c r="AH155" s="17" t="s">
        <v>623</v>
      </c>
      <c r="AI155" s="41">
        <v>0.0576004439014509</v>
      </c>
      <c r="AJ155" s="42">
        <v>0.3401820294563213</v>
      </c>
      <c r="AL155" s="27"/>
      <c r="AN155" s="27"/>
    </row>
    <row r="156" spans="1:40" s="10" customFormat="1" ht="18" customHeight="1" thickBot="1">
      <c r="A156" s="10" t="s">
        <v>623</v>
      </c>
      <c r="B156" s="31" t="s">
        <v>623</v>
      </c>
      <c r="C156" s="47" t="s">
        <v>159</v>
      </c>
      <c r="D156" s="49" t="s">
        <v>286</v>
      </c>
      <c r="E156" s="51">
        <v>2010</v>
      </c>
      <c r="F156" s="5" t="s">
        <v>623</v>
      </c>
      <c r="G156" s="40">
        <v>865837.375</v>
      </c>
      <c r="H156" s="40">
        <v>785967.1875</v>
      </c>
      <c r="I156" s="17" t="s">
        <v>623</v>
      </c>
      <c r="J156" s="41">
        <v>0.1679020464871033</v>
      </c>
      <c r="K156" s="42">
        <v>0.0271817838318735</v>
      </c>
      <c r="L156" s="17" t="s">
        <v>623</v>
      </c>
      <c r="M156" s="41">
        <v>10.1372672287594</v>
      </c>
      <c r="N156" s="35">
        <v>7.437706117337125</v>
      </c>
      <c r="O156" s="35">
        <v>9.152421025964284</v>
      </c>
      <c r="P156" s="42">
        <v>7.375752048855452</v>
      </c>
      <c r="Q156" s="17" t="s">
        <v>623</v>
      </c>
      <c r="R156" s="41">
        <v>4.199488531956062</v>
      </c>
      <c r="S156" s="42">
        <v>16.98011194017533</v>
      </c>
      <c r="T156" s="17" t="s">
        <v>623</v>
      </c>
      <c r="U156" s="41">
        <v>9.045062027927798</v>
      </c>
      <c r="V156" s="35">
        <v>22.79447654188165</v>
      </c>
      <c r="W156" s="35">
        <v>5.058803385140348</v>
      </c>
      <c r="X156" s="42">
        <v>7.088344766116794</v>
      </c>
      <c r="Y156" s="17" t="s">
        <v>623</v>
      </c>
      <c r="Z156" s="41">
        <v>0.005127963803753467</v>
      </c>
      <c r="AA156" s="42">
        <v>0.017545919051095718</v>
      </c>
      <c r="AB156" s="17" t="s">
        <v>623</v>
      </c>
      <c r="AC156" s="41">
        <v>1.0257228833750631</v>
      </c>
      <c r="AD156" s="42">
        <v>0</v>
      </c>
      <c r="AE156" s="17" t="s">
        <v>623</v>
      </c>
      <c r="AF156" s="41">
        <v>4.763310380915467</v>
      </c>
      <c r="AG156" s="42">
        <v>0.3267480786594101</v>
      </c>
      <c r="AH156" s="17" t="s">
        <v>623</v>
      </c>
      <c r="AI156" s="41">
        <v>0.0761913980404112</v>
      </c>
      <c r="AJ156" s="42">
        <v>0.3166178925571083</v>
      </c>
      <c r="AL156" s="27"/>
      <c r="AN156" s="27"/>
    </row>
    <row r="157" spans="1:40" s="10" customFormat="1" ht="18" customHeight="1" thickBot="1">
      <c r="A157" s="10" t="s">
        <v>623</v>
      </c>
      <c r="B157" s="31" t="s">
        <v>623</v>
      </c>
      <c r="C157" s="47" t="s">
        <v>160</v>
      </c>
      <c r="D157" s="49" t="s">
        <v>26</v>
      </c>
      <c r="E157" s="51">
        <v>2011</v>
      </c>
      <c r="F157" s="5" t="s">
        <v>623</v>
      </c>
      <c r="G157" s="40">
        <v>1776631.25</v>
      </c>
      <c r="H157" s="40">
        <v>1751358.625</v>
      </c>
      <c r="I157" s="17" t="s">
        <v>623</v>
      </c>
      <c r="J157" s="41">
        <v>1.523770667316932</v>
      </c>
      <c r="K157" s="42">
        <v>1.408265178876316</v>
      </c>
      <c r="L157" s="17" t="s">
        <v>623</v>
      </c>
      <c r="M157" s="41">
        <v>70.56982939717572</v>
      </c>
      <c r="N157" s="35">
        <v>78.7509588138902</v>
      </c>
      <c r="O157" s="35">
        <v>58.11500277709965</v>
      </c>
      <c r="P157" s="42">
        <v>71.29011488886725</v>
      </c>
      <c r="Q157" s="17" t="s">
        <v>623</v>
      </c>
      <c r="R157" s="41">
        <v>19.86947007325728</v>
      </c>
      <c r="S157" s="42">
        <v>18.43818870806649</v>
      </c>
      <c r="T157" s="17" t="s">
        <v>623</v>
      </c>
      <c r="U157" s="41">
        <v>67.04826989496418</v>
      </c>
      <c r="V157" s="35">
        <v>71.32796110476275</v>
      </c>
      <c r="W157" s="35">
        <v>27.14151686390315</v>
      </c>
      <c r="X157" s="42">
        <v>31.43112073914155</v>
      </c>
      <c r="Y157" s="17" t="s">
        <v>623</v>
      </c>
      <c r="Z157" s="41">
        <v>16.82122068548871</v>
      </c>
      <c r="AA157" s="42">
        <v>21.844541698301725</v>
      </c>
      <c r="AB157" s="17" t="s">
        <v>623</v>
      </c>
      <c r="AC157" s="41">
        <v>44.48778588138228</v>
      </c>
      <c r="AD157" s="42">
        <v>41.34916338511985</v>
      </c>
      <c r="AE157" s="17" t="s">
        <v>623</v>
      </c>
      <c r="AF157" s="41">
        <v>70.65550612089699</v>
      </c>
      <c r="AG157" s="42">
        <v>66.98972757541954</v>
      </c>
      <c r="AH157" s="17" t="s">
        <v>623</v>
      </c>
      <c r="AI157" s="41">
        <v>0.2913829832009746</v>
      </c>
      <c r="AJ157" s="42">
        <v>0.3738399553390591</v>
      </c>
      <c r="AL157" s="27"/>
      <c r="AN157" s="27"/>
    </row>
    <row r="158" spans="1:40" s="10" customFormat="1" ht="18" customHeight="1" thickBot="1">
      <c r="A158" s="10" t="s">
        <v>623</v>
      </c>
      <c r="B158" s="31" t="s">
        <v>624</v>
      </c>
      <c r="C158" s="47" t="s">
        <v>160</v>
      </c>
      <c r="D158" s="49" t="s">
        <v>26</v>
      </c>
      <c r="E158" s="51">
        <v>2016</v>
      </c>
      <c r="F158" s="5" t="s">
        <v>623</v>
      </c>
      <c r="G158" s="40">
        <v>1772455.5</v>
      </c>
      <c r="H158" s="40">
        <v>1871735.125</v>
      </c>
      <c r="I158" s="17" t="s">
        <v>623</v>
      </c>
      <c r="J158" s="41">
        <v>2.581711723324917</v>
      </c>
      <c r="K158" s="42">
        <v>2.522709270486267</v>
      </c>
      <c r="L158" s="17" t="s">
        <v>623</v>
      </c>
      <c r="M158" s="41">
        <v>69.2944744218567</v>
      </c>
      <c r="N158" s="35">
        <v>70.5747721077714</v>
      </c>
      <c r="O158" s="35">
        <v>58.90565283121938</v>
      </c>
      <c r="P158" s="42">
        <v>69.34795302977743</v>
      </c>
      <c r="Q158" s="17" t="s">
        <v>623</v>
      </c>
      <c r="R158" s="41">
        <v>20.4259697327994</v>
      </c>
      <c r="S158" s="42">
        <v>16.1102044861717</v>
      </c>
      <c r="T158" s="17" t="s">
        <v>623</v>
      </c>
      <c r="U158" s="41">
        <v>88.88244796747267</v>
      </c>
      <c r="V158" s="35">
        <v>89.94916235936363</v>
      </c>
      <c r="W158" s="35">
        <v>35.51716163843489</v>
      </c>
      <c r="X158" s="42">
        <v>39.57783083148257</v>
      </c>
      <c r="Y158" s="17" t="s">
        <v>623</v>
      </c>
      <c r="Z158" s="41">
        <v>21.35009844</v>
      </c>
      <c r="AA158" s="42">
        <v>25.80511418</v>
      </c>
      <c r="AB158" s="17" t="s">
        <v>623</v>
      </c>
      <c r="AC158" s="41">
        <v>48.20359448</v>
      </c>
      <c r="AD158" s="42">
        <v>48.67743226</v>
      </c>
      <c r="AE158" s="17" t="s">
        <v>623</v>
      </c>
      <c r="AF158" s="41">
        <v>74.88134227</v>
      </c>
      <c r="AG158" s="42">
        <v>73.02643317</v>
      </c>
      <c r="AH158" s="17" t="s">
        <v>623</v>
      </c>
      <c r="AI158" s="41">
        <v>0.3032717658378036</v>
      </c>
      <c r="AJ158" s="42">
        <v>0.3338352601457961</v>
      </c>
      <c r="AL158" s="27"/>
      <c r="AN158" s="27"/>
    </row>
    <row r="159" spans="1:40" s="10" customFormat="1" ht="18" customHeight="1" thickBot="1">
      <c r="A159" s="10" t="s">
        <v>623</v>
      </c>
      <c r="B159" s="31" t="s">
        <v>623</v>
      </c>
      <c r="C159" s="47" t="s">
        <v>161</v>
      </c>
      <c r="D159" s="49" t="s">
        <v>27</v>
      </c>
      <c r="E159" s="51">
        <v>2005</v>
      </c>
      <c r="F159" s="5" t="s">
        <v>623</v>
      </c>
      <c r="G159" s="40">
        <v>8296868.5</v>
      </c>
      <c r="H159" s="40">
        <v>13909074</v>
      </c>
      <c r="I159" s="17" t="s">
        <v>623</v>
      </c>
      <c r="J159" s="41">
        <v>0.0077566365559445</v>
      </c>
      <c r="K159" s="42">
        <v>0.0026632923717032</v>
      </c>
      <c r="L159" s="17" t="s">
        <v>623</v>
      </c>
      <c r="M159" s="41">
        <v>2.267837341956702</v>
      </c>
      <c r="N159" s="35">
        <v>2.5697068790165525</v>
      </c>
      <c r="O159" s="35">
        <v>5.982900033477076</v>
      </c>
      <c r="P159" s="42">
        <v>5.495813169709938</v>
      </c>
      <c r="Q159" s="17" t="s">
        <v>623</v>
      </c>
      <c r="R159" s="41">
        <v>5.106086816813902</v>
      </c>
      <c r="S159" s="42">
        <v>11.33033430800538</v>
      </c>
      <c r="T159" s="17" t="s">
        <v>623</v>
      </c>
      <c r="U159" s="41">
        <v>1.809258631721644</v>
      </c>
      <c r="V159" s="35">
        <v>1.979854703853523</v>
      </c>
      <c r="W159" s="35">
        <v>0.7108457882517041</v>
      </c>
      <c r="X159" s="42">
        <v>0.6914196673223791</v>
      </c>
      <c r="Y159" s="17" t="s">
        <v>623</v>
      </c>
      <c r="Z159" s="41">
        <v>0.004422653642798795</v>
      </c>
      <c r="AA159" s="42">
        <v>0.0007873136195711613</v>
      </c>
      <c r="AB159" s="17" t="s">
        <v>623</v>
      </c>
      <c r="AC159" s="41">
        <v>0</v>
      </c>
      <c r="AD159" s="42">
        <v>0</v>
      </c>
      <c r="AE159" s="17" t="s">
        <v>623</v>
      </c>
      <c r="AF159" s="41">
        <v>0</v>
      </c>
      <c r="AG159" s="42">
        <v>0.017292508116012004</v>
      </c>
      <c r="AH159" s="17" t="s">
        <v>623</v>
      </c>
      <c r="AI159" s="41">
        <v>0</v>
      </c>
      <c r="AJ159" s="42">
        <v>0.1736448278124756</v>
      </c>
      <c r="AL159" s="27"/>
      <c r="AN159" s="27"/>
    </row>
    <row r="160" spans="1:40" s="10" customFormat="1" ht="18" customHeight="1" thickBot="1">
      <c r="A160" s="10" t="s">
        <v>623</v>
      </c>
      <c r="B160" s="31" t="s">
        <v>623</v>
      </c>
      <c r="C160" s="47" t="s">
        <v>161</v>
      </c>
      <c r="D160" s="49" t="s">
        <v>27</v>
      </c>
      <c r="E160" s="51">
        <v>2012</v>
      </c>
      <c r="F160" s="5" t="s">
        <v>623</v>
      </c>
      <c r="G160" s="40">
        <v>13204582</v>
      </c>
      <c r="H160" s="40">
        <v>13143186</v>
      </c>
      <c r="I160" s="17" t="s">
        <v>623</v>
      </c>
      <c r="J160" s="41">
        <v>0.0788119680383402</v>
      </c>
      <c r="K160" s="42">
        <v>0.0366476629818215</v>
      </c>
      <c r="L160" s="17" t="s">
        <v>623</v>
      </c>
      <c r="M160" s="41">
        <v>69.76775687138247</v>
      </c>
      <c r="N160" s="35">
        <v>61.54019067880638</v>
      </c>
      <c r="O160" s="35">
        <v>66.83014182440785</v>
      </c>
      <c r="P160" s="42">
        <v>60.50093392802708</v>
      </c>
      <c r="Q160" s="17" t="s">
        <v>623</v>
      </c>
      <c r="R160" s="41">
        <v>1.237971142655323</v>
      </c>
      <c r="S160" s="42">
        <v>1.736896454113628</v>
      </c>
      <c r="T160" s="17" t="s">
        <v>623</v>
      </c>
      <c r="U160" s="41">
        <v>79.39564115326465</v>
      </c>
      <c r="V160" s="35">
        <v>123.591657640015</v>
      </c>
      <c r="W160" s="35">
        <v>99.16879609539713</v>
      </c>
      <c r="X160" s="42">
        <v>90.3927087934679</v>
      </c>
      <c r="Y160" s="17" t="s">
        <v>623</v>
      </c>
      <c r="Z160" s="41">
        <v>0.440873134839199</v>
      </c>
      <c r="AA160" s="42">
        <v>0.07187343173506572</v>
      </c>
      <c r="AB160" s="17" t="s">
        <v>623</v>
      </c>
      <c r="AC160" s="41">
        <v>5.881580153354605</v>
      </c>
      <c r="AD160" s="42">
        <v>0.45667128789373246</v>
      </c>
      <c r="AE160" s="17" t="s">
        <v>623</v>
      </c>
      <c r="AF160" s="41">
        <v>18.615967816527476</v>
      </c>
      <c r="AG160" s="42">
        <v>1.4929742153019128</v>
      </c>
      <c r="AH160" s="17" t="s">
        <v>623</v>
      </c>
      <c r="AI160" s="41">
        <v>0.0625045118646237</v>
      </c>
      <c r="AJ160" s="42">
        <v>0.0506065132104922</v>
      </c>
      <c r="AL160" s="27"/>
      <c r="AN160" s="27"/>
    </row>
    <row r="161" spans="1:40" s="10" customFormat="1" ht="18" customHeight="1" thickBot="1">
      <c r="A161" s="10" t="s">
        <v>623</v>
      </c>
      <c r="B161" s="31" t="s">
        <v>624</v>
      </c>
      <c r="C161" s="47" t="s">
        <v>161</v>
      </c>
      <c r="D161" s="49" t="s">
        <v>27</v>
      </c>
      <c r="E161" s="51">
        <v>2016</v>
      </c>
      <c r="F161" s="5" t="s">
        <v>623</v>
      </c>
      <c r="G161" s="40">
        <v>14149045</v>
      </c>
      <c r="H161" s="40">
        <v>13748695</v>
      </c>
      <c r="I161" s="17" t="s">
        <v>623</v>
      </c>
      <c r="J161" s="41">
        <v>0.0003973246463918</v>
      </c>
      <c r="K161" s="42">
        <v>0.0042095993339907</v>
      </c>
      <c r="L161" s="17" t="s">
        <v>623</v>
      </c>
      <c r="M161" s="41">
        <v>60.67680547309765</v>
      </c>
      <c r="N161" s="35">
        <v>71.06098949111848</v>
      </c>
      <c r="O161" s="35">
        <v>52.16128852467919</v>
      </c>
      <c r="P161" s="42">
        <v>61.09050479077305</v>
      </c>
      <c r="Q161" s="17" t="s">
        <v>623</v>
      </c>
      <c r="R161" s="41">
        <v>32.53464048146924</v>
      </c>
      <c r="S161" s="42">
        <v>42.70905926215924</v>
      </c>
      <c r="T161" s="17" t="s">
        <v>623</v>
      </c>
      <c r="U161" s="41">
        <v>6.119870105192147</v>
      </c>
      <c r="V161" s="35">
        <v>8.456060484491958</v>
      </c>
      <c r="W161" s="35">
        <v>4.885199790780428</v>
      </c>
      <c r="X161" s="42">
        <v>4.78798291483244</v>
      </c>
      <c r="Y161" s="17" t="s">
        <v>623</v>
      </c>
      <c r="Z161" s="41">
        <v>0.0037411994</v>
      </c>
      <c r="AA161" s="42">
        <v>0.1379352932</v>
      </c>
      <c r="AB161" s="17" t="s">
        <v>623</v>
      </c>
      <c r="AC161" s="41">
        <v>0</v>
      </c>
      <c r="AD161" s="42">
        <v>0.1123492725</v>
      </c>
      <c r="AE161" s="17" t="s">
        <v>623</v>
      </c>
      <c r="AF161" s="41">
        <v>0.0661071689</v>
      </c>
      <c r="AG161" s="42">
        <v>0.6219478072</v>
      </c>
      <c r="AH161" s="17" t="s">
        <v>623</v>
      </c>
      <c r="AI161" s="41">
        <v>0.0801366892529671</v>
      </c>
      <c r="AJ161" s="42">
        <v>0.6462798873184347</v>
      </c>
      <c r="AL161" s="27"/>
      <c r="AN161" s="27"/>
    </row>
    <row r="162" spans="1:40" s="10" customFormat="1" ht="18" customHeight="1" thickBot="1">
      <c r="A162" s="10" t="s">
        <v>623</v>
      </c>
      <c r="B162" s="31" t="s">
        <v>623</v>
      </c>
      <c r="C162" s="47" t="s">
        <v>162</v>
      </c>
      <c r="D162" s="49" t="s">
        <v>28</v>
      </c>
      <c r="E162" s="51">
        <v>2006</v>
      </c>
      <c r="F162" s="5" t="s">
        <v>623</v>
      </c>
      <c r="G162" s="40">
        <v>6190753</v>
      </c>
      <c r="H162" s="40">
        <v>6721355</v>
      </c>
      <c r="I162" s="17" t="s">
        <v>623</v>
      </c>
      <c r="J162" s="41">
        <v>0.7794524283186425</v>
      </c>
      <c r="K162" s="42">
        <v>0.1102378731682209</v>
      </c>
      <c r="L162" s="17" t="s">
        <v>623</v>
      </c>
      <c r="M162" s="41">
        <v>56.3434876601143</v>
      </c>
      <c r="N162" s="35">
        <v>61.5811889167791</v>
      </c>
      <c r="O162" s="35">
        <v>40.99447778396894</v>
      </c>
      <c r="P162" s="42">
        <v>59.4141830403063</v>
      </c>
      <c r="Q162" s="17" t="s">
        <v>623</v>
      </c>
      <c r="R162" s="41">
        <v>2.141986858189584</v>
      </c>
      <c r="S162" s="42">
        <v>7.571059838970778</v>
      </c>
      <c r="T162" s="17" t="s">
        <v>623</v>
      </c>
      <c r="U162" s="41">
        <v>9.829628990436905</v>
      </c>
      <c r="V162" s="35">
        <v>17.34755722108924</v>
      </c>
      <c r="W162" s="35">
        <v>12.97802765287986</v>
      </c>
      <c r="X162" s="42">
        <v>8.651979359612561</v>
      </c>
      <c r="Y162" s="17" t="s">
        <v>623</v>
      </c>
      <c r="Z162" s="41">
        <v>-0.39929293685088835</v>
      </c>
      <c r="AA162" s="42">
        <v>0.35556216809348357</v>
      </c>
      <c r="AB162" s="17" t="s">
        <v>623</v>
      </c>
      <c r="AC162" s="41">
        <v>2.906375233840254</v>
      </c>
      <c r="AD162" s="42">
        <v>1.090729892569648</v>
      </c>
      <c r="AE162" s="17" t="s">
        <v>623</v>
      </c>
      <c r="AF162" s="41">
        <v>3.1681519047259075</v>
      </c>
      <c r="AG162" s="42">
        <v>3.2897570192121024</v>
      </c>
      <c r="AH162" s="17" t="s">
        <v>623</v>
      </c>
      <c r="AI162" s="41">
        <v>0.0072846361205916</v>
      </c>
      <c r="AJ162" s="42">
        <v>0.1683305920280144</v>
      </c>
      <c r="AL162" s="27"/>
      <c r="AN162" s="27"/>
    </row>
    <row r="163" spans="1:40" s="10" customFormat="1" ht="18" customHeight="1" thickBot="1">
      <c r="A163" s="10" t="s">
        <v>623</v>
      </c>
      <c r="B163" s="31" t="s">
        <v>623</v>
      </c>
      <c r="C163" s="47" t="s">
        <v>162</v>
      </c>
      <c r="D163" s="49" t="s">
        <v>28</v>
      </c>
      <c r="E163" s="51">
        <v>2011</v>
      </c>
      <c r="F163" s="5" t="s">
        <v>623</v>
      </c>
      <c r="G163" s="40">
        <v>6934689</v>
      </c>
      <c r="H163" s="40">
        <v>7370631</v>
      </c>
      <c r="I163" s="17" t="s">
        <v>623</v>
      </c>
      <c r="J163" s="41">
        <v>0.170571926358612</v>
      </c>
      <c r="K163" s="42">
        <v>0.0504889654404967</v>
      </c>
      <c r="L163" s="17" t="s">
        <v>623</v>
      </c>
      <c r="M163" s="41">
        <v>71.3730904575521</v>
      </c>
      <c r="N163" s="35">
        <v>81.20080378870713</v>
      </c>
      <c r="O163" s="35">
        <v>51.34635088130014</v>
      </c>
      <c r="P163" s="42">
        <v>75.53230606398255</v>
      </c>
      <c r="Q163" s="17" t="s">
        <v>623</v>
      </c>
      <c r="R163" s="41">
        <v>7.091567317884937</v>
      </c>
      <c r="S163" s="42">
        <v>19.86599653456964</v>
      </c>
      <c r="T163" s="17" t="s">
        <v>623</v>
      </c>
      <c r="U163" s="41">
        <v>7.088439408893557</v>
      </c>
      <c r="V163" s="35">
        <v>11.39195863286442</v>
      </c>
      <c r="W163" s="35">
        <v>5.078233275279699</v>
      </c>
      <c r="X163" s="42">
        <v>4.283458962917237</v>
      </c>
      <c r="Y163" s="17" t="s">
        <v>623</v>
      </c>
      <c r="Z163" s="41">
        <v>0.030102794058303226</v>
      </c>
      <c r="AA163" s="42">
        <v>0.7319547374393145</v>
      </c>
      <c r="AB163" s="17" t="s">
        <v>623</v>
      </c>
      <c r="AC163" s="41">
        <v>1.4621110494595861</v>
      </c>
      <c r="AD163" s="42">
        <v>1.7947435037790131</v>
      </c>
      <c r="AE163" s="17" t="s">
        <v>623</v>
      </c>
      <c r="AF163" s="41">
        <v>3.8276999312572384</v>
      </c>
      <c r="AG163" s="42">
        <v>4.457050023998916</v>
      </c>
      <c r="AH163" s="17" t="s">
        <v>623</v>
      </c>
      <c r="AI163" s="41">
        <v>0.0438285031022737</v>
      </c>
      <c r="AJ163" s="42">
        <v>0.3136803092927507</v>
      </c>
      <c r="AL163" s="27"/>
      <c r="AN163" s="27"/>
    </row>
    <row r="164" spans="1:40" s="10" customFormat="1" ht="18" customHeight="1" thickBot="1">
      <c r="A164" s="10" t="s">
        <v>623</v>
      </c>
      <c r="B164" s="31" t="s">
        <v>623</v>
      </c>
      <c r="C164" s="47" t="s">
        <v>162</v>
      </c>
      <c r="D164" s="49" t="s">
        <v>28</v>
      </c>
      <c r="E164" s="51">
        <v>2014</v>
      </c>
      <c r="F164" s="5" t="s">
        <v>623</v>
      </c>
      <c r="G164" s="40">
        <v>7877516</v>
      </c>
      <c r="H164" s="40">
        <v>8054875</v>
      </c>
      <c r="I164" s="17" t="s">
        <v>623</v>
      </c>
      <c r="J164" s="41">
        <v>0.5404405423318186</v>
      </c>
      <c r="K164" s="42">
        <v>0.050238509647212</v>
      </c>
      <c r="L164" s="17" t="s">
        <v>623</v>
      </c>
      <c r="M164" s="41">
        <v>64.76879316008201</v>
      </c>
      <c r="N164" s="35">
        <v>72.21308281340214</v>
      </c>
      <c r="O164" s="35">
        <v>53.82035479587321</v>
      </c>
      <c r="P164" s="42">
        <v>72.50258256862108</v>
      </c>
      <c r="Q164" s="17" t="s">
        <v>623</v>
      </c>
      <c r="R164" s="41">
        <v>1.04554613720769</v>
      </c>
      <c r="S164" s="42">
        <v>2.617217174391702</v>
      </c>
      <c r="T164" s="17" t="s">
        <v>623</v>
      </c>
      <c r="U164" s="41">
        <v>37.16099573107907</v>
      </c>
      <c r="V164" s="35">
        <v>17.84927457770778</v>
      </c>
      <c r="W164" s="35">
        <v>24.1809548454956</v>
      </c>
      <c r="X164" s="42">
        <v>13.94523867383481</v>
      </c>
      <c r="Y164" s="17" t="s">
        <v>623</v>
      </c>
      <c r="Z164" s="41">
        <v>-0.6998646277986452</v>
      </c>
      <c r="AA164" s="42">
        <v>-0.32323491851869207</v>
      </c>
      <c r="AB164" s="17" t="s">
        <v>623</v>
      </c>
      <c r="AC164" s="41">
        <v>3.2220202175728003</v>
      </c>
      <c r="AD164" s="42">
        <v>0.7631872227985322</v>
      </c>
      <c r="AE164" s="17" t="s">
        <v>623</v>
      </c>
      <c r="AF164" s="41">
        <v>6.414766040531821</v>
      </c>
      <c r="AG164" s="42">
        <v>0.794550152446754</v>
      </c>
      <c r="AH164" s="17" t="s">
        <v>623</v>
      </c>
      <c r="AI164" s="41">
        <v>0.020929406658355</v>
      </c>
      <c r="AJ164" s="42">
        <v>0.0584696619299855</v>
      </c>
      <c r="AL164" s="27"/>
      <c r="AN164" s="27"/>
    </row>
    <row r="165" spans="1:40" s="10" customFormat="1" ht="18" customHeight="1" thickBot="1">
      <c r="A165" s="10" t="s">
        <v>623</v>
      </c>
      <c r="B165" s="31" t="s">
        <v>623</v>
      </c>
      <c r="C165" s="47" t="s">
        <v>285</v>
      </c>
      <c r="D165" s="49" t="s">
        <v>284</v>
      </c>
      <c r="E165" s="51">
        <v>2012</v>
      </c>
      <c r="F165" s="5" t="s">
        <v>623</v>
      </c>
      <c r="G165" s="40">
        <v>3632311</v>
      </c>
      <c r="H165" s="40">
        <v>7620860</v>
      </c>
      <c r="I165" s="17" t="s">
        <v>623</v>
      </c>
      <c r="J165" s="41">
        <v>0.3736957457798237</v>
      </c>
      <c r="K165" s="42">
        <v>0.0549436142810784</v>
      </c>
      <c r="L165" s="17" t="s">
        <v>623</v>
      </c>
      <c r="M165" s="41">
        <v>6.139430346799315</v>
      </c>
      <c r="N165" s="35">
        <v>1.704718616993327</v>
      </c>
      <c r="O165" s="35">
        <v>7.765166584028735</v>
      </c>
      <c r="P165" s="42">
        <v>2.047747891970198</v>
      </c>
      <c r="Q165" s="17" t="s">
        <v>623</v>
      </c>
      <c r="R165" s="41">
        <v>8.4955848248285</v>
      </c>
      <c r="S165" s="42">
        <v>5.153329615611637</v>
      </c>
      <c r="T165" s="17" t="s">
        <v>623</v>
      </c>
      <c r="U165" s="41">
        <v>16.45049886172693</v>
      </c>
      <c r="V165" s="35">
        <v>73.83651127452623</v>
      </c>
      <c r="W165" s="35">
        <v>10.70296903622753</v>
      </c>
      <c r="X165" s="42">
        <v>6.850269283162007</v>
      </c>
      <c r="Y165" s="17" t="s">
        <v>623</v>
      </c>
      <c r="Z165" s="41">
        <v>0.7294419758741159</v>
      </c>
      <c r="AA165" s="42">
        <v>-0.04537174365843719</v>
      </c>
      <c r="AB165" s="17" t="s">
        <v>623</v>
      </c>
      <c r="AC165" s="41">
        <v>5.555099359500731</v>
      </c>
      <c r="AD165" s="42">
        <v>0</v>
      </c>
      <c r="AE165" s="17" t="s">
        <v>623</v>
      </c>
      <c r="AF165" s="41">
        <v>11.378436972270178</v>
      </c>
      <c r="AG165" s="42">
        <v>0.05613171883783302</v>
      </c>
      <c r="AH165" s="17" t="s">
        <v>623</v>
      </c>
      <c r="AI165" s="41">
        <v>0.0956638995245069</v>
      </c>
      <c r="AJ165" s="42">
        <v>0.0515333107961062</v>
      </c>
      <c r="AL165" s="27"/>
      <c r="AN165" s="27"/>
    </row>
    <row r="166" spans="1:40" s="10" customFormat="1" ht="18" customHeight="1" thickBot="1">
      <c r="A166" s="10" t="s">
        <v>623</v>
      </c>
      <c r="B166" s="31" t="s">
        <v>623</v>
      </c>
      <c r="C166" s="47" t="s">
        <v>163</v>
      </c>
      <c r="D166" s="49" t="s">
        <v>82</v>
      </c>
      <c r="E166" s="51">
        <v>2001</v>
      </c>
      <c r="F166" s="5" t="s">
        <v>623</v>
      </c>
      <c r="G166" s="40">
        <v>3285833</v>
      </c>
      <c r="H166" s="40">
        <v>4817191</v>
      </c>
      <c r="I166" s="17" t="s">
        <v>623</v>
      </c>
      <c r="J166" s="41">
        <v>0.0274265101847644</v>
      </c>
      <c r="K166" s="42">
        <v>0.0203793489650781</v>
      </c>
      <c r="L166" s="17" t="s">
        <v>623</v>
      </c>
      <c r="M166" s="41">
        <v>1.187219616600676</v>
      </c>
      <c r="N166" s="35">
        <v>0.8665576030360658</v>
      </c>
      <c r="O166" s="35">
        <v>0.8295917656192509</v>
      </c>
      <c r="P166" s="42">
        <v>0.701404615262297</v>
      </c>
      <c r="Q166" s="17" t="s">
        <v>623</v>
      </c>
      <c r="R166" s="41">
        <v>6.638166269741032</v>
      </c>
      <c r="S166" s="42">
        <v>7.325541657103467</v>
      </c>
      <c r="T166" s="17" t="s">
        <v>623</v>
      </c>
      <c r="U166" s="41">
        <v>1.578808087048814</v>
      </c>
      <c r="V166" s="35">
        <v>1.257441733428452</v>
      </c>
      <c r="W166" s="35">
        <v>0.4807762315128039</v>
      </c>
      <c r="X166" s="42">
        <v>0.706778295300965</v>
      </c>
      <c r="Y166" s="17" t="s">
        <v>623</v>
      </c>
      <c r="Z166" s="41">
        <v>0.00044872563565987486</v>
      </c>
      <c r="AA166" s="42">
        <v>-0.0014896326087638979</v>
      </c>
      <c r="AB166" s="17" t="s">
        <v>623</v>
      </c>
      <c r="AC166" s="41">
        <v>0.08081608012802935</v>
      </c>
      <c r="AD166" s="42">
        <v>0</v>
      </c>
      <c r="AE166" s="17" t="s">
        <v>623</v>
      </c>
      <c r="AF166" s="41">
        <v>0.02014174019525197</v>
      </c>
      <c r="AG166" s="42">
        <v>0.015279896077222027</v>
      </c>
      <c r="AH166" s="17" t="s">
        <v>623</v>
      </c>
      <c r="AI166" s="41">
        <v>0.0569692143343407</v>
      </c>
      <c r="AJ166" s="42">
        <v>0.0786785951917431</v>
      </c>
      <c r="AL166" s="27"/>
      <c r="AN166" s="27"/>
    </row>
    <row r="167" spans="1:40" s="10" customFormat="1" ht="18" customHeight="1" thickBot="1">
      <c r="A167" s="10" t="s">
        <v>623</v>
      </c>
      <c r="B167" s="31" t="s">
        <v>623</v>
      </c>
      <c r="C167" s="47" t="s">
        <v>163</v>
      </c>
      <c r="D167" s="49" t="s">
        <v>82</v>
      </c>
      <c r="E167" s="51">
        <v>2012</v>
      </c>
      <c r="F167" s="5" t="s">
        <v>623</v>
      </c>
      <c r="G167" s="40">
        <v>5183989</v>
      </c>
      <c r="H167" s="40">
        <v>5621841</v>
      </c>
      <c r="I167" s="17" t="s">
        <v>623</v>
      </c>
      <c r="J167" s="41">
        <v>0.2679674882248329</v>
      </c>
      <c r="K167" s="42">
        <v>0.0403943784446251</v>
      </c>
      <c r="L167" s="17" t="s">
        <v>623</v>
      </c>
      <c r="M167" s="41">
        <v>16.68284473246833</v>
      </c>
      <c r="N167" s="35">
        <v>27.51291859606738</v>
      </c>
      <c r="O167" s="35">
        <v>16.35008916481937</v>
      </c>
      <c r="P167" s="42">
        <v>22.02731172283356</v>
      </c>
      <c r="Q167" s="17" t="s">
        <v>623</v>
      </c>
      <c r="R167" s="41">
        <v>0</v>
      </c>
      <c r="S167" s="42">
        <v>0</v>
      </c>
      <c r="T167" s="17" t="s">
        <v>623</v>
      </c>
      <c r="U167" s="41" t="s">
        <v>247</v>
      </c>
      <c r="V167" s="35">
        <v>33.08286081858985</v>
      </c>
      <c r="W167" s="35">
        <v>34.39585026894763</v>
      </c>
      <c r="X167" s="42">
        <v>35.44462952911079</v>
      </c>
      <c r="Y167" s="17" t="s">
        <v>623</v>
      </c>
      <c r="Z167" s="41">
        <v>-0.42682570919018425</v>
      </c>
      <c r="AA167" s="42">
        <v>-0.22396191375256005</v>
      </c>
      <c r="AB167" s="17" t="s">
        <v>623</v>
      </c>
      <c r="AC167" s="41">
        <v>0</v>
      </c>
      <c r="AD167" s="42">
        <v>0.1984260418271049</v>
      </c>
      <c r="AE167" s="17" t="s">
        <v>623</v>
      </c>
      <c r="AF167" s="41">
        <v>0</v>
      </c>
      <c r="AG167" s="42">
        <v>0.06959713632018504</v>
      </c>
      <c r="AH167" s="17" t="s">
        <v>623</v>
      </c>
      <c r="AI167" s="41">
        <v>0</v>
      </c>
      <c r="AJ167" s="42">
        <v>0.0066801768935174</v>
      </c>
      <c r="AL167" s="27"/>
      <c r="AN167" s="27"/>
    </row>
    <row r="168" spans="1:40" s="10" customFormat="1" ht="18" customHeight="1" thickBot="1">
      <c r="A168" s="10" t="s">
        <v>623</v>
      </c>
      <c r="B168" s="31" t="s">
        <v>623</v>
      </c>
      <c r="C168" s="47" t="s">
        <v>164</v>
      </c>
      <c r="D168" s="49" t="s">
        <v>83</v>
      </c>
      <c r="E168" s="51">
        <v>2008</v>
      </c>
      <c r="F168" s="5" t="s">
        <v>623</v>
      </c>
      <c r="G168" s="40">
        <v>3464266</v>
      </c>
      <c r="H168" s="40">
        <v>4089558</v>
      </c>
      <c r="I168" s="17" t="s">
        <v>623</v>
      </c>
      <c r="J168" s="41">
        <v>0.7563692345978333</v>
      </c>
      <c r="K168" s="42">
        <v>0.1928399656573582</v>
      </c>
      <c r="L168" s="17" t="s">
        <v>623</v>
      </c>
      <c r="M168" s="41">
        <v>50.3276617898063</v>
      </c>
      <c r="N168" s="35">
        <v>72.37894736842105</v>
      </c>
      <c r="O168" s="35">
        <v>38.43325362910417</v>
      </c>
      <c r="P168" s="42">
        <v>62.495263756157115</v>
      </c>
      <c r="Q168" s="17" t="s">
        <v>623</v>
      </c>
      <c r="R168" s="41">
        <v>6.418826350064193</v>
      </c>
      <c r="S168" s="42">
        <v>18.96360484018004</v>
      </c>
      <c r="T168" s="17" t="s">
        <v>623</v>
      </c>
      <c r="U168" s="41">
        <v>7.606593321952079</v>
      </c>
      <c r="V168" s="35">
        <v>15.28676615805184</v>
      </c>
      <c r="W168" s="35">
        <v>7.655478823338006</v>
      </c>
      <c r="X168" s="42">
        <v>3.558725226506924</v>
      </c>
      <c r="Y168" s="17" t="s">
        <v>623</v>
      </c>
      <c r="Z168" s="41">
        <v>0.4197064196190242</v>
      </c>
      <c r="AA168" s="42">
        <v>1.810420647687112</v>
      </c>
      <c r="AB168" s="17" t="s">
        <v>623</v>
      </c>
      <c r="AC168" s="41">
        <v>13.078205670461621</v>
      </c>
      <c r="AD168" s="42">
        <v>5.413971539456674</v>
      </c>
      <c r="AE168" s="17" t="s">
        <v>623</v>
      </c>
      <c r="AF168" s="41">
        <v>16.877124091937826</v>
      </c>
      <c r="AG168" s="42">
        <v>12.418864865860666</v>
      </c>
      <c r="AH168" s="17" t="s">
        <v>623</v>
      </c>
      <c r="AI168" s="41">
        <v>0.0413091959201335</v>
      </c>
      <c r="AJ168" s="42">
        <v>0.3307870853954186</v>
      </c>
      <c r="AL168" s="27"/>
      <c r="AN168" s="27"/>
    </row>
    <row r="169" spans="1:40" s="10" customFormat="1" ht="18" customHeight="1" thickBot="1">
      <c r="A169" s="10" t="s">
        <v>623</v>
      </c>
      <c r="B169" s="31" t="s">
        <v>623</v>
      </c>
      <c r="C169" s="47" t="s">
        <v>164</v>
      </c>
      <c r="D169" s="49" t="s">
        <v>83</v>
      </c>
      <c r="E169" s="51">
        <v>2009</v>
      </c>
      <c r="F169" s="5" t="s">
        <v>623</v>
      </c>
      <c r="G169" s="40">
        <v>3539540</v>
      </c>
      <c r="H169" s="40">
        <v>4167742</v>
      </c>
      <c r="I169" s="17" t="s">
        <v>623</v>
      </c>
      <c r="J169" s="41">
        <v>2.841198932157423</v>
      </c>
      <c r="K169" s="42">
        <v>1.024097948819914</v>
      </c>
      <c r="L169" s="17" t="s">
        <v>623</v>
      </c>
      <c r="M169" s="41">
        <v>46.01072323924355</v>
      </c>
      <c r="N169" s="35">
        <v>65.3924761586665</v>
      </c>
      <c r="O169" s="35">
        <v>40.51411438157729</v>
      </c>
      <c r="P169" s="42">
        <v>58.94571595723084</v>
      </c>
      <c r="Q169" s="17" t="s">
        <v>623</v>
      </c>
      <c r="R169" s="41">
        <v>5.188338679822083</v>
      </c>
      <c r="S169" s="42">
        <v>2.930614320958192</v>
      </c>
      <c r="T169" s="17" t="s">
        <v>623</v>
      </c>
      <c r="U169" s="41">
        <v>22.13432490083035</v>
      </c>
      <c r="V169" s="35">
        <v>11.56151338308615</v>
      </c>
      <c r="W169" s="35">
        <v>24.70565087324579</v>
      </c>
      <c r="X169" s="42">
        <v>18.08062092088027</v>
      </c>
      <c r="Y169" s="17" t="s">
        <v>623</v>
      </c>
      <c r="Z169" s="41">
        <v>3.9448328276510933</v>
      </c>
      <c r="AA169" s="42">
        <v>0.8367132868689963</v>
      </c>
      <c r="AB169" s="17" t="s">
        <v>623</v>
      </c>
      <c r="AC169" s="41">
        <v>41.388508929203994</v>
      </c>
      <c r="AD169" s="42">
        <v>12.398924325606195</v>
      </c>
      <c r="AE169" s="17" t="s">
        <v>623</v>
      </c>
      <c r="AF169" s="41">
        <v>57.87936558692722</v>
      </c>
      <c r="AG169" s="42">
        <v>17.71887671825931</v>
      </c>
      <c r="AH169" s="17" t="s">
        <v>623</v>
      </c>
      <c r="AI169" s="41">
        <v>0.0579205045390777</v>
      </c>
      <c r="AJ169" s="42">
        <v>0.1076651717520231</v>
      </c>
      <c r="AL169" s="27"/>
      <c r="AN169" s="27"/>
    </row>
    <row r="170" spans="1:40" s="10" customFormat="1" ht="18" customHeight="1" thickBot="1">
      <c r="A170" s="10" t="s">
        <v>623</v>
      </c>
      <c r="B170" s="31" t="s">
        <v>623</v>
      </c>
      <c r="C170" s="47" t="s">
        <v>164</v>
      </c>
      <c r="D170" s="49" t="s">
        <v>83</v>
      </c>
      <c r="E170" s="51">
        <v>2010</v>
      </c>
      <c r="F170" s="5" t="s">
        <v>623</v>
      </c>
      <c r="G170" s="40">
        <v>3591173</v>
      </c>
      <c r="H170" s="40">
        <v>4209534</v>
      </c>
      <c r="I170" s="17" t="s">
        <v>623</v>
      </c>
      <c r="J170" s="41">
        <v>0.838518386332007</v>
      </c>
      <c r="K170" s="42">
        <v>0.085576236795297</v>
      </c>
      <c r="L170" s="17" t="s">
        <v>623</v>
      </c>
      <c r="M170" s="41">
        <v>53.3702438351238</v>
      </c>
      <c r="N170" s="35">
        <v>70.0878483220424</v>
      </c>
      <c r="O170" s="35">
        <v>39.94461892339165</v>
      </c>
      <c r="P170" s="42">
        <v>64.5744160755086</v>
      </c>
      <c r="Q170" s="17" t="s">
        <v>623</v>
      </c>
      <c r="R170" s="41">
        <v>2.758896091913974</v>
      </c>
      <c r="S170" s="42">
        <v>6.208554128541042</v>
      </c>
      <c r="T170" s="17" t="s">
        <v>623</v>
      </c>
      <c r="U170" s="41">
        <v>6.702700026195699</v>
      </c>
      <c r="V170" s="35">
        <v>7.395410532554394</v>
      </c>
      <c r="W170" s="35">
        <v>11.94038403027356</v>
      </c>
      <c r="X170" s="42">
        <v>3.896086934521602</v>
      </c>
      <c r="Y170" s="17" t="s">
        <v>623</v>
      </c>
      <c r="Z170" s="41">
        <v>-0.22740936115254967</v>
      </c>
      <c r="AA170" s="42">
        <v>0.07492775068907465</v>
      </c>
      <c r="AB170" s="17" t="s">
        <v>623</v>
      </c>
      <c r="AC170" s="41">
        <v>9.588635370351065</v>
      </c>
      <c r="AD170" s="42">
        <v>1.0499823036690623</v>
      </c>
      <c r="AE170" s="17" t="s">
        <v>623</v>
      </c>
      <c r="AF170" s="41">
        <v>13.286995842562634</v>
      </c>
      <c r="AG170" s="42">
        <v>1.9750250545127215</v>
      </c>
      <c r="AH170" s="17" t="s">
        <v>623</v>
      </c>
      <c r="AI170" s="41">
        <v>0.0258874279739233</v>
      </c>
      <c r="AJ170" s="42">
        <v>0.1032786023599046</v>
      </c>
      <c r="AL170" s="27"/>
      <c r="AN170" s="27"/>
    </row>
    <row r="171" spans="1:40" s="10" customFormat="1" ht="18" customHeight="1" thickBot="1">
      <c r="A171" s="10" t="s">
        <v>623</v>
      </c>
      <c r="B171" s="31" t="s">
        <v>623</v>
      </c>
      <c r="C171" s="47" t="s">
        <v>164</v>
      </c>
      <c r="D171" s="49" t="s">
        <v>83</v>
      </c>
      <c r="E171" s="51">
        <v>2011</v>
      </c>
      <c r="F171" s="5" t="s">
        <v>623</v>
      </c>
      <c r="G171" s="40">
        <v>3742577</v>
      </c>
      <c r="H171" s="40">
        <v>4475503</v>
      </c>
      <c r="I171" s="17" t="s">
        <v>623</v>
      </c>
      <c r="J171" s="41">
        <v>0.774724335235653</v>
      </c>
      <c r="K171" s="42">
        <v>0.16397492423062</v>
      </c>
      <c r="L171" s="17" t="s">
        <v>623</v>
      </c>
      <c r="M171" s="41">
        <v>50.125513058553615</v>
      </c>
      <c r="N171" s="35">
        <v>66.1735326981061</v>
      </c>
      <c r="O171" s="35">
        <v>37.42265271358216</v>
      </c>
      <c r="P171" s="42">
        <v>61.99281683835418</v>
      </c>
      <c r="Q171" s="17" t="s">
        <v>623</v>
      </c>
      <c r="R171" s="41">
        <v>3.650686216808036</v>
      </c>
      <c r="S171" s="42">
        <v>10.50157564792455</v>
      </c>
      <c r="T171" s="17" t="s">
        <v>623</v>
      </c>
      <c r="U171" s="41">
        <v>15.00467547747918</v>
      </c>
      <c r="V171" s="35">
        <v>21.04232723374597</v>
      </c>
      <c r="W171" s="35">
        <v>14.69297033206255</v>
      </c>
      <c r="X171" s="42">
        <v>7.174435193095491</v>
      </c>
      <c r="Y171" s="17" t="s">
        <v>623</v>
      </c>
      <c r="Z171" s="41">
        <v>-0.07344568792265486</v>
      </c>
      <c r="AA171" s="42">
        <v>1.2245101191973335</v>
      </c>
      <c r="AB171" s="17" t="s">
        <v>623</v>
      </c>
      <c r="AC171" s="41">
        <v>6.321254428736783</v>
      </c>
      <c r="AD171" s="42">
        <v>6.9771909407089625</v>
      </c>
      <c r="AE171" s="17" t="s">
        <v>623</v>
      </c>
      <c r="AF171" s="41">
        <v>11.84112595789187</v>
      </c>
      <c r="AG171" s="42">
        <v>9.012070654149682</v>
      </c>
      <c r="AH171" s="17" t="s">
        <v>623</v>
      </c>
      <c r="AI171" s="41">
        <v>0.040848524613855</v>
      </c>
      <c r="AJ171" s="42">
        <v>0.241788586953647</v>
      </c>
      <c r="AL171" s="27"/>
      <c r="AN171" s="27"/>
    </row>
    <row r="172" spans="1:40" s="10" customFormat="1" ht="18" customHeight="1" thickBot="1">
      <c r="A172" s="10" t="s">
        <v>623</v>
      </c>
      <c r="B172" s="31" t="s">
        <v>623</v>
      </c>
      <c r="C172" s="47" t="s">
        <v>164</v>
      </c>
      <c r="D172" s="49" t="s">
        <v>83</v>
      </c>
      <c r="E172" s="51">
        <v>2013</v>
      </c>
      <c r="F172" s="5" t="s">
        <v>623</v>
      </c>
      <c r="G172" s="40">
        <v>3982085</v>
      </c>
      <c r="H172" s="40">
        <v>4553277</v>
      </c>
      <c r="I172" s="17" t="s">
        <v>623</v>
      </c>
      <c r="J172" s="41">
        <v>0.6892889036024095</v>
      </c>
      <c r="K172" s="42">
        <v>0.1945913334088558</v>
      </c>
      <c r="L172" s="17" t="s">
        <v>623</v>
      </c>
      <c r="M172" s="41">
        <v>58.15111909611954</v>
      </c>
      <c r="N172" s="35">
        <v>71.09826589595376</v>
      </c>
      <c r="O172" s="35">
        <v>45.03530562752449</v>
      </c>
      <c r="P172" s="42">
        <v>65.17862869604258</v>
      </c>
      <c r="Q172" s="17" t="s">
        <v>623</v>
      </c>
      <c r="R172" s="41">
        <v>2.804672123699422</v>
      </c>
      <c r="S172" s="42">
        <v>11.32634638491709</v>
      </c>
      <c r="T172" s="17" t="s">
        <v>623</v>
      </c>
      <c r="U172" s="41">
        <v>11.32358943063804</v>
      </c>
      <c r="V172" s="35">
        <v>30.22029922815668</v>
      </c>
      <c r="W172" s="35">
        <v>15.08108950015157</v>
      </c>
      <c r="X172" s="42">
        <v>10.68248184480908</v>
      </c>
      <c r="Y172" s="17" t="s">
        <v>623</v>
      </c>
      <c r="Z172" s="41">
        <v>-0.09694787058735839</v>
      </c>
      <c r="AA172" s="42">
        <v>1.9983213825439756</v>
      </c>
      <c r="AB172" s="17" t="s">
        <v>623</v>
      </c>
      <c r="AC172" s="41">
        <v>7.345058647651131</v>
      </c>
      <c r="AD172" s="42">
        <v>7.538399353274047</v>
      </c>
      <c r="AE172" s="17" t="s">
        <v>623</v>
      </c>
      <c r="AF172" s="41">
        <v>13.592873193051041</v>
      </c>
      <c r="AG172" s="42">
        <v>13.132881627411498</v>
      </c>
      <c r="AH172" s="17" t="s">
        <v>623</v>
      </c>
      <c r="AI172" s="41">
        <v>0.0317197342315374</v>
      </c>
      <c r="AJ172" s="42">
        <v>0.2778877035427402</v>
      </c>
      <c r="AL172" s="27"/>
      <c r="AN172" s="27"/>
    </row>
    <row r="173" spans="1:40" s="10" customFormat="1" ht="18" customHeight="1" thickBot="1">
      <c r="A173" s="10" t="s">
        <v>623</v>
      </c>
      <c r="B173" s="31" t="s">
        <v>624</v>
      </c>
      <c r="C173" s="47" t="s">
        <v>164</v>
      </c>
      <c r="D173" s="49" t="s">
        <v>83</v>
      </c>
      <c r="E173" s="51">
        <v>2015</v>
      </c>
      <c r="F173" s="5" t="s">
        <v>623</v>
      </c>
      <c r="G173" s="40">
        <v>4600970</v>
      </c>
      <c r="H173" s="40">
        <v>3951727</v>
      </c>
      <c r="I173" s="17" t="s">
        <v>623</v>
      </c>
      <c r="J173" s="41">
        <v>0.8813522652045774</v>
      </c>
      <c r="K173" s="42">
        <v>0.3801906017167594</v>
      </c>
      <c r="L173" s="17" t="s">
        <v>623</v>
      </c>
      <c r="M173" s="41">
        <v>48.57893614892349</v>
      </c>
      <c r="N173" s="35">
        <v>66.8999846817798</v>
      </c>
      <c r="O173" s="35">
        <v>36.11936325157462</v>
      </c>
      <c r="P173" s="42">
        <v>58.91473025175693</v>
      </c>
      <c r="Q173" s="17" t="s">
        <v>623</v>
      </c>
      <c r="R173" s="41">
        <v>5.241846893789261</v>
      </c>
      <c r="S173" s="42">
        <v>15.57684695586589</v>
      </c>
      <c r="T173" s="17" t="s">
        <v>623</v>
      </c>
      <c r="U173" s="41">
        <v>8.00713585487528</v>
      </c>
      <c r="V173" s="35">
        <v>27.14875418268503</v>
      </c>
      <c r="W173" s="35">
        <v>10.82607690398016</v>
      </c>
      <c r="X173" s="42">
        <v>10.53198406469181</v>
      </c>
      <c r="Y173" s="17" t="s">
        <v>623</v>
      </c>
      <c r="Z173" s="41">
        <v>-0.2768073602</v>
      </c>
      <c r="AA173" s="42">
        <v>4.575809392</v>
      </c>
      <c r="AB173" s="17" t="s">
        <v>623</v>
      </c>
      <c r="AC173" s="41">
        <v>6.991092198</v>
      </c>
      <c r="AD173" s="42">
        <v>13.45659684</v>
      </c>
      <c r="AE173" s="17" t="s">
        <v>623</v>
      </c>
      <c r="AF173" s="41">
        <v>15.62232656</v>
      </c>
      <c r="AG173" s="42">
        <v>23.80237779</v>
      </c>
      <c r="AH173" s="17" t="s">
        <v>623</v>
      </c>
      <c r="AI173" s="41">
        <v>0.0295516311573234</v>
      </c>
      <c r="AJ173" s="42">
        <v>0.3537927362333896</v>
      </c>
      <c r="AL173" s="27"/>
      <c r="AN173" s="27"/>
    </row>
    <row r="174" spans="1:40" s="10" customFormat="1" ht="18" customHeight="1" thickBot="1">
      <c r="A174" s="10" t="s">
        <v>623</v>
      </c>
      <c r="B174" s="31" t="s">
        <v>624</v>
      </c>
      <c r="C174" s="47" t="s">
        <v>164</v>
      </c>
      <c r="D174" s="49" t="s">
        <v>83</v>
      </c>
      <c r="E174" s="51">
        <v>2016</v>
      </c>
      <c r="F174" s="5" t="s">
        <v>623</v>
      </c>
      <c r="G174" s="40">
        <v>4698759</v>
      </c>
      <c r="H174" s="40">
        <v>3993964</v>
      </c>
      <c r="I174" s="17" t="s">
        <v>623</v>
      </c>
      <c r="J174" s="41">
        <v>1.543684391398336</v>
      </c>
      <c r="K174" s="42">
        <v>0.2504733638141835</v>
      </c>
      <c r="L174" s="17" t="s">
        <v>623</v>
      </c>
      <c r="M174" s="41">
        <v>37.54505282643839</v>
      </c>
      <c r="N174" s="35">
        <v>56.67891488553494</v>
      </c>
      <c r="O174" s="35">
        <v>28.5657932039842</v>
      </c>
      <c r="P174" s="42">
        <v>43.6678875113523</v>
      </c>
      <c r="Q174" s="17" t="s">
        <v>623</v>
      </c>
      <c r="R174" s="41">
        <v>2.59674900577667</v>
      </c>
      <c r="S174" s="42">
        <v>19.51016216272499</v>
      </c>
      <c r="T174" s="17" t="s">
        <v>623</v>
      </c>
      <c r="U174" s="41">
        <v>6.883379054263589</v>
      </c>
      <c r="V174" s="35">
        <v>22.78005506358164</v>
      </c>
      <c r="W174" s="35">
        <v>15.91827556796874</v>
      </c>
      <c r="X174" s="42">
        <v>6.834350826658691</v>
      </c>
      <c r="Y174" s="17" t="s">
        <v>623</v>
      </c>
      <c r="Z174" s="41">
        <v>-1.373630762</v>
      </c>
      <c r="AA174" s="42">
        <v>2.241069535</v>
      </c>
      <c r="AB174" s="17" t="s">
        <v>623</v>
      </c>
      <c r="AC174" s="41">
        <v>6.179042803</v>
      </c>
      <c r="AD174" s="42">
        <v>5.730374132</v>
      </c>
      <c r="AE174" s="17" t="s">
        <v>623</v>
      </c>
      <c r="AF174" s="41">
        <v>9.965128386</v>
      </c>
      <c r="AG174" s="42">
        <v>11.84865269</v>
      </c>
      <c r="AH174" s="17" t="s">
        <v>623</v>
      </c>
      <c r="AI174" s="41">
        <v>0.0156151339642198</v>
      </c>
      <c r="AJ174" s="42">
        <v>0.370274830997464</v>
      </c>
      <c r="AL174" s="27"/>
      <c r="AN174" s="27"/>
    </row>
    <row r="175" spans="1:40" s="10" customFormat="1" ht="18" customHeight="1" thickBot="1">
      <c r="A175" s="10" t="s">
        <v>623</v>
      </c>
      <c r="B175" s="31" t="s">
        <v>624</v>
      </c>
      <c r="C175" s="47" t="s">
        <v>164</v>
      </c>
      <c r="D175" s="49" t="s">
        <v>83</v>
      </c>
      <c r="E175" s="51">
        <v>2017</v>
      </c>
      <c r="F175" s="5" t="s">
        <v>623</v>
      </c>
      <c r="G175" s="40">
        <v>4793696</v>
      </c>
      <c r="H175" s="40">
        <v>4039875</v>
      </c>
      <c r="I175" s="17" t="s">
        <v>623</v>
      </c>
      <c r="J175" s="41">
        <v>1.259890707961553</v>
      </c>
      <c r="K175" s="42">
        <v>0.3306349926855673</v>
      </c>
      <c r="L175" s="17" t="s">
        <v>623</v>
      </c>
      <c r="M175" s="41">
        <v>46.5170243771103</v>
      </c>
      <c r="N175" s="35">
        <v>68.4810255240664</v>
      </c>
      <c r="O175" s="35">
        <v>35.00153717131199</v>
      </c>
      <c r="P175" s="42">
        <v>54.16048763885021</v>
      </c>
      <c r="Q175" s="17" t="s">
        <v>623</v>
      </c>
      <c r="R175" s="41">
        <v>3.25988598633354</v>
      </c>
      <c r="S175" s="42">
        <v>13.96082111855806</v>
      </c>
      <c r="T175" s="17" t="s">
        <v>623</v>
      </c>
      <c r="U175" s="41">
        <v>2.882220282676029</v>
      </c>
      <c r="V175" s="35">
        <v>12.64507387484032</v>
      </c>
      <c r="W175" s="35">
        <v>4.565779962581923</v>
      </c>
      <c r="X175" s="42">
        <v>3.79882682459808</v>
      </c>
      <c r="Y175" s="17" t="s">
        <v>623</v>
      </c>
      <c r="Z175" s="41">
        <v>-0.2797293492</v>
      </c>
      <c r="AA175" s="42">
        <v>1.08464156</v>
      </c>
      <c r="AB175" s="17" t="s">
        <v>623</v>
      </c>
      <c r="AC175" s="41">
        <v>3.664600916</v>
      </c>
      <c r="AD175" s="42">
        <v>5.726493027</v>
      </c>
      <c r="AE175" s="17" t="s">
        <v>623</v>
      </c>
      <c r="AF175" s="41">
        <v>5.290321344</v>
      </c>
      <c r="AG175" s="42">
        <v>7.661539844</v>
      </c>
      <c r="AH175" s="17" t="s">
        <v>623</v>
      </c>
      <c r="AI175" s="41">
        <v>0.0090961265829879</v>
      </c>
      <c r="AJ175" s="42">
        <v>0.3310213743184109</v>
      </c>
      <c r="AL175" s="27"/>
      <c r="AN175" s="27"/>
    </row>
    <row r="176" spans="1:40" s="10" customFormat="1" ht="18" customHeight="1" thickBot="1">
      <c r="A176" s="10" t="s">
        <v>623</v>
      </c>
      <c r="B176" s="31" t="s">
        <v>623</v>
      </c>
      <c r="C176" s="47" t="s">
        <v>165</v>
      </c>
      <c r="D176" s="49" t="s">
        <v>84</v>
      </c>
      <c r="E176" s="51">
        <v>2007</v>
      </c>
      <c r="F176" s="5" t="s">
        <v>623</v>
      </c>
      <c r="G176" s="40">
        <v>6525951</v>
      </c>
      <c r="H176" s="40">
        <v>3381060</v>
      </c>
      <c r="I176" s="17" t="s">
        <v>623</v>
      </c>
      <c r="J176" s="41">
        <v>9.92814286270181</v>
      </c>
      <c r="K176" s="42">
        <v>8.333075496258077</v>
      </c>
      <c r="L176" s="17" t="s">
        <v>623</v>
      </c>
      <c r="M176" s="41">
        <v>97.23943428755848</v>
      </c>
      <c r="N176" s="35">
        <v>97.94219933640329</v>
      </c>
      <c r="O176" s="35">
        <v>88.2553056251878</v>
      </c>
      <c r="P176" s="42">
        <v>91.7412586585272</v>
      </c>
      <c r="Q176" s="17" t="s">
        <v>623</v>
      </c>
      <c r="R176" s="41">
        <v>14.23976346806785</v>
      </c>
      <c r="S176" s="42">
        <v>16.78818495769164</v>
      </c>
      <c r="T176" s="17" t="s">
        <v>623</v>
      </c>
      <c r="U176" s="41">
        <v>73.60933645912463</v>
      </c>
      <c r="V176" s="35">
        <v>88.37274918365878</v>
      </c>
      <c r="W176" s="35">
        <v>50.87593264843014</v>
      </c>
      <c r="X176" s="42">
        <v>49.38397611291939</v>
      </c>
      <c r="Y176" s="17" t="s">
        <v>623</v>
      </c>
      <c r="Z176" s="41">
        <v>43.2600210268028</v>
      </c>
      <c r="AA176" s="42">
        <v>44.128413240710124</v>
      </c>
      <c r="AB176" s="17" t="s">
        <v>623</v>
      </c>
      <c r="AC176" s="41">
        <v>69.13360993008733</v>
      </c>
      <c r="AD176" s="42">
        <v>57.36099155648835</v>
      </c>
      <c r="AE176" s="17" t="s">
        <v>623</v>
      </c>
      <c r="AF176" s="41">
        <v>88.6134706769791</v>
      </c>
      <c r="AG176" s="42">
        <v>83.26256284756896</v>
      </c>
      <c r="AH176" s="17" t="s">
        <v>623</v>
      </c>
      <c r="AI176" s="41">
        <v>0.3921107353667739</v>
      </c>
      <c r="AJ176" s="42">
        <v>0.4687533830719717</v>
      </c>
      <c r="AL176" s="27"/>
      <c r="AN176" s="27"/>
    </row>
    <row r="177" spans="1:40" s="10" customFormat="1" ht="18" customHeight="1" thickBot="1">
      <c r="A177" s="10" t="s">
        <v>623</v>
      </c>
      <c r="B177" s="31" t="s">
        <v>623</v>
      </c>
      <c r="C177" s="47" t="s">
        <v>166</v>
      </c>
      <c r="D177" s="49" t="s">
        <v>29</v>
      </c>
      <c r="E177" s="51">
        <v>2004</v>
      </c>
      <c r="F177" s="5" t="s">
        <v>623</v>
      </c>
      <c r="G177" s="40">
        <v>247346112</v>
      </c>
      <c r="H177" s="40">
        <v>732312832</v>
      </c>
      <c r="I177" s="17" t="s">
        <v>623</v>
      </c>
      <c r="J177" s="41" t="s">
        <v>247</v>
      </c>
      <c r="K177" s="42" t="s">
        <v>247</v>
      </c>
      <c r="L177" s="17" t="s">
        <v>623</v>
      </c>
      <c r="M177" s="41">
        <v>22.87017385002863</v>
      </c>
      <c r="N177" s="35">
        <v>32.8084614687197</v>
      </c>
      <c r="O177" s="35">
        <v>18.38184713508677</v>
      </c>
      <c r="P177" s="42">
        <v>30.20600314222751</v>
      </c>
      <c r="Q177" s="17" t="s">
        <v>623</v>
      </c>
      <c r="R177" s="41" t="s">
        <v>247</v>
      </c>
      <c r="S177" s="42" t="s">
        <v>247</v>
      </c>
      <c r="T177" s="17" t="s">
        <v>623</v>
      </c>
      <c r="U177" s="41" t="s">
        <v>247</v>
      </c>
      <c r="V177" s="35" t="s">
        <v>247</v>
      </c>
      <c r="W177" s="35" t="s">
        <v>247</v>
      </c>
      <c r="X177" s="42" t="s">
        <v>247</v>
      </c>
      <c r="Y177" s="17" t="s">
        <v>623</v>
      </c>
      <c r="Z177" s="41" t="s">
        <v>247</v>
      </c>
      <c r="AA177" s="42" t="s">
        <v>247</v>
      </c>
      <c r="AB177" s="17" t="s">
        <v>623</v>
      </c>
      <c r="AC177" s="41" t="s">
        <v>247</v>
      </c>
      <c r="AD177" s="42" t="s">
        <v>247</v>
      </c>
      <c r="AE177" s="17" t="s">
        <v>623</v>
      </c>
      <c r="AF177" s="41" t="s">
        <v>247</v>
      </c>
      <c r="AG177" s="42" t="s">
        <v>247</v>
      </c>
      <c r="AH177" s="17" t="s">
        <v>623</v>
      </c>
      <c r="AI177" s="41" t="s">
        <v>247</v>
      </c>
      <c r="AJ177" s="42" t="s">
        <v>247</v>
      </c>
      <c r="AL177" s="27"/>
      <c r="AN177" s="27"/>
    </row>
    <row r="178" spans="1:40" s="10" customFormat="1" ht="18" customHeight="1" thickBot="1">
      <c r="A178" s="10" t="s">
        <v>623</v>
      </c>
      <c r="B178" s="31" t="s">
        <v>623</v>
      </c>
      <c r="C178" s="47" t="s">
        <v>166</v>
      </c>
      <c r="D178" s="49" t="s">
        <v>29</v>
      </c>
      <c r="E178" s="51">
        <v>2009</v>
      </c>
      <c r="F178" s="5" t="s">
        <v>623</v>
      </c>
      <c r="G178" s="40">
        <v>282200896</v>
      </c>
      <c r="H178" s="40">
        <v>761152256</v>
      </c>
      <c r="I178" s="17" t="s">
        <v>623</v>
      </c>
      <c r="J178" s="41" t="s">
        <v>247</v>
      </c>
      <c r="K178" s="42" t="s">
        <v>247</v>
      </c>
      <c r="L178" s="17" t="s">
        <v>623</v>
      </c>
      <c r="M178" s="41">
        <v>4.461518305572065</v>
      </c>
      <c r="N178" s="35">
        <v>29.02022225075438</v>
      </c>
      <c r="O178" s="35">
        <v>9.192229522015449</v>
      </c>
      <c r="P178" s="42">
        <v>26.00014685008074</v>
      </c>
      <c r="Q178" s="17" t="s">
        <v>623</v>
      </c>
      <c r="R178" s="41" t="s">
        <v>247</v>
      </c>
      <c r="S178" s="42" t="s">
        <v>247</v>
      </c>
      <c r="T178" s="17" t="s">
        <v>623</v>
      </c>
      <c r="U178" s="41" t="s">
        <v>247</v>
      </c>
      <c r="V178" s="35" t="s">
        <v>247</v>
      </c>
      <c r="W178" s="35" t="s">
        <v>247</v>
      </c>
      <c r="X178" s="42" t="s">
        <v>247</v>
      </c>
      <c r="Y178" s="17" t="s">
        <v>623</v>
      </c>
      <c r="Z178" s="41" t="s">
        <v>247</v>
      </c>
      <c r="AA178" s="42" t="s">
        <v>247</v>
      </c>
      <c r="AB178" s="17" t="s">
        <v>623</v>
      </c>
      <c r="AC178" s="41" t="s">
        <v>247</v>
      </c>
      <c r="AD178" s="42" t="s">
        <v>247</v>
      </c>
      <c r="AE178" s="17" t="s">
        <v>623</v>
      </c>
      <c r="AF178" s="41" t="s">
        <v>247</v>
      </c>
      <c r="AG178" s="42" t="s">
        <v>247</v>
      </c>
      <c r="AH178" s="17" t="s">
        <v>623</v>
      </c>
      <c r="AI178" s="41" t="s">
        <v>247</v>
      </c>
      <c r="AJ178" s="42" t="s">
        <v>247</v>
      </c>
      <c r="AL178" s="27"/>
      <c r="AN178" s="27"/>
    </row>
    <row r="179" spans="1:40" s="10" customFormat="1" ht="18" customHeight="1" thickBot="1">
      <c r="A179" s="10" t="s">
        <v>623</v>
      </c>
      <c r="B179" s="31" t="s">
        <v>623</v>
      </c>
      <c r="C179" s="47" t="s">
        <v>166</v>
      </c>
      <c r="D179" s="49" t="s">
        <v>29</v>
      </c>
      <c r="E179" s="51">
        <v>2011</v>
      </c>
      <c r="F179" s="5" t="s">
        <v>623</v>
      </c>
      <c r="G179" s="40">
        <v>383298496</v>
      </c>
      <c r="H179" s="40">
        <v>828978816</v>
      </c>
      <c r="I179" s="17" t="s">
        <v>623</v>
      </c>
      <c r="J179" s="41">
        <v>0.0381543479386491</v>
      </c>
      <c r="K179" s="42">
        <v>0.0986297804264729</v>
      </c>
      <c r="L179" s="17" t="s">
        <v>623</v>
      </c>
      <c r="M179" s="41">
        <v>93.91414694663546</v>
      </c>
      <c r="N179" s="35">
        <v>97.18958294834727</v>
      </c>
      <c r="O179" s="35">
        <v>90.88475362424268</v>
      </c>
      <c r="P179" s="42">
        <v>95.42397564996995</v>
      </c>
      <c r="Q179" s="17" t="s">
        <v>623</v>
      </c>
      <c r="R179" s="41">
        <v>21.88905904500181</v>
      </c>
      <c r="S179" s="42">
        <v>19.000575796436</v>
      </c>
      <c r="T179" s="17" t="s">
        <v>623</v>
      </c>
      <c r="U179" s="41">
        <v>5.281291723777872</v>
      </c>
      <c r="V179" s="35">
        <v>10.57044449364052</v>
      </c>
      <c r="W179" s="35">
        <v>3.372562353275668</v>
      </c>
      <c r="X179" s="42">
        <v>5.727834192664781</v>
      </c>
      <c r="Y179" s="17" t="s">
        <v>623</v>
      </c>
      <c r="Z179" s="41">
        <v>0.7801221682679697</v>
      </c>
      <c r="AA179" s="42">
        <v>2.896146137064949</v>
      </c>
      <c r="AB179" s="17" t="s">
        <v>623</v>
      </c>
      <c r="AC179" s="41">
        <v>8.770354306425192</v>
      </c>
      <c r="AD179" s="42">
        <v>9.87526724712966</v>
      </c>
      <c r="AE179" s="17" t="s">
        <v>623</v>
      </c>
      <c r="AF179" s="41">
        <v>13.46542581863725</v>
      </c>
      <c r="AG179" s="42">
        <v>18.961162568620647</v>
      </c>
      <c r="AH179" s="17" t="s">
        <v>623</v>
      </c>
      <c r="AI179" s="41">
        <v>0.1159953989806404</v>
      </c>
      <c r="AJ179" s="42">
        <v>0.3010940032236698</v>
      </c>
      <c r="AL179" s="27"/>
      <c r="AN179" s="27"/>
    </row>
    <row r="180" spans="1:40" s="10" customFormat="1" ht="18" customHeight="1" thickBot="1">
      <c r="A180" s="10" t="s">
        <v>623</v>
      </c>
      <c r="B180" s="31" t="s">
        <v>623</v>
      </c>
      <c r="C180" s="47" t="s">
        <v>167</v>
      </c>
      <c r="D180" s="49" t="s">
        <v>30</v>
      </c>
      <c r="E180" s="51">
        <v>2009</v>
      </c>
      <c r="F180" s="5" t="s">
        <v>623</v>
      </c>
      <c r="G180" s="40">
        <v>111080656</v>
      </c>
      <c r="H180" s="40">
        <v>118878240</v>
      </c>
      <c r="I180" s="17" t="s">
        <v>623</v>
      </c>
      <c r="J180" s="41" t="s">
        <v>247</v>
      </c>
      <c r="K180" s="42" t="s">
        <v>247</v>
      </c>
      <c r="L180" s="17" t="s">
        <v>623</v>
      </c>
      <c r="M180" s="41">
        <v>64.58162680080635</v>
      </c>
      <c r="N180" s="35">
        <v>64.11558269142647</v>
      </c>
      <c r="O180" s="35">
        <v>31.54419130445523</v>
      </c>
      <c r="P180" s="42">
        <v>51.00397435237851</v>
      </c>
      <c r="Q180" s="17" t="s">
        <v>623</v>
      </c>
      <c r="R180" s="41" t="s">
        <v>247</v>
      </c>
      <c r="S180" s="42" t="s">
        <v>247</v>
      </c>
      <c r="T180" s="17" t="s">
        <v>623</v>
      </c>
      <c r="U180" s="41" t="s">
        <v>247</v>
      </c>
      <c r="V180" s="35" t="s">
        <v>247</v>
      </c>
      <c r="W180" s="35" t="s">
        <v>247</v>
      </c>
      <c r="X180" s="42" t="s">
        <v>247</v>
      </c>
      <c r="Y180" s="17" t="s">
        <v>623</v>
      </c>
      <c r="Z180" s="41" t="s">
        <v>247</v>
      </c>
      <c r="AA180" s="42" t="s">
        <v>247</v>
      </c>
      <c r="AB180" s="17" t="s">
        <v>623</v>
      </c>
      <c r="AC180" s="41" t="s">
        <v>247</v>
      </c>
      <c r="AD180" s="42" t="s">
        <v>247</v>
      </c>
      <c r="AE180" s="17" t="s">
        <v>623</v>
      </c>
      <c r="AF180" s="41" t="s">
        <v>247</v>
      </c>
      <c r="AG180" s="42" t="s">
        <v>247</v>
      </c>
      <c r="AH180" s="17" t="s">
        <v>623</v>
      </c>
      <c r="AI180" s="41" t="s">
        <v>247</v>
      </c>
      <c r="AJ180" s="42" t="s">
        <v>247</v>
      </c>
      <c r="AL180" s="27"/>
      <c r="AN180" s="27"/>
    </row>
    <row r="181" spans="1:40" s="10" customFormat="1" ht="18" customHeight="1" thickBot="1">
      <c r="A181" s="10" t="s">
        <v>623</v>
      </c>
      <c r="B181" s="31" t="s">
        <v>623</v>
      </c>
      <c r="C181" s="47" t="s">
        <v>167</v>
      </c>
      <c r="D181" s="49" t="s">
        <v>30</v>
      </c>
      <c r="E181" s="51">
        <v>2011</v>
      </c>
      <c r="F181" s="5" t="s">
        <v>623</v>
      </c>
      <c r="G181" s="40">
        <v>119680136</v>
      </c>
      <c r="H181" s="40">
        <v>120548120</v>
      </c>
      <c r="I181" s="17" t="s">
        <v>623</v>
      </c>
      <c r="J181" s="41" t="s">
        <v>247</v>
      </c>
      <c r="K181" s="42">
        <v>0.9207054590278891</v>
      </c>
      <c r="L181" s="17" t="s">
        <v>623</v>
      </c>
      <c r="M181" s="41">
        <v>77.27284297045759</v>
      </c>
      <c r="N181" s="35">
        <v>88.31192508966393</v>
      </c>
      <c r="O181" s="35">
        <v>40.05664816138053</v>
      </c>
      <c r="P181" s="42">
        <v>81.79625470511749</v>
      </c>
      <c r="Q181" s="17" t="s">
        <v>623</v>
      </c>
      <c r="R181" s="41" t="s">
        <v>247</v>
      </c>
      <c r="S181" s="42">
        <v>16.88051655948983</v>
      </c>
      <c r="T181" s="17" t="s">
        <v>623</v>
      </c>
      <c r="U181" s="41" t="s">
        <v>247</v>
      </c>
      <c r="V181" s="35">
        <v>75.22898764675932</v>
      </c>
      <c r="W181" s="35" t="s">
        <v>247</v>
      </c>
      <c r="X181" s="42">
        <v>13.88681856838803</v>
      </c>
      <c r="Y181" s="17" t="s">
        <v>623</v>
      </c>
      <c r="Z181" s="41" t="s">
        <v>247</v>
      </c>
      <c r="AA181" s="42">
        <v>8.274377918308604</v>
      </c>
      <c r="AB181" s="17" t="s">
        <v>623</v>
      </c>
      <c r="AC181" s="41" t="s">
        <v>247</v>
      </c>
      <c r="AD181" s="42">
        <v>13.165697715219208</v>
      </c>
      <c r="AE181" s="17" t="s">
        <v>623</v>
      </c>
      <c r="AF181" s="41" t="s">
        <v>247</v>
      </c>
      <c r="AG181" s="42">
        <v>28.358520647977084</v>
      </c>
      <c r="AH181" s="17" t="s">
        <v>623</v>
      </c>
      <c r="AI181" s="41" t="s">
        <v>247</v>
      </c>
      <c r="AJ181" s="42">
        <v>0.4138750061820118</v>
      </c>
      <c r="AL181" s="27"/>
      <c r="AN181" s="27"/>
    </row>
    <row r="182" spans="1:40" s="10" customFormat="1" ht="18" customHeight="1" thickBot="1">
      <c r="A182" s="10" t="s">
        <v>623</v>
      </c>
      <c r="B182" s="31" t="s">
        <v>623</v>
      </c>
      <c r="C182" s="47" t="s">
        <v>167</v>
      </c>
      <c r="D182" s="49" t="s">
        <v>30</v>
      </c>
      <c r="E182" s="51">
        <v>2012</v>
      </c>
      <c r="F182" s="5" t="s">
        <v>623</v>
      </c>
      <c r="G182" s="40">
        <v>121309856</v>
      </c>
      <c r="H182" s="40">
        <v>122265768</v>
      </c>
      <c r="I182" s="17" t="s">
        <v>623</v>
      </c>
      <c r="J182" s="41" t="s">
        <v>247</v>
      </c>
      <c r="K182" s="42" t="s">
        <v>247</v>
      </c>
      <c r="L182" s="17" t="s">
        <v>623</v>
      </c>
      <c r="M182" s="41">
        <v>78.7879116772366</v>
      </c>
      <c r="N182" s="35">
        <v>81.90588432907862</v>
      </c>
      <c r="O182" s="35">
        <v>42.6114965978704</v>
      </c>
      <c r="P182" s="42">
        <v>67.44189932820068</v>
      </c>
      <c r="Q182" s="17" t="s">
        <v>623</v>
      </c>
      <c r="R182" s="41" t="s">
        <v>247</v>
      </c>
      <c r="S182" s="42" t="s">
        <v>247</v>
      </c>
      <c r="T182" s="17" t="s">
        <v>623</v>
      </c>
      <c r="U182" s="41" t="s">
        <v>247</v>
      </c>
      <c r="V182" s="35" t="s">
        <v>247</v>
      </c>
      <c r="W182" s="35" t="s">
        <v>247</v>
      </c>
      <c r="X182" s="42" t="s">
        <v>247</v>
      </c>
      <c r="Y182" s="17" t="s">
        <v>623</v>
      </c>
      <c r="Z182" s="41" t="s">
        <v>247</v>
      </c>
      <c r="AA182" s="42" t="s">
        <v>247</v>
      </c>
      <c r="AB182" s="17" t="s">
        <v>623</v>
      </c>
      <c r="AC182" s="41" t="s">
        <v>247</v>
      </c>
      <c r="AD182" s="42" t="s">
        <v>247</v>
      </c>
      <c r="AE182" s="17" t="s">
        <v>623</v>
      </c>
      <c r="AF182" s="41" t="s">
        <v>247</v>
      </c>
      <c r="AG182" s="42" t="s">
        <v>247</v>
      </c>
      <c r="AH182" s="17" t="s">
        <v>623</v>
      </c>
      <c r="AI182" s="41" t="s">
        <v>247</v>
      </c>
      <c r="AJ182" s="42" t="s">
        <v>247</v>
      </c>
      <c r="AL182" s="27"/>
      <c r="AN182" s="27"/>
    </row>
    <row r="183" spans="1:40" s="10" customFormat="1" ht="18" customHeight="1" thickBot="1">
      <c r="A183" s="10" t="s">
        <v>623</v>
      </c>
      <c r="B183" s="31" t="s">
        <v>623</v>
      </c>
      <c r="C183" s="47" t="s">
        <v>167</v>
      </c>
      <c r="D183" s="49" t="s">
        <v>30</v>
      </c>
      <c r="E183" s="51">
        <v>2014</v>
      </c>
      <c r="F183" s="5" t="s">
        <v>623</v>
      </c>
      <c r="G183" s="40">
        <v>122981936</v>
      </c>
      <c r="H183" s="40">
        <v>124925680</v>
      </c>
      <c r="I183" s="17" t="s">
        <v>623</v>
      </c>
      <c r="J183" s="41" t="s">
        <v>247</v>
      </c>
      <c r="K183" s="42" t="s">
        <v>247</v>
      </c>
      <c r="L183" s="17" t="s">
        <v>623</v>
      </c>
      <c r="M183" s="41">
        <v>81.16710766373447</v>
      </c>
      <c r="N183" s="35">
        <v>88.12243044138908</v>
      </c>
      <c r="O183" s="35">
        <v>55.97022665254936</v>
      </c>
      <c r="P183" s="42">
        <v>76.02015370994486</v>
      </c>
      <c r="Q183" s="17" t="s">
        <v>623</v>
      </c>
      <c r="R183" s="41" t="s">
        <v>247</v>
      </c>
      <c r="S183" s="42" t="s">
        <v>247</v>
      </c>
      <c r="T183" s="17" t="s">
        <v>623</v>
      </c>
      <c r="U183" s="41" t="s">
        <v>247</v>
      </c>
      <c r="V183" s="35" t="s">
        <v>247</v>
      </c>
      <c r="W183" s="35" t="s">
        <v>247</v>
      </c>
      <c r="X183" s="42" t="s">
        <v>247</v>
      </c>
      <c r="Y183" s="17" t="s">
        <v>623</v>
      </c>
      <c r="Z183" s="41" t="s">
        <v>247</v>
      </c>
      <c r="AA183" s="42" t="s">
        <v>247</v>
      </c>
      <c r="AB183" s="17" t="s">
        <v>623</v>
      </c>
      <c r="AC183" s="41" t="s">
        <v>247</v>
      </c>
      <c r="AD183" s="42" t="s">
        <v>247</v>
      </c>
      <c r="AE183" s="17" t="s">
        <v>623</v>
      </c>
      <c r="AF183" s="41" t="s">
        <v>247</v>
      </c>
      <c r="AG183" s="42" t="s">
        <v>247</v>
      </c>
      <c r="AH183" s="17" t="s">
        <v>623</v>
      </c>
      <c r="AI183" s="41" t="s">
        <v>247</v>
      </c>
      <c r="AJ183" s="42" t="s">
        <v>247</v>
      </c>
      <c r="AL183" s="27"/>
      <c r="AN183" s="27"/>
    </row>
    <row r="184" spans="1:40" s="10" customFormat="1" ht="18" customHeight="1" thickBot="1">
      <c r="A184" s="10" t="s">
        <v>623</v>
      </c>
      <c r="B184" s="31" t="s">
        <v>623</v>
      </c>
      <c r="C184" s="47" t="s">
        <v>167</v>
      </c>
      <c r="D184" s="49" t="s">
        <v>30</v>
      </c>
      <c r="E184" s="51">
        <v>2015</v>
      </c>
      <c r="F184" s="5" t="s">
        <v>623</v>
      </c>
      <c r="G184" s="40">
        <v>128543128</v>
      </c>
      <c r="H184" s="40">
        <v>126353520</v>
      </c>
      <c r="I184" s="17" t="s">
        <v>623</v>
      </c>
      <c r="J184" s="41">
        <v>0.1861882610459996</v>
      </c>
      <c r="K184" s="42">
        <v>0.2595115135333588</v>
      </c>
      <c r="L184" s="17" t="s">
        <v>623</v>
      </c>
      <c r="M184" s="41">
        <v>73.28171828375909</v>
      </c>
      <c r="N184" s="35">
        <v>78.93027370406487</v>
      </c>
      <c r="O184" s="35">
        <v>48.11384849204642</v>
      </c>
      <c r="P184" s="42">
        <v>66.87317130036153</v>
      </c>
      <c r="Q184" s="17" t="s">
        <v>623</v>
      </c>
      <c r="R184" s="41">
        <v>42.97137747991152</v>
      </c>
      <c r="S184" s="42">
        <v>29.00382756124042</v>
      </c>
      <c r="T184" s="17" t="s">
        <v>623</v>
      </c>
      <c r="U184" s="41">
        <v>23.8765361251086</v>
      </c>
      <c r="V184" s="35">
        <v>29.54042693166288</v>
      </c>
      <c r="W184" s="35">
        <v>14.1949603497298</v>
      </c>
      <c r="X184" s="42">
        <v>17.04583870108847</v>
      </c>
      <c r="Y184" s="17" t="s">
        <v>623</v>
      </c>
      <c r="Z184" s="41">
        <v>2.7704653467403815</v>
      </c>
      <c r="AA184" s="42">
        <v>7.602166312932507</v>
      </c>
      <c r="AB184" s="17" t="s">
        <v>623</v>
      </c>
      <c r="AC184" s="41">
        <v>16.998109256535372</v>
      </c>
      <c r="AD184" s="42">
        <v>16.8035198989082</v>
      </c>
      <c r="AE184" s="17" t="s">
        <v>623</v>
      </c>
      <c r="AF184" s="41">
        <v>37.419371177119174</v>
      </c>
      <c r="AG184" s="42">
        <v>38.535022075185346</v>
      </c>
      <c r="AH184" s="17" t="s">
        <v>623</v>
      </c>
      <c r="AI184" s="41">
        <v>0.435092028316614</v>
      </c>
      <c r="AJ184" s="42">
        <v>0.4847505524037117</v>
      </c>
      <c r="AL184" s="27"/>
      <c r="AN184" s="27"/>
    </row>
    <row r="185" spans="1:40" s="10" customFormat="1" ht="18" customHeight="1" thickBot="1">
      <c r="A185" s="10" t="s">
        <v>623</v>
      </c>
      <c r="B185" s="31" t="s">
        <v>624</v>
      </c>
      <c r="C185" s="47" t="s">
        <v>167</v>
      </c>
      <c r="D185" s="49" t="s">
        <v>30</v>
      </c>
      <c r="E185" s="51">
        <v>2017</v>
      </c>
      <c r="F185" s="5" t="s">
        <v>623</v>
      </c>
      <c r="G185" s="40">
        <v>138350848</v>
      </c>
      <c r="H185" s="40">
        <v>122739896</v>
      </c>
      <c r="I185" s="17" t="s">
        <v>623</v>
      </c>
      <c r="J185" s="41">
        <v>0.0259176108834235</v>
      </c>
      <c r="K185" s="42">
        <v>0.0288942119387106</v>
      </c>
      <c r="L185" s="17" t="s">
        <v>623</v>
      </c>
      <c r="M185" s="41">
        <v>65.1135093</v>
      </c>
      <c r="N185" s="35">
        <v>71.03289804</v>
      </c>
      <c r="O185" s="35">
        <v>46.37181592</v>
      </c>
      <c r="P185" s="42">
        <v>62.75539246</v>
      </c>
      <c r="Q185" s="17" t="s">
        <v>623</v>
      </c>
      <c r="R185" s="41">
        <v>37.50454041877309</v>
      </c>
      <c r="S185" s="42">
        <v>26.31259316900697</v>
      </c>
      <c r="T185" s="17" t="s">
        <v>623</v>
      </c>
      <c r="U185" s="41">
        <v>5.11642816575463</v>
      </c>
      <c r="V185" s="35">
        <v>5.802964617336136</v>
      </c>
      <c r="W185" s="35">
        <v>3.067683898518987</v>
      </c>
      <c r="X185" s="42">
        <v>3.245812572312146</v>
      </c>
      <c r="Y185" s="17" t="s">
        <v>623</v>
      </c>
      <c r="Z185" s="41">
        <v>0.3070683871</v>
      </c>
      <c r="AA185" s="42">
        <v>0.6226647078</v>
      </c>
      <c r="AB185" s="17" t="s">
        <v>623</v>
      </c>
      <c r="AC185" s="41">
        <v>1.938136311</v>
      </c>
      <c r="AD185" s="42">
        <v>1.802303413</v>
      </c>
      <c r="AE185" s="17" t="s">
        <v>623</v>
      </c>
      <c r="AF185" s="41">
        <v>4.211401566</v>
      </c>
      <c r="AG185" s="42">
        <v>3.841765119</v>
      </c>
      <c r="AH185" s="17" t="s">
        <v>623</v>
      </c>
      <c r="AI185" s="41">
        <v>0.306458259804919</v>
      </c>
      <c r="AJ185" s="42">
        <v>0.3677572185518482</v>
      </c>
      <c r="AL185" s="27"/>
      <c r="AN185" s="27"/>
    </row>
    <row r="186" spans="1:40" s="10" customFormat="1" ht="18" customHeight="1" thickBot="1">
      <c r="A186" s="10" t="s">
        <v>623</v>
      </c>
      <c r="B186" s="31" t="s">
        <v>623</v>
      </c>
      <c r="C186" s="47" t="s">
        <v>168</v>
      </c>
      <c r="D186" s="49" t="s">
        <v>31</v>
      </c>
      <c r="E186" s="51">
        <v>2006</v>
      </c>
      <c r="F186" s="5" t="s">
        <v>623</v>
      </c>
      <c r="G186" s="40">
        <v>21182600</v>
      </c>
      <c r="H186" s="40">
        <v>8577846</v>
      </c>
      <c r="I186" s="17" t="s">
        <v>623</v>
      </c>
      <c r="J186" s="41">
        <v>0.7539833419004169</v>
      </c>
      <c r="K186" s="42">
        <v>0.4658814317160535</v>
      </c>
      <c r="L186" s="17" t="s">
        <v>623</v>
      </c>
      <c r="M186" s="41">
        <v>90.31387401737726</v>
      </c>
      <c r="N186" s="35">
        <v>88.83752198405718</v>
      </c>
      <c r="O186" s="35">
        <v>86.08177303037034</v>
      </c>
      <c r="P186" s="42">
        <v>85.84765168344978</v>
      </c>
      <c r="Q186" s="17" t="s">
        <v>623</v>
      </c>
      <c r="R186" s="41">
        <v>13.89043694296892</v>
      </c>
      <c r="S186" s="42">
        <v>13.88158988611055</v>
      </c>
      <c r="T186" s="17" t="s">
        <v>623</v>
      </c>
      <c r="U186" s="41">
        <v>11.05939079092914</v>
      </c>
      <c r="V186" s="35">
        <v>10.06705775498505</v>
      </c>
      <c r="W186" s="35">
        <v>7.652822976654646</v>
      </c>
      <c r="X186" s="42">
        <v>7.143464311628449</v>
      </c>
      <c r="Y186" s="17" t="s">
        <v>623</v>
      </c>
      <c r="Z186" s="41">
        <v>5.305665234026361</v>
      </c>
      <c r="AA186" s="42">
        <v>5.620987139610405</v>
      </c>
      <c r="AB186" s="17" t="s">
        <v>623</v>
      </c>
      <c r="AC186" s="41">
        <v>30.493546597604748</v>
      </c>
      <c r="AD186" s="42">
        <v>13.15012090913133</v>
      </c>
      <c r="AE186" s="17" t="s">
        <v>623</v>
      </c>
      <c r="AF186" s="41">
        <v>47.716554585759205</v>
      </c>
      <c r="AG186" s="42">
        <v>25.118862025443903</v>
      </c>
      <c r="AH186" s="17" t="s">
        <v>623</v>
      </c>
      <c r="AI186" s="41">
        <v>0.1575270336171963</v>
      </c>
      <c r="AJ186" s="42">
        <v>0.3958603253914033</v>
      </c>
      <c r="AL186" s="27"/>
      <c r="AN186" s="27"/>
    </row>
    <row r="187" spans="1:40" s="10" customFormat="1" ht="18" customHeight="1" thickBot="1">
      <c r="A187" s="10" t="s">
        <v>623</v>
      </c>
      <c r="B187" s="31" t="s">
        <v>623</v>
      </c>
      <c r="C187" s="47" t="s">
        <v>168</v>
      </c>
      <c r="D187" s="49" t="s">
        <v>31</v>
      </c>
      <c r="E187" s="51">
        <v>2012</v>
      </c>
      <c r="F187" s="5" t="s">
        <v>623</v>
      </c>
      <c r="G187" s="40">
        <v>23290330</v>
      </c>
      <c r="H187" s="40">
        <v>10753561</v>
      </c>
      <c r="I187" s="17" t="s">
        <v>623</v>
      </c>
      <c r="J187" s="41">
        <v>1.194975632977995</v>
      </c>
      <c r="K187" s="42">
        <v>0.662881651216397</v>
      </c>
      <c r="L187" s="17" t="s">
        <v>623</v>
      </c>
      <c r="M187" s="41">
        <v>89.63644552492724</v>
      </c>
      <c r="N187" s="35">
        <v>90.85206663141766</v>
      </c>
      <c r="O187" s="35">
        <v>83.63783978686656</v>
      </c>
      <c r="P187" s="42">
        <v>83.38996438317588</v>
      </c>
      <c r="Q187" s="17" t="s">
        <v>623</v>
      </c>
      <c r="R187" s="41">
        <v>9.859181207701257</v>
      </c>
      <c r="S187" s="42">
        <v>10.81301758586112</v>
      </c>
      <c r="T187" s="17" t="s">
        <v>623</v>
      </c>
      <c r="U187" s="41">
        <v>10.50701867996096</v>
      </c>
      <c r="V187" s="35">
        <v>8.820811041096297</v>
      </c>
      <c r="W187" s="35">
        <v>9.950575739275655</v>
      </c>
      <c r="X187" s="42">
        <v>8.158149647670736</v>
      </c>
      <c r="Y187" s="17" t="s">
        <v>623</v>
      </c>
      <c r="Z187" s="41">
        <v>4.0369996075175125</v>
      </c>
      <c r="AA187" s="42">
        <v>4.661703509635838</v>
      </c>
      <c r="AB187" s="17" t="s">
        <v>623</v>
      </c>
      <c r="AC187" s="41">
        <v>30.882446913657333</v>
      </c>
      <c r="AD187" s="42">
        <v>13.657169727714447</v>
      </c>
      <c r="AE187" s="17" t="s">
        <v>623</v>
      </c>
      <c r="AF187" s="41">
        <v>46.42283257373733</v>
      </c>
      <c r="AG187" s="42">
        <v>25.894487050147063</v>
      </c>
      <c r="AH187" s="17" t="s">
        <v>623</v>
      </c>
      <c r="AI187" s="41">
        <v>0.134741186474046</v>
      </c>
      <c r="AJ187" s="42">
        <v>0.3214642486137914</v>
      </c>
      <c r="AL187" s="27"/>
      <c r="AN187" s="27"/>
    </row>
    <row r="188" spans="1:40" s="10" customFormat="1" ht="18" customHeight="1" thickBot="1">
      <c r="A188" s="10" t="s">
        <v>623</v>
      </c>
      <c r="B188" s="31" t="s">
        <v>623</v>
      </c>
      <c r="C188" s="47" t="s">
        <v>169</v>
      </c>
      <c r="D188" s="49" t="s">
        <v>85</v>
      </c>
      <c r="E188" s="51">
        <v>2002</v>
      </c>
      <c r="F188" s="5" t="s">
        <v>623</v>
      </c>
      <c r="G188" s="40">
        <v>13057</v>
      </c>
      <c r="H188" s="40">
        <v>17527</v>
      </c>
      <c r="I188" s="17" t="s">
        <v>623</v>
      </c>
      <c r="J188" s="41">
        <v>0.0623331223516155</v>
      </c>
      <c r="K188" s="42">
        <v>0.0234666615151879</v>
      </c>
      <c r="L188" s="17" t="s">
        <v>623</v>
      </c>
      <c r="M188" s="41">
        <v>35.7088122605364</v>
      </c>
      <c r="N188" s="35">
        <v>50.41416738074835</v>
      </c>
      <c r="O188" s="35">
        <v>21.531980084258905</v>
      </c>
      <c r="P188" s="42">
        <v>40.93113482056256</v>
      </c>
      <c r="Q188" s="17" t="s">
        <v>623</v>
      </c>
      <c r="R188" s="41">
        <v>3.899345786582983</v>
      </c>
      <c r="S188" s="42">
        <v>10.158322702525</v>
      </c>
      <c r="T188" s="17" t="s">
        <v>623</v>
      </c>
      <c r="U188" s="41">
        <v>0.4410640147747891</v>
      </c>
      <c r="V188" s="35">
        <v>0.5694108660860031</v>
      </c>
      <c r="W188" s="35">
        <v>1.318183262377926</v>
      </c>
      <c r="X188" s="42">
        <v>0.6198197342094414</v>
      </c>
      <c r="Y188" s="17" t="s">
        <v>623</v>
      </c>
      <c r="Z188" s="41">
        <v>-0.010062024574662569</v>
      </c>
      <c r="AA188" s="42">
        <v>-0.002763107739101203</v>
      </c>
      <c r="AB188" s="17" t="s">
        <v>623</v>
      </c>
      <c r="AC188" s="41">
        <v>0.1736111111111549</v>
      </c>
      <c r="AD188" s="42">
        <v>0.5887681159420528</v>
      </c>
      <c r="AE188" s="17" t="s">
        <v>623</v>
      </c>
      <c r="AF188" s="41">
        <v>0.24958549664162685</v>
      </c>
      <c r="AG188" s="42">
        <v>0.48388417884308477</v>
      </c>
      <c r="AH188" s="17" t="s">
        <v>623</v>
      </c>
      <c r="AI188" s="41">
        <v>0.0262452366567573</v>
      </c>
      <c r="AJ188" s="42">
        <v>0.1465960854236467</v>
      </c>
      <c r="AL188" s="27"/>
      <c r="AN188" s="27"/>
    </row>
    <row r="189" spans="1:40" s="10" customFormat="1" ht="18" customHeight="1" thickBot="1">
      <c r="A189" s="10" t="s">
        <v>623</v>
      </c>
      <c r="B189" s="31" t="s">
        <v>623</v>
      </c>
      <c r="C189" s="47" t="s">
        <v>169</v>
      </c>
      <c r="D189" s="49" t="s">
        <v>85</v>
      </c>
      <c r="E189" s="51">
        <v>2010</v>
      </c>
      <c r="F189" s="5" t="s">
        <v>623</v>
      </c>
      <c r="G189" s="40">
        <v>4829</v>
      </c>
      <c r="H189" s="40">
        <v>3807</v>
      </c>
      <c r="I189" s="17" t="s">
        <v>623</v>
      </c>
      <c r="J189" s="41">
        <v>0.4847029988033202</v>
      </c>
      <c r="K189" s="42">
        <v>0.3941147520545795</v>
      </c>
      <c r="L189" s="17" t="s">
        <v>623</v>
      </c>
      <c r="M189" s="41">
        <v>73.96265560165975</v>
      </c>
      <c r="N189" s="35">
        <v>75.68988173455979</v>
      </c>
      <c r="O189" s="35">
        <v>50.92151584178919</v>
      </c>
      <c r="P189" s="42">
        <v>67.55975833990018</v>
      </c>
      <c r="Q189" s="17" t="s">
        <v>623</v>
      </c>
      <c r="R189" s="41">
        <v>12.1707191425599</v>
      </c>
      <c r="S189" s="42">
        <v>19.039614323163</v>
      </c>
      <c r="T189" s="17" t="s">
        <v>623</v>
      </c>
      <c r="U189" s="41">
        <v>10.13180441828143</v>
      </c>
      <c r="V189" s="35">
        <v>14.36729017957624</v>
      </c>
      <c r="W189" s="35">
        <v>14.64979903929197</v>
      </c>
      <c r="X189" s="42">
        <v>9.303451918927143</v>
      </c>
      <c r="Y189" s="17" t="s">
        <v>623</v>
      </c>
      <c r="Z189" s="41">
        <v>1.5077184993506028</v>
      </c>
      <c r="AA189" s="42">
        <v>2.8537714083431918</v>
      </c>
      <c r="AB189" s="17" t="s">
        <v>623</v>
      </c>
      <c r="AC189" s="41">
        <v>12.804878048780486</v>
      </c>
      <c r="AD189" s="42">
        <v>13.972809667673713</v>
      </c>
      <c r="AE189" s="17" t="s">
        <v>623</v>
      </c>
      <c r="AF189" s="41">
        <v>19.788070303757035</v>
      </c>
      <c r="AG189" s="42">
        <v>15.704745681758235</v>
      </c>
      <c r="AH189" s="17" t="s">
        <v>623</v>
      </c>
      <c r="AI189" s="41">
        <v>0.1626213368883014</v>
      </c>
      <c r="AJ189" s="42">
        <v>0.3224630173177577</v>
      </c>
      <c r="AL189" s="27"/>
      <c r="AN189" s="27"/>
    </row>
    <row r="190" spans="1:40" s="10" customFormat="1" ht="18" customHeight="1" thickBot="1">
      <c r="A190" s="10" t="s">
        <v>623</v>
      </c>
      <c r="B190" s="31" t="s">
        <v>623</v>
      </c>
      <c r="C190" s="47" t="s">
        <v>170</v>
      </c>
      <c r="D190" s="49" t="s">
        <v>86</v>
      </c>
      <c r="E190" s="51">
        <v>2006</v>
      </c>
      <c r="F190" s="5" t="s">
        <v>623</v>
      </c>
      <c r="G190" s="40">
        <v>4435995</v>
      </c>
      <c r="H190" s="40">
        <v>956787.0625</v>
      </c>
      <c r="I190" s="17" t="s">
        <v>623</v>
      </c>
      <c r="J190" s="41">
        <v>2.61526106468921</v>
      </c>
      <c r="K190" s="42">
        <v>2.942045938043177</v>
      </c>
      <c r="L190" s="17" t="s">
        <v>623</v>
      </c>
      <c r="M190" s="41">
        <v>85.2097855034511</v>
      </c>
      <c r="N190" s="35">
        <v>90.51245009776537</v>
      </c>
      <c r="O190" s="35">
        <v>80.34404616467266</v>
      </c>
      <c r="P190" s="42">
        <v>89.38609233824289</v>
      </c>
      <c r="Q190" s="17" t="s">
        <v>623</v>
      </c>
      <c r="R190" s="41">
        <v>11.90497128649683</v>
      </c>
      <c r="S190" s="42">
        <v>14.06878371848019</v>
      </c>
      <c r="T190" s="17" t="s">
        <v>623</v>
      </c>
      <c r="U190" s="41">
        <v>23.42348813051962</v>
      </c>
      <c r="V190" s="35">
        <v>38.37979180682385</v>
      </c>
      <c r="W190" s="35">
        <v>18.0956728741342</v>
      </c>
      <c r="X190" s="42">
        <v>24.65288195599982</v>
      </c>
      <c r="Y190" s="17" t="s">
        <v>623</v>
      </c>
      <c r="Z190" s="41">
        <v>11.360033233016997</v>
      </c>
      <c r="AA190" s="42">
        <v>23.459229425391957</v>
      </c>
      <c r="AB190" s="17" t="s">
        <v>623</v>
      </c>
      <c r="AC190" s="41">
        <v>38.49901347929785</v>
      </c>
      <c r="AD190" s="42">
        <v>42.83246689286809</v>
      </c>
      <c r="AE190" s="17" t="s">
        <v>623</v>
      </c>
      <c r="AF190" s="41">
        <v>63.03223722218223</v>
      </c>
      <c r="AG190" s="42">
        <v>66.73133062820948</v>
      </c>
      <c r="AH190" s="17" t="s">
        <v>623</v>
      </c>
      <c r="AI190" s="41">
        <v>0.2565602301567612</v>
      </c>
      <c r="AJ190" s="42">
        <v>0.4079246450521433</v>
      </c>
      <c r="AL190" s="27"/>
      <c r="AN190" s="27"/>
    </row>
    <row r="191" spans="1:40" s="10" customFormat="1" ht="18" customHeight="1" thickBot="1">
      <c r="A191" s="10" t="s">
        <v>623</v>
      </c>
      <c r="B191" s="31" t="s">
        <v>623</v>
      </c>
      <c r="C191" s="47" t="s">
        <v>170</v>
      </c>
      <c r="D191" s="49" t="s">
        <v>86</v>
      </c>
      <c r="E191" s="51">
        <v>2010</v>
      </c>
      <c r="F191" s="5" t="s">
        <v>623</v>
      </c>
      <c r="G191" s="40">
        <v>5065774</v>
      </c>
      <c r="H191" s="40">
        <v>1069180.625</v>
      </c>
      <c r="I191" s="17" t="s">
        <v>623</v>
      </c>
      <c r="J191" s="41">
        <v>2.76173084585091</v>
      </c>
      <c r="K191" s="42">
        <v>2.617592741197388</v>
      </c>
      <c r="L191" s="17" t="s">
        <v>623</v>
      </c>
      <c r="M191" s="41">
        <v>81.94829945975096</v>
      </c>
      <c r="N191" s="35">
        <v>94.7206759303816</v>
      </c>
      <c r="O191" s="35">
        <v>69.34517150076937</v>
      </c>
      <c r="P191" s="42">
        <v>91.42453309162823</v>
      </c>
      <c r="Q191" s="17" t="s">
        <v>623</v>
      </c>
      <c r="R191" s="41">
        <v>11.11768739321303</v>
      </c>
      <c r="S191" s="42">
        <v>13.41102523898237</v>
      </c>
      <c r="T191" s="17" t="s">
        <v>623</v>
      </c>
      <c r="U191" s="41">
        <v>18.50031497766233</v>
      </c>
      <c r="V191" s="35">
        <v>26.95508922173368</v>
      </c>
      <c r="W191" s="35">
        <v>18.07406092090326</v>
      </c>
      <c r="X191" s="42">
        <v>20.26941242983646</v>
      </c>
      <c r="Y191" s="17" t="s">
        <v>623</v>
      </c>
      <c r="Z191" s="41">
        <v>7.066159102429925</v>
      </c>
      <c r="AA191" s="42">
        <v>16.958392681071004</v>
      </c>
      <c r="AB191" s="17" t="s">
        <v>623</v>
      </c>
      <c r="AC191" s="41">
        <v>31.907937376674326</v>
      </c>
      <c r="AD191" s="42">
        <v>40.264528280049625</v>
      </c>
      <c r="AE191" s="17" t="s">
        <v>623</v>
      </c>
      <c r="AF191" s="41">
        <v>54.60548398668755</v>
      </c>
      <c r="AG191" s="42">
        <v>62.843694120916574</v>
      </c>
      <c r="AH191" s="17" t="s">
        <v>623</v>
      </c>
      <c r="AI191" s="41">
        <v>0.217552850613361</v>
      </c>
      <c r="AJ191" s="42">
        <v>0.3545707886738395</v>
      </c>
      <c r="AL191" s="27"/>
      <c r="AN191" s="27"/>
    </row>
    <row r="192" spans="1:40" s="10" customFormat="1" ht="18" customHeight="1" thickBot="1">
      <c r="A192" s="10" t="s">
        <v>623</v>
      </c>
      <c r="B192" s="31" t="s">
        <v>623</v>
      </c>
      <c r="C192" s="47" t="s">
        <v>171</v>
      </c>
      <c r="D192" s="49" t="s">
        <v>32</v>
      </c>
      <c r="E192" s="51">
        <v>2007</v>
      </c>
      <c r="F192" s="5" t="s">
        <v>623</v>
      </c>
      <c r="G192" s="40">
        <v>8833249</v>
      </c>
      <c r="H192" s="40">
        <v>6563629</v>
      </c>
      <c r="I192" s="17" t="s">
        <v>623</v>
      </c>
      <c r="J192" s="41">
        <v>0.9693098094227542</v>
      </c>
      <c r="K192" s="42">
        <v>0.5298334457337069</v>
      </c>
      <c r="L192" s="17" t="s">
        <v>623</v>
      </c>
      <c r="M192" s="41">
        <v>49.66871609092206</v>
      </c>
      <c r="N192" s="35">
        <v>64.93219109812894</v>
      </c>
      <c r="O192" s="35">
        <v>42.3619750630555</v>
      </c>
      <c r="P192" s="42">
        <v>50.3745903901207</v>
      </c>
      <c r="Q192" s="17" t="s">
        <v>623</v>
      </c>
      <c r="R192" s="41">
        <v>14.1774799128299</v>
      </c>
      <c r="S192" s="42">
        <v>15.79503583815241</v>
      </c>
      <c r="T192" s="17" t="s">
        <v>623</v>
      </c>
      <c r="U192" s="41">
        <v>12.57833742655087</v>
      </c>
      <c r="V192" s="35">
        <v>8.881450311136563</v>
      </c>
      <c r="W192" s="35">
        <v>9.96526119250132</v>
      </c>
      <c r="X192" s="42">
        <v>7.636018612482371</v>
      </c>
      <c r="Y192" s="17" t="s">
        <v>623</v>
      </c>
      <c r="Z192" s="41">
        <v>3.970203286537893</v>
      </c>
      <c r="AA192" s="42">
        <v>2.6810212136462734</v>
      </c>
      <c r="AB192" s="17" t="s">
        <v>623</v>
      </c>
      <c r="AC192" s="41">
        <v>24.371765163136615</v>
      </c>
      <c r="AD192" s="42">
        <v>10.36730070397041</v>
      </c>
      <c r="AE192" s="17" t="s">
        <v>623</v>
      </c>
      <c r="AF192" s="41">
        <v>32.58690314046948</v>
      </c>
      <c r="AG192" s="42">
        <v>18.08482940699836</v>
      </c>
      <c r="AH192" s="17" t="s">
        <v>623</v>
      </c>
      <c r="AI192" s="41">
        <v>0.1481526214931218</v>
      </c>
      <c r="AJ192" s="42">
        <v>0.2825548531436149</v>
      </c>
      <c r="AL192" s="27"/>
      <c r="AN192" s="27"/>
    </row>
    <row r="193" spans="1:40" s="10" customFormat="1" ht="18" customHeight="1" thickBot="1">
      <c r="A193" s="10" t="s">
        <v>623</v>
      </c>
      <c r="B193" s="31" t="s">
        <v>623</v>
      </c>
      <c r="C193" s="47" t="s">
        <v>171</v>
      </c>
      <c r="D193" s="49" t="s">
        <v>32</v>
      </c>
      <c r="E193" s="51">
        <v>2010</v>
      </c>
      <c r="F193" s="5" t="s">
        <v>623</v>
      </c>
      <c r="G193" s="40">
        <v>8819472</v>
      </c>
      <c r="H193" s="40">
        <v>7383564</v>
      </c>
      <c r="I193" s="17" t="s">
        <v>623</v>
      </c>
      <c r="J193" s="41">
        <v>2.008440137604773</v>
      </c>
      <c r="K193" s="42">
        <v>1.183648957479672</v>
      </c>
      <c r="L193" s="17" t="s">
        <v>623</v>
      </c>
      <c r="M193" s="41">
        <v>53.68106394557181</v>
      </c>
      <c r="N193" s="35">
        <v>67.20805425907261</v>
      </c>
      <c r="O193" s="35">
        <v>46.00543350599881</v>
      </c>
      <c r="P193" s="42">
        <v>56.21329049599704</v>
      </c>
      <c r="Q193" s="17" t="s">
        <v>623</v>
      </c>
      <c r="R193" s="41">
        <v>12.28443418178476</v>
      </c>
      <c r="S193" s="42">
        <v>14.78272061901806</v>
      </c>
      <c r="T193" s="17" t="s">
        <v>623</v>
      </c>
      <c r="U193" s="41">
        <v>21.0983490442284</v>
      </c>
      <c r="V193" s="35">
        <v>17.78015007615863</v>
      </c>
      <c r="W193" s="35">
        <v>19.95406316710799</v>
      </c>
      <c r="X193" s="42">
        <v>15.31646822030807</v>
      </c>
      <c r="Y193" s="17" t="s">
        <v>623</v>
      </c>
      <c r="Z193" s="41">
        <v>9.328409745568965</v>
      </c>
      <c r="AA193" s="42">
        <v>7.4447819005210185</v>
      </c>
      <c r="AB193" s="17" t="s">
        <v>623</v>
      </c>
      <c r="AC193" s="41">
        <v>39.06202694886657</v>
      </c>
      <c r="AD193" s="42">
        <v>25.179807661876147</v>
      </c>
      <c r="AE193" s="17" t="s">
        <v>623</v>
      </c>
      <c r="AF193" s="41">
        <v>59.01582429261281</v>
      </c>
      <c r="AG193" s="42">
        <v>40.71096581745493</v>
      </c>
      <c r="AH193" s="17" t="s">
        <v>623</v>
      </c>
      <c r="AI193" s="41">
        <v>0.2079296883668144</v>
      </c>
      <c r="AJ193" s="42">
        <v>0.3315856227576964</v>
      </c>
      <c r="AL193" s="27"/>
      <c r="AN193" s="27"/>
    </row>
    <row r="194" spans="1:40" s="10" customFormat="1" ht="18" customHeight="1" thickBot="1">
      <c r="A194" s="10" t="s">
        <v>623</v>
      </c>
      <c r="B194" s="31" t="s">
        <v>623</v>
      </c>
      <c r="C194" s="47" t="s">
        <v>171</v>
      </c>
      <c r="D194" s="49" t="s">
        <v>32</v>
      </c>
      <c r="E194" s="51">
        <v>2014</v>
      </c>
      <c r="F194" s="5" t="s">
        <v>623</v>
      </c>
      <c r="G194" s="40">
        <v>9433482</v>
      </c>
      <c r="H194" s="40">
        <v>7727292</v>
      </c>
      <c r="I194" s="17" t="s">
        <v>623</v>
      </c>
      <c r="J194" s="41">
        <v>2.757771445143999</v>
      </c>
      <c r="K194" s="42">
        <v>3.371846743331413</v>
      </c>
      <c r="L194" s="17" t="s">
        <v>623</v>
      </c>
      <c r="M194" s="41">
        <v>62.627124131633025</v>
      </c>
      <c r="N194" s="35">
        <v>87.10918738188718</v>
      </c>
      <c r="O194" s="35">
        <v>54.9833750893349</v>
      </c>
      <c r="P194" s="42">
        <v>82.45997865583303</v>
      </c>
      <c r="Q194" s="17" t="s">
        <v>623</v>
      </c>
      <c r="R194" s="41">
        <v>16.31158066389565</v>
      </c>
      <c r="S194" s="42">
        <v>13.58555163162543</v>
      </c>
      <c r="T194" s="17" t="s">
        <v>623</v>
      </c>
      <c r="U194" s="41">
        <v>38.58932468855025</v>
      </c>
      <c r="V194" s="35">
        <v>43.01956898187189</v>
      </c>
      <c r="W194" s="35">
        <v>32.27295081465269</v>
      </c>
      <c r="X194" s="42">
        <v>37.51861756673841</v>
      </c>
      <c r="Y194" s="17" t="s">
        <v>623</v>
      </c>
      <c r="Z194" s="41">
        <v>17.866378923794393</v>
      </c>
      <c r="AA194" s="42">
        <v>31.642200563899323</v>
      </c>
      <c r="AB194" s="17" t="s">
        <v>623</v>
      </c>
      <c r="AC194" s="41">
        <v>43.79652562733797</v>
      </c>
      <c r="AD194" s="42">
        <v>48.87393171860098</v>
      </c>
      <c r="AE194" s="17" t="s">
        <v>623</v>
      </c>
      <c r="AF194" s="41">
        <v>75.72874424370407</v>
      </c>
      <c r="AG194" s="42">
        <v>77.88380042747438</v>
      </c>
      <c r="AH194" s="17" t="s">
        <v>623</v>
      </c>
      <c r="AI194" s="41">
        <v>0.3612242970050235</v>
      </c>
      <c r="AJ194" s="42">
        <v>0.4610016644035146</v>
      </c>
      <c r="AL194" s="27"/>
      <c r="AN194" s="27"/>
    </row>
    <row r="195" spans="1:40" s="10" customFormat="1" ht="18" customHeight="1" thickBot="1">
      <c r="A195" s="10" t="s">
        <v>623</v>
      </c>
      <c r="B195" s="31" t="s">
        <v>623</v>
      </c>
      <c r="C195" s="47" t="s">
        <v>171</v>
      </c>
      <c r="D195" s="49" t="s">
        <v>32</v>
      </c>
      <c r="E195" s="51">
        <v>2015</v>
      </c>
      <c r="F195" s="5" t="s">
        <v>623</v>
      </c>
      <c r="G195" s="40">
        <v>9868641</v>
      </c>
      <c r="H195" s="40">
        <v>7549032</v>
      </c>
      <c r="I195" s="17" t="s">
        <v>623</v>
      </c>
      <c r="J195" s="41">
        <v>5.223411052815014</v>
      </c>
      <c r="K195" s="42">
        <v>3.173857843544145</v>
      </c>
      <c r="L195" s="17" t="s">
        <v>623</v>
      </c>
      <c r="M195" s="41">
        <v>47.95516665228909</v>
      </c>
      <c r="N195" s="35">
        <v>67.04151028085083</v>
      </c>
      <c r="O195" s="35">
        <v>44.03151138771835</v>
      </c>
      <c r="P195" s="42">
        <v>58.29744285057997</v>
      </c>
      <c r="Q195" s="17" t="s">
        <v>623</v>
      </c>
      <c r="R195" s="41">
        <v>9.341052409895676</v>
      </c>
      <c r="S195" s="42">
        <v>12.35452935623756</v>
      </c>
      <c r="T195" s="17" t="s">
        <v>623</v>
      </c>
      <c r="U195" s="41">
        <v>36.22700656255518</v>
      </c>
      <c r="V195" s="35">
        <v>32.27963777573891</v>
      </c>
      <c r="W195" s="35">
        <v>42.13505206752629</v>
      </c>
      <c r="X195" s="42">
        <v>32.13126930306191</v>
      </c>
      <c r="Y195" s="17" t="s">
        <v>623</v>
      </c>
      <c r="Z195" s="41">
        <v>21.22211208148771</v>
      </c>
      <c r="AA195" s="42">
        <v>21.122805640925396</v>
      </c>
      <c r="AB195" s="17" t="s">
        <v>623</v>
      </c>
      <c r="AC195" s="41">
        <v>53.63828948547376</v>
      </c>
      <c r="AD195" s="42">
        <v>40.361658504993166</v>
      </c>
      <c r="AE195" s="17" t="s">
        <v>623</v>
      </c>
      <c r="AF195" s="41">
        <v>80.45622991671583</v>
      </c>
      <c r="AG195" s="42">
        <v>68.24905170573432</v>
      </c>
      <c r="AH195" s="17" t="s">
        <v>623</v>
      </c>
      <c r="AI195" s="41">
        <v>0.3027398338369002</v>
      </c>
      <c r="AJ195" s="42">
        <v>0.4193501030873819</v>
      </c>
      <c r="AL195" s="27"/>
      <c r="AN195" s="27"/>
    </row>
    <row r="196" spans="1:40" s="10" customFormat="1" ht="18" customHeight="1" thickBot="1">
      <c r="A196" s="10" t="s">
        <v>623</v>
      </c>
      <c r="B196" s="31" t="s">
        <v>623</v>
      </c>
      <c r="C196" s="47" t="s">
        <v>172</v>
      </c>
      <c r="D196" s="49" t="s">
        <v>33</v>
      </c>
      <c r="E196" s="51">
        <v>2005</v>
      </c>
      <c r="F196" s="5" t="s">
        <v>623</v>
      </c>
      <c r="G196" s="40">
        <v>7011323.5</v>
      </c>
      <c r="H196" s="40">
        <v>28183924</v>
      </c>
      <c r="I196" s="17" t="s">
        <v>623</v>
      </c>
      <c r="J196" s="41">
        <v>2.040922483416227</v>
      </c>
      <c r="K196" s="42">
        <v>0.2441460920424059</v>
      </c>
      <c r="L196" s="17" t="s">
        <v>623</v>
      </c>
      <c r="M196" s="41">
        <v>14.66350827504354</v>
      </c>
      <c r="N196" s="35">
        <v>35.27028415575643</v>
      </c>
      <c r="O196" s="35">
        <v>11.37507062009708</v>
      </c>
      <c r="P196" s="42">
        <v>24.11646147965929</v>
      </c>
      <c r="Q196" s="17" t="s">
        <v>623</v>
      </c>
      <c r="R196" s="41">
        <v>1.088480666923626</v>
      </c>
      <c r="S196" s="42">
        <v>4.572896254520208</v>
      </c>
      <c r="T196" s="17" t="s">
        <v>623</v>
      </c>
      <c r="U196" s="41">
        <v>8.31460363696143</v>
      </c>
      <c r="V196" s="35">
        <v>6.498208013200914</v>
      </c>
      <c r="W196" s="35">
        <v>31.2426747363859</v>
      </c>
      <c r="X196" s="42">
        <v>13.60262589238269</v>
      </c>
      <c r="Y196" s="17" t="s">
        <v>623</v>
      </c>
      <c r="Z196" s="41">
        <v>-0.2913973524332426</v>
      </c>
      <c r="AA196" s="42">
        <v>0.589872789069263</v>
      </c>
      <c r="AB196" s="17" t="s">
        <v>623</v>
      </c>
      <c r="AC196" s="41">
        <v>8.410854314733529</v>
      </c>
      <c r="AD196" s="42">
        <v>3.459565512184864</v>
      </c>
      <c r="AE196" s="17" t="s">
        <v>623</v>
      </c>
      <c r="AF196" s="41">
        <v>23.043602383697575</v>
      </c>
      <c r="AG196" s="42">
        <v>6.906052986941118</v>
      </c>
      <c r="AH196" s="17" t="s">
        <v>623</v>
      </c>
      <c r="AI196" s="41">
        <v>0.0160439024087978</v>
      </c>
      <c r="AJ196" s="42">
        <v>0.1483815049186409</v>
      </c>
      <c r="AL196" s="27"/>
      <c r="AN196" s="27"/>
    </row>
    <row r="197" spans="1:40" s="10" customFormat="1" ht="18" customHeight="1" thickBot="1">
      <c r="A197" s="10" t="s">
        <v>623</v>
      </c>
      <c r="B197" s="31" t="s">
        <v>623</v>
      </c>
      <c r="C197" s="47" t="s">
        <v>172</v>
      </c>
      <c r="D197" s="49" t="s">
        <v>33</v>
      </c>
      <c r="E197" s="51">
        <v>2015</v>
      </c>
      <c r="F197" s="5" t="s">
        <v>623</v>
      </c>
      <c r="G197" s="40">
        <v>16244524</v>
      </c>
      <c r="H197" s="40">
        <v>29126568</v>
      </c>
      <c r="I197" s="17" t="s">
        <v>623</v>
      </c>
      <c r="J197" s="41">
        <v>0.0612005525560513</v>
      </c>
      <c r="K197" s="42">
        <v>0.0540960056792846</v>
      </c>
      <c r="L197" s="17" t="s">
        <v>623</v>
      </c>
      <c r="M197" s="41">
        <v>30.6121289243104</v>
      </c>
      <c r="N197" s="35">
        <v>37.47557763583826</v>
      </c>
      <c r="O197" s="35">
        <v>25.02357017342229</v>
      </c>
      <c r="P197" s="42">
        <v>28.72677845343365</v>
      </c>
      <c r="Q197" s="17" t="s">
        <v>623</v>
      </c>
      <c r="R197" s="41">
        <v>15.91413422349098</v>
      </c>
      <c r="S197" s="42">
        <v>15.01874946738531</v>
      </c>
      <c r="T197" s="17" t="s">
        <v>623</v>
      </c>
      <c r="U197" s="41">
        <v>8.04898895782916</v>
      </c>
      <c r="V197" s="35">
        <v>10.93633380123017</v>
      </c>
      <c r="W197" s="35">
        <v>4.379874068719966</v>
      </c>
      <c r="X197" s="42">
        <v>7.355202273290237</v>
      </c>
      <c r="Y197" s="17" t="s">
        <v>623</v>
      </c>
      <c r="Z197" s="41">
        <v>0.16987232002058714</v>
      </c>
      <c r="AA197" s="42">
        <v>0.4534920537501308</v>
      </c>
      <c r="AB197" s="17" t="s">
        <v>623</v>
      </c>
      <c r="AC197" s="41">
        <v>3.750650723386404</v>
      </c>
      <c r="AD197" s="42">
        <v>1.7686149948754724</v>
      </c>
      <c r="AE197" s="17" t="s">
        <v>623</v>
      </c>
      <c r="AF197" s="41">
        <v>5.30762197455419</v>
      </c>
      <c r="AG197" s="42">
        <v>3.4681111035881678</v>
      </c>
      <c r="AH197" s="17" t="s">
        <v>623</v>
      </c>
      <c r="AI197" s="41">
        <v>0.0755976397178734</v>
      </c>
      <c r="AJ197" s="42">
        <v>0.2641335627304291</v>
      </c>
      <c r="AL197" s="27"/>
      <c r="AN197" s="27"/>
    </row>
    <row r="198" spans="1:40" s="10" customFormat="1" ht="18" customHeight="1" thickBot="1">
      <c r="A198" s="10" t="s">
        <v>623</v>
      </c>
      <c r="B198" s="31" t="s">
        <v>623</v>
      </c>
      <c r="C198" s="47" t="s">
        <v>173</v>
      </c>
      <c r="D198" s="49" t="s">
        <v>87</v>
      </c>
      <c r="E198" s="51">
        <v>2006</v>
      </c>
      <c r="F198" s="5" t="s">
        <v>623</v>
      </c>
      <c r="G198" s="40">
        <v>39271.30078125</v>
      </c>
      <c r="H198" s="40">
        <v>46856.54296875</v>
      </c>
      <c r="I198" s="17" t="s">
        <v>623</v>
      </c>
      <c r="J198" s="41">
        <v>0.3315970495283624</v>
      </c>
      <c r="K198" s="42">
        <v>0.2700634680205959</v>
      </c>
      <c r="L198" s="17" t="s">
        <v>623</v>
      </c>
      <c r="M198" s="41">
        <v>0</v>
      </c>
      <c r="N198" s="35">
        <v>7.947830105737652</v>
      </c>
      <c r="O198" s="35">
        <v>2.995994022492948</v>
      </c>
      <c r="P198" s="42">
        <v>5.891883620635094</v>
      </c>
      <c r="Q198" s="17" t="s">
        <v>623</v>
      </c>
      <c r="R198" s="41">
        <v>0</v>
      </c>
      <c r="S198" s="42">
        <v>13.16914837662015</v>
      </c>
      <c r="T198" s="17" t="s">
        <v>623</v>
      </c>
      <c r="U198" s="41">
        <v>2.824615824789981</v>
      </c>
      <c r="V198" s="35">
        <v>10.77030378561399</v>
      </c>
      <c r="W198" s="35">
        <v>5.152637049371301</v>
      </c>
      <c r="X198" s="42">
        <v>5.895947740938648</v>
      </c>
      <c r="Y198" s="17" t="s">
        <v>623</v>
      </c>
      <c r="Z198" s="41">
        <v>0.017176803071981654</v>
      </c>
      <c r="AA198" s="42">
        <v>0.17636732152992587</v>
      </c>
      <c r="AB198" s="17" t="s">
        <v>623</v>
      </c>
      <c r="AC198" s="41">
        <v>0</v>
      </c>
      <c r="AD198" s="42">
        <v>1.1947502514060093</v>
      </c>
      <c r="AE198" s="17" t="s">
        <v>623</v>
      </c>
      <c r="AF198" s="41">
        <v>0</v>
      </c>
      <c r="AG198" s="42">
        <v>1.4203671109073022</v>
      </c>
      <c r="AH198" s="17" t="s">
        <v>623</v>
      </c>
      <c r="AI198" s="41">
        <v>0</v>
      </c>
      <c r="AJ198" s="42">
        <v>0.2288070003378231</v>
      </c>
      <c r="AL198" s="27"/>
      <c r="AN198" s="27"/>
    </row>
    <row r="199" spans="1:40" s="10" customFormat="1" ht="18" customHeight="1" thickBot="1">
      <c r="A199" s="10" t="s">
        <v>623</v>
      </c>
      <c r="B199" s="31" t="s">
        <v>623</v>
      </c>
      <c r="C199" s="47" t="s">
        <v>267</v>
      </c>
      <c r="D199" s="49" t="s">
        <v>34</v>
      </c>
      <c r="E199" s="51">
        <v>2006</v>
      </c>
      <c r="F199" s="5" t="s">
        <v>623</v>
      </c>
      <c r="G199" s="40">
        <v>699086.8125</v>
      </c>
      <c r="H199" s="40">
        <v>1299820.125</v>
      </c>
      <c r="I199" s="17" t="s">
        <v>623</v>
      </c>
      <c r="J199" s="41">
        <v>1.312033052035532</v>
      </c>
      <c r="K199" s="42">
        <v>1.192180008731221</v>
      </c>
      <c r="L199" s="17" t="s">
        <v>623</v>
      </c>
      <c r="M199" s="41">
        <v>41.5721388323666</v>
      </c>
      <c r="N199" s="35">
        <v>28.13222206639675</v>
      </c>
      <c r="O199" s="35">
        <v>24.17184235950166</v>
      </c>
      <c r="P199" s="42">
        <v>26.21427432078118</v>
      </c>
      <c r="Q199" s="17" t="s">
        <v>623</v>
      </c>
      <c r="R199" s="41">
        <v>32.67741426848745</v>
      </c>
      <c r="S199" s="42">
        <v>20.79138066481592</v>
      </c>
      <c r="T199" s="17" t="s">
        <v>623</v>
      </c>
      <c r="U199" s="41">
        <v>51.00447967554158</v>
      </c>
      <c r="V199" s="35">
        <v>42.91214189226832</v>
      </c>
      <c r="W199" s="35">
        <v>22.95571104616082</v>
      </c>
      <c r="X199" s="42">
        <v>21.46173415048958</v>
      </c>
      <c r="Y199" s="17" t="s">
        <v>623</v>
      </c>
      <c r="Z199" s="41">
        <v>8.400939309451193</v>
      </c>
      <c r="AA199" s="42">
        <v>7.754004670366473</v>
      </c>
      <c r="AB199" s="17" t="s">
        <v>623</v>
      </c>
      <c r="AC199" s="41">
        <v>16.016089451977493</v>
      </c>
      <c r="AD199" s="42">
        <v>18.77616641843951</v>
      </c>
      <c r="AE199" s="17" t="s">
        <v>623</v>
      </c>
      <c r="AF199" s="41">
        <v>47.0202802330688</v>
      </c>
      <c r="AG199" s="42">
        <v>40.94168515882772</v>
      </c>
      <c r="AH199" s="17" t="s">
        <v>623</v>
      </c>
      <c r="AI199" s="41">
        <v>0.4364443563507263</v>
      </c>
      <c r="AJ199" s="42">
        <v>0.3565812245093209</v>
      </c>
      <c r="AL199" s="27"/>
      <c r="AN199" s="27"/>
    </row>
    <row r="200" spans="1:40" s="10" customFormat="1" ht="18" customHeight="1" thickBot="1">
      <c r="A200" s="10" t="s">
        <v>623</v>
      </c>
      <c r="B200" s="31" t="s">
        <v>623</v>
      </c>
      <c r="C200" s="47" t="s">
        <v>267</v>
      </c>
      <c r="D200" s="49" t="s">
        <v>34</v>
      </c>
      <c r="E200" s="51">
        <v>2011</v>
      </c>
      <c r="F200" s="5" t="s">
        <v>623</v>
      </c>
      <c r="G200" s="40">
        <v>607185.6875</v>
      </c>
      <c r="H200" s="40">
        <v>1024676.8125</v>
      </c>
      <c r="I200" s="17" t="s">
        <v>623</v>
      </c>
      <c r="J200" s="41">
        <v>1.387849634511626</v>
      </c>
      <c r="K200" s="42">
        <v>1.091497913989511</v>
      </c>
      <c r="L200" s="17" t="s">
        <v>623</v>
      </c>
      <c r="M200" s="41">
        <v>64.36721889967659</v>
      </c>
      <c r="N200" s="35">
        <v>58.83822554042326</v>
      </c>
      <c r="O200" s="35">
        <v>40.8564806999298</v>
      </c>
      <c r="P200" s="42">
        <v>46.51703805136481</v>
      </c>
      <c r="Q200" s="17" t="s">
        <v>623</v>
      </c>
      <c r="R200" s="41">
        <v>25.49839172662566</v>
      </c>
      <c r="S200" s="42">
        <v>25.5041752964981</v>
      </c>
      <c r="T200" s="17" t="s">
        <v>623</v>
      </c>
      <c r="U200" s="41">
        <v>35.40485274647975</v>
      </c>
      <c r="V200" s="35">
        <v>36.65904628039522</v>
      </c>
      <c r="W200" s="35">
        <v>20.37085379395499</v>
      </c>
      <c r="X200" s="42">
        <v>18.00727860438638</v>
      </c>
      <c r="Y200" s="17" t="s">
        <v>623</v>
      </c>
      <c r="Z200" s="41">
        <v>11.061501941627895</v>
      </c>
      <c r="AA200" s="42">
        <v>12.748140858335766</v>
      </c>
      <c r="AB200" s="17" t="s">
        <v>623</v>
      </c>
      <c r="AC200" s="41">
        <v>26.9925262465557</v>
      </c>
      <c r="AD200" s="42">
        <v>27.255691381242666</v>
      </c>
      <c r="AE200" s="17" t="s">
        <v>623</v>
      </c>
      <c r="AF200" s="41">
        <v>53.137320907534075</v>
      </c>
      <c r="AG200" s="42">
        <v>50.05048220961627</v>
      </c>
      <c r="AH200" s="17" t="s">
        <v>623</v>
      </c>
      <c r="AI200" s="41">
        <v>0.3567543915462955</v>
      </c>
      <c r="AJ200" s="42">
        <v>0.401532575753839</v>
      </c>
      <c r="AL200" s="27"/>
      <c r="AN200" s="27"/>
    </row>
    <row r="201" spans="1:40" s="10" customFormat="1" ht="18" customHeight="1" thickBot="1">
      <c r="A201" s="10" t="s">
        <v>623</v>
      </c>
      <c r="B201" s="31" t="s">
        <v>623</v>
      </c>
      <c r="C201" s="47" t="s">
        <v>267</v>
      </c>
      <c r="D201" s="49" t="s">
        <v>34</v>
      </c>
      <c r="E201" s="51">
        <v>2012</v>
      </c>
      <c r="F201" s="5" t="s">
        <v>623</v>
      </c>
      <c r="G201" s="40">
        <v>694511.125</v>
      </c>
      <c r="H201" s="40">
        <v>1069934.125</v>
      </c>
      <c r="I201" s="17" t="s">
        <v>623</v>
      </c>
      <c r="J201" s="41">
        <v>1.341055418104532</v>
      </c>
      <c r="K201" s="42">
        <v>0.9811439625678077</v>
      </c>
      <c r="L201" s="17" t="s">
        <v>623</v>
      </c>
      <c r="M201" s="41">
        <v>60.42279121424553</v>
      </c>
      <c r="N201" s="35">
        <v>62.5694110260148</v>
      </c>
      <c r="O201" s="35">
        <v>40.83507979940826</v>
      </c>
      <c r="P201" s="42">
        <v>48.30837658141049</v>
      </c>
      <c r="Q201" s="17" t="s">
        <v>623</v>
      </c>
      <c r="R201" s="41">
        <v>23.07497017756382</v>
      </c>
      <c r="S201" s="42">
        <v>22.44347677361731</v>
      </c>
      <c r="T201" s="17" t="s">
        <v>623</v>
      </c>
      <c r="U201" s="41">
        <v>27.67332023997445</v>
      </c>
      <c r="V201" s="35">
        <v>25.03939669917137</v>
      </c>
      <c r="W201" s="35">
        <v>16.7122455547216</v>
      </c>
      <c r="X201" s="42">
        <v>14.01970586324155</v>
      </c>
      <c r="Y201" s="17" t="s">
        <v>623</v>
      </c>
      <c r="Z201" s="41">
        <v>8.112337068455309</v>
      </c>
      <c r="AA201" s="42">
        <v>8.512677071053353</v>
      </c>
      <c r="AB201" s="17" t="s">
        <v>623</v>
      </c>
      <c r="AC201" s="41">
        <v>23.49344233865141</v>
      </c>
      <c r="AD201" s="42">
        <v>24.49938097953507</v>
      </c>
      <c r="AE201" s="17" t="s">
        <v>623</v>
      </c>
      <c r="AF201" s="41">
        <v>45.64990059475406</v>
      </c>
      <c r="AG201" s="42">
        <v>40.95174763167976</v>
      </c>
      <c r="AH201" s="17" t="s">
        <v>623</v>
      </c>
      <c r="AI201" s="41">
        <v>0.2709722952191303</v>
      </c>
      <c r="AJ201" s="42">
        <v>0.3666328810800978</v>
      </c>
      <c r="AL201" s="27"/>
      <c r="AN201" s="27"/>
    </row>
    <row r="202" spans="1:40" s="10" customFormat="1" ht="18" customHeight="1" thickBot="1">
      <c r="A202" s="10" t="s">
        <v>623</v>
      </c>
      <c r="B202" s="31" t="s">
        <v>623</v>
      </c>
      <c r="C202" s="47" t="s">
        <v>267</v>
      </c>
      <c r="D202" s="49" t="s">
        <v>34</v>
      </c>
      <c r="E202" s="51">
        <v>2013</v>
      </c>
      <c r="F202" s="5" t="s">
        <v>623</v>
      </c>
      <c r="G202" s="40">
        <v>669106</v>
      </c>
      <c r="H202" s="40">
        <v>1030084.5</v>
      </c>
      <c r="I202" s="17" t="s">
        <v>623</v>
      </c>
      <c r="J202" s="41">
        <v>1.673896063905598</v>
      </c>
      <c r="K202" s="42">
        <v>1.227747404230782</v>
      </c>
      <c r="L202" s="17" t="s">
        <v>623</v>
      </c>
      <c r="M202" s="41">
        <v>51.91365355424462</v>
      </c>
      <c r="N202" s="35">
        <v>61.54180369831349</v>
      </c>
      <c r="O202" s="35">
        <v>38.7553795561173</v>
      </c>
      <c r="P202" s="42">
        <v>48.2766746993787</v>
      </c>
      <c r="Q202" s="17" t="s">
        <v>623</v>
      </c>
      <c r="R202" s="41">
        <v>18.34707358225056</v>
      </c>
      <c r="S202" s="42">
        <v>18.90699447963225</v>
      </c>
      <c r="T202" s="17" t="s">
        <v>623</v>
      </c>
      <c r="U202" s="41">
        <v>28.37563928083846</v>
      </c>
      <c r="V202" s="35">
        <v>24.6078174697914</v>
      </c>
      <c r="W202" s="35">
        <v>20.11901830598066</v>
      </c>
      <c r="X202" s="42">
        <v>16.46922359386515</v>
      </c>
      <c r="Y202" s="17" t="s">
        <v>623</v>
      </c>
      <c r="Z202" s="41">
        <v>8.751831104198779</v>
      </c>
      <c r="AA202" s="42">
        <v>9.052754493627306</v>
      </c>
      <c r="AB202" s="17" t="s">
        <v>623</v>
      </c>
      <c r="AC202" s="41">
        <v>27.973426114921164</v>
      </c>
      <c r="AD202" s="42">
        <v>29.362740705915233</v>
      </c>
      <c r="AE202" s="17" t="s">
        <v>623</v>
      </c>
      <c r="AF202" s="41">
        <v>46.24290450911516</v>
      </c>
      <c r="AG202" s="42">
        <v>41.34440354120529</v>
      </c>
      <c r="AH202" s="17" t="s">
        <v>623</v>
      </c>
      <c r="AI202" s="41">
        <v>0.2571190419878124</v>
      </c>
      <c r="AJ202" s="42">
        <v>0.3366419769467318</v>
      </c>
      <c r="AL202" s="27"/>
      <c r="AN202" s="27"/>
    </row>
    <row r="203" spans="1:40" s="10" customFormat="1" ht="18" customHeight="1" thickBot="1">
      <c r="A203" s="10" t="s">
        <v>623</v>
      </c>
      <c r="B203" s="31" t="s">
        <v>623</v>
      </c>
      <c r="C203" s="47" t="s">
        <v>174</v>
      </c>
      <c r="D203" s="49" t="s">
        <v>35</v>
      </c>
      <c r="E203" s="51">
        <v>2006</v>
      </c>
      <c r="F203" s="5" t="s">
        <v>623</v>
      </c>
      <c r="G203" s="40">
        <v>2292946.75</v>
      </c>
      <c r="H203" s="40">
        <v>2975920.25</v>
      </c>
      <c r="I203" s="17" t="s">
        <v>623</v>
      </c>
      <c r="J203" s="41">
        <v>1.69978489287826</v>
      </c>
      <c r="K203" s="42">
        <v>0.8847474102675296</v>
      </c>
      <c r="L203" s="17" t="s">
        <v>623</v>
      </c>
      <c r="M203" s="41">
        <v>34.43085225333923</v>
      </c>
      <c r="N203" s="35">
        <v>48.68604379947416</v>
      </c>
      <c r="O203" s="35">
        <v>31.15120350792322</v>
      </c>
      <c r="P203" s="42">
        <v>40.84843298732331</v>
      </c>
      <c r="Q203" s="17" t="s">
        <v>623</v>
      </c>
      <c r="R203" s="41">
        <v>10.20617419686948</v>
      </c>
      <c r="S203" s="42">
        <v>14.73819500175066</v>
      </c>
      <c r="T203" s="17" t="s">
        <v>623</v>
      </c>
      <c r="U203" s="41">
        <v>40.19554036069875</v>
      </c>
      <c r="V203" s="35">
        <v>40.57065832020808</v>
      </c>
      <c r="W203" s="35">
        <v>32.24185142663238</v>
      </c>
      <c r="X203" s="42">
        <v>24.11600157199981</v>
      </c>
      <c r="Y203" s="17" t="s">
        <v>623</v>
      </c>
      <c r="Z203" s="41">
        <v>10.949013356468916</v>
      </c>
      <c r="AA203" s="42">
        <v>7.4613597089853405</v>
      </c>
      <c r="AB203" s="17" t="s">
        <v>623</v>
      </c>
      <c r="AC203" s="41">
        <v>43.57643905795944</v>
      </c>
      <c r="AD203" s="42">
        <v>20.64867919924228</v>
      </c>
      <c r="AE203" s="17" t="s">
        <v>623</v>
      </c>
      <c r="AF203" s="41">
        <v>65.09371546773625</v>
      </c>
      <c r="AG203" s="42">
        <v>39.105083753994855</v>
      </c>
      <c r="AH203" s="17" t="s">
        <v>623</v>
      </c>
      <c r="AI203" s="41">
        <v>0.196933295505669</v>
      </c>
      <c r="AJ203" s="42">
        <v>0.290090941552171</v>
      </c>
      <c r="AL203" s="27"/>
      <c r="AN203" s="27"/>
    </row>
    <row r="204" spans="1:40" s="10" customFormat="1" ht="18" customHeight="1" thickBot="1">
      <c r="A204" s="10" t="s">
        <v>623</v>
      </c>
      <c r="B204" s="31" t="s">
        <v>623</v>
      </c>
      <c r="C204" s="47" t="s">
        <v>174</v>
      </c>
      <c r="D204" s="49" t="s">
        <v>35</v>
      </c>
      <c r="E204" s="51">
        <v>2011</v>
      </c>
      <c r="F204" s="5" t="s">
        <v>623</v>
      </c>
      <c r="G204" s="40">
        <v>3436295.25</v>
      </c>
      <c r="H204" s="40">
        <v>2044788.5</v>
      </c>
      <c r="I204" s="17" t="s">
        <v>623</v>
      </c>
      <c r="J204" s="41">
        <v>1.220862034620584</v>
      </c>
      <c r="K204" s="42">
        <v>1.364130643372463</v>
      </c>
      <c r="L204" s="17" t="s">
        <v>623</v>
      </c>
      <c r="M204" s="41">
        <v>65.213755931798</v>
      </c>
      <c r="N204" s="35">
        <v>63.24587196099296</v>
      </c>
      <c r="O204" s="35">
        <v>61.094684296010286</v>
      </c>
      <c r="P204" s="42">
        <v>58.09461734079117</v>
      </c>
      <c r="Q204" s="17" t="s">
        <v>623</v>
      </c>
      <c r="R204" s="41">
        <v>13.92758970718397</v>
      </c>
      <c r="S204" s="42">
        <v>11.64053892208519</v>
      </c>
      <c r="T204" s="17" t="s">
        <v>623</v>
      </c>
      <c r="U204" s="41">
        <v>39.80820896178847</v>
      </c>
      <c r="V204" s="35">
        <v>38.52439504877749</v>
      </c>
      <c r="W204" s="35">
        <v>29.86705152991823</v>
      </c>
      <c r="X204" s="42">
        <v>39.27301916680185</v>
      </c>
      <c r="Y204" s="17" t="s">
        <v>623</v>
      </c>
      <c r="Z204" s="41">
        <v>17.32746199706798</v>
      </c>
      <c r="AA204" s="42">
        <v>16.464098315411185</v>
      </c>
      <c r="AB204" s="17" t="s">
        <v>623</v>
      </c>
      <c r="AC204" s="41">
        <v>41.96735004607746</v>
      </c>
      <c r="AD204" s="42">
        <v>43.13867542913414</v>
      </c>
      <c r="AE204" s="17" t="s">
        <v>623</v>
      </c>
      <c r="AF204" s="41">
        <v>67.92820607475714</v>
      </c>
      <c r="AG204" s="42">
        <v>72.23880285833253</v>
      </c>
      <c r="AH204" s="17" t="s">
        <v>623</v>
      </c>
      <c r="AI204" s="41">
        <v>0.3642620394941072</v>
      </c>
      <c r="AJ204" s="42">
        <v>0.3000777069308624</v>
      </c>
      <c r="AL204" s="27"/>
      <c r="AN204" s="27"/>
    </row>
    <row r="205" spans="1:40" s="10" customFormat="1" ht="18" customHeight="1" thickBot="1">
      <c r="A205" s="10" t="s">
        <v>623</v>
      </c>
      <c r="B205" s="31" t="s">
        <v>623</v>
      </c>
      <c r="C205" s="47" t="s">
        <v>174</v>
      </c>
      <c r="D205" s="49" t="s">
        <v>35</v>
      </c>
      <c r="E205" s="51">
        <v>2012</v>
      </c>
      <c r="F205" s="5" t="s">
        <v>623</v>
      </c>
      <c r="G205" s="40">
        <v>3574774.75</v>
      </c>
      <c r="H205" s="40">
        <v>2057253</v>
      </c>
      <c r="I205" s="17" t="s">
        <v>623</v>
      </c>
      <c r="J205" s="41">
        <v>1.53768861068499</v>
      </c>
      <c r="K205" s="42">
        <v>1.818905505289721</v>
      </c>
      <c r="L205" s="17" t="s">
        <v>623</v>
      </c>
      <c r="M205" s="41">
        <v>63.72590600731664</v>
      </c>
      <c r="N205" s="35">
        <v>53.54624399481883</v>
      </c>
      <c r="O205" s="35">
        <v>61.08312033123228</v>
      </c>
      <c r="P205" s="42">
        <v>53.51380585193035</v>
      </c>
      <c r="Q205" s="17" t="s">
        <v>623</v>
      </c>
      <c r="R205" s="41">
        <v>14.97115526147691</v>
      </c>
      <c r="S205" s="42">
        <v>12.10617003135105</v>
      </c>
      <c r="T205" s="17" t="s">
        <v>623</v>
      </c>
      <c r="U205" s="41">
        <v>48.8682824826079</v>
      </c>
      <c r="V205" s="35">
        <v>56.08508720313368</v>
      </c>
      <c r="W205" s="35">
        <v>38.03688778012659</v>
      </c>
      <c r="X205" s="42">
        <v>50.90271207658412</v>
      </c>
      <c r="Y205" s="17" t="s">
        <v>623</v>
      </c>
      <c r="Z205" s="41">
        <v>22.365772325571648</v>
      </c>
      <c r="AA205" s="42">
        <v>20.655095542398975</v>
      </c>
      <c r="AB205" s="17" t="s">
        <v>623</v>
      </c>
      <c r="AC205" s="41">
        <v>47.105564715165436</v>
      </c>
      <c r="AD205" s="42">
        <v>46.83478281581151</v>
      </c>
      <c r="AE205" s="17" t="s">
        <v>623</v>
      </c>
      <c r="AF205" s="41">
        <v>72.7096406272672</v>
      </c>
      <c r="AG205" s="42">
        <v>73.60694824711301</v>
      </c>
      <c r="AH205" s="17" t="s">
        <v>623</v>
      </c>
      <c r="AI205" s="41">
        <v>0.3835497160145479</v>
      </c>
      <c r="AJ205" s="42">
        <v>0.3275517474768852</v>
      </c>
      <c r="AL205" s="27"/>
      <c r="AN205" s="27"/>
    </row>
    <row r="206" spans="1:40" s="10" customFormat="1" ht="18" customHeight="1" thickBot="1">
      <c r="A206" s="10" t="s">
        <v>623</v>
      </c>
      <c r="B206" s="31" t="s">
        <v>623</v>
      </c>
      <c r="C206" s="47" t="s">
        <v>174</v>
      </c>
      <c r="D206" s="49" t="s">
        <v>35</v>
      </c>
      <c r="E206" s="51">
        <v>2013</v>
      </c>
      <c r="F206" s="5" t="s">
        <v>623</v>
      </c>
      <c r="G206" s="40">
        <v>3793021.75</v>
      </c>
      <c r="H206" s="40">
        <v>1920795.875</v>
      </c>
      <c r="I206" s="17" t="s">
        <v>623</v>
      </c>
      <c r="J206" s="41">
        <v>1.387328913767902</v>
      </c>
      <c r="K206" s="42">
        <v>1.87021058618541</v>
      </c>
      <c r="L206" s="17" t="s">
        <v>623</v>
      </c>
      <c r="M206" s="41">
        <v>66.03089509130373</v>
      </c>
      <c r="N206" s="35">
        <v>52.38959874222323</v>
      </c>
      <c r="O206" s="35">
        <v>62.825365675513446</v>
      </c>
      <c r="P206" s="42">
        <v>48.06114660499289</v>
      </c>
      <c r="Q206" s="17" t="s">
        <v>623</v>
      </c>
      <c r="R206" s="41">
        <v>16.31881072076061</v>
      </c>
      <c r="S206" s="42">
        <v>11.9745032263048</v>
      </c>
      <c r="T206" s="17" t="s">
        <v>623</v>
      </c>
      <c r="U206" s="41">
        <v>58.81045371854181</v>
      </c>
      <c r="V206" s="35">
        <v>55.71922917122322</v>
      </c>
      <c r="W206" s="35">
        <v>38.94809313248648</v>
      </c>
      <c r="X206" s="42">
        <v>50.04578579296947</v>
      </c>
      <c r="Y206" s="17" t="s">
        <v>623</v>
      </c>
      <c r="Z206" s="41">
        <v>24.299408359106494</v>
      </c>
      <c r="AA206" s="42">
        <v>19.338309684168113</v>
      </c>
      <c r="AB206" s="17" t="s">
        <v>623</v>
      </c>
      <c r="AC206" s="41">
        <v>41.883191306425076</v>
      </c>
      <c r="AD206" s="42">
        <v>52.864907417425066</v>
      </c>
      <c r="AE206" s="17" t="s">
        <v>623</v>
      </c>
      <c r="AF206" s="41">
        <v>72.98687475373053</v>
      </c>
      <c r="AG206" s="42">
        <v>80.71009837819379</v>
      </c>
      <c r="AH206" s="17" t="s">
        <v>623</v>
      </c>
      <c r="AI206" s="41">
        <v>0.4195977483027655</v>
      </c>
      <c r="AJ206" s="42">
        <v>0.2962144693315586</v>
      </c>
      <c r="AL206" s="27"/>
      <c r="AN206" s="27"/>
    </row>
    <row r="207" spans="1:40" s="10" customFormat="1" ht="18" customHeight="1" thickBot="1">
      <c r="A207" s="10" t="s">
        <v>623</v>
      </c>
      <c r="B207" s="31" t="s">
        <v>623</v>
      </c>
      <c r="C207" s="47" t="s">
        <v>175</v>
      </c>
      <c r="D207" s="49" t="s">
        <v>118</v>
      </c>
      <c r="E207" s="51">
        <v>2007</v>
      </c>
      <c r="F207" s="5" t="s">
        <v>623</v>
      </c>
      <c r="G207" s="40">
        <v>1616480.125</v>
      </c>
      <c r="H207" s="40">
        <v>3990784.5</v>
      </c>
      <c r="I207" s="17" t="s">
        <v>623</v>
      </c>
      <c r="J207" s="41">
        <v>2.711251230695817</v>
      </c>
      <c r="K207" s="42">
        <v>1.711571381084706</v>
      </c>
      <c r="L207" s="17" t="s">
        <v>623</v>
      </c>
      <c r="M207" s="41">
        <v>1.825987515503351</v>
      </c>
      <c r="N207" s="35">
        <v>0.0825909955369147</v>
      </c>
      <c r="O207" s="35">
        <v>4.614237053485431</v>
      </c>
      <c r="P207" s="42">
        <v>0.4528758270025232</v>
      </c>
      <c r="Q207" s="17" t="s">
        <v>623</v>
      </c>
      <c r="R207" s="41">
        <v>2.372338463966468</v>
      </c>
      <c r="S207" s="42">
        <v>0.9679413276318601</v>
      </c>
      <c r="T207" s="17" t="s">
        <v>623</v>
      </c>
      <c r="U207" s="41">
        <v>28.62017874246977</v>
      </c>
      <c r="V207" s="35">
        <v>20.94018533923653</v>
      </c>
      <c r="W207" s="35">
        <v>30.60336440744422</v>
      </c>
      <c r="X207" s="42">
        <v>25.65966564326937</v>
      </c>
      <c r="Y207" s="17" t="s">
        <v>623</v>
      </c>
      <c r="Z207" s="41">
        <v>1.5030797531428715</v>
      </c>
      <c r="AA207" s="42">
        <v>0.0952951897903328</v>
      </c>
      <c r="AB207" s="17" t="s">
        <v>623</v>
      </c>
      <c r="AC207" s="41">
        <v>10.925589035144698</v>
      </c>
      <c r="AD207" s="42">
        <v>0.45727964457375325</v>
      </c>
      <c r="AE207" s="17" t="s">
        <v>623</v>
      </c>
      <c r="AF207" s="41">
        <v>34.90748648983208</v>
      </c>
      <c r="AG207" s="42">
        <v>1.3020227832714661</v>
      </c>
      <c r="AH207" s="17" t="s">
        <v>623</v>
      </c>
      <c r="AI207" s="41">
        <v>0.112506334309464</v>
      </c>
      <c r="AJ207" s="42">
        <v>0.2884585853727383</v>
      </c>
      <c r="AL207" s="27"/>
      <c r="AN207" s="27"/>
    </row>
    <row r="208" spans="1:40" s="10" customFormat="1" ht="18" customHeight="1" thickBot="1">
      <c r="A208" s="10" t="s">
        <v>623</v>
      </c>
      <c r="B208" s="31" t="s">
        <v>623</v>
      </c>
      <c r="C208" s="47" t="s">
        <v>176</v>
      </c>
      <c r="D208" s="49" t="s">
        <v>36</v>
      </c>
      <c r="E208" s="51">
        <v>2008</v>
      </c>
      <c r="F208" s="5" t="s">
        <v>623</v>
      </c>
      <c r="G208" s="40">
        <v>1527586.75</v>
      </c>
      <c r="H208" s="40">
        <v>711425.75</v>
      </c>
      <c r="I208" s="17" t="s">
        <v>623</v>
      </c>
      <c r="J208" s="41">
        <v>4.049031222882313</v>
      </c>
      <c r="K208" s="42">
        <v>3.633556714815251</v>
      </c>
      <c r="L208" s="17" t="s">
        <v>623</v>
      </c>
      <c r="M208" s="41">
        <v>78.26231314293602</v>
      </c>
      <c r="N208" s="35">
        <v>83.54437139591754</v>
      </c>
      <c r="O208" s="35">
        <v>76.86238321011452</v>
      </c>
      <c r="P208" s="42">
        <v>80.69663230280536</v>
      </c>
      <c r="Q208" s="17" t="s">
        <v>623</v>
      </c>
      <c r="R208" s="41">
        <v>16.56390108842951</v>
      </c>
      <c r="S208" s="42">
        <v>15.68453858882323</v>
      </c>
      <c r="T208" s="17" t="s">
        <v>623</v>
      </c>
      <c r="U208" s="41">
        <v>62.49374135384434</v>
      </c>
      <c r="V208" s="35">
        <v>69.51749119194585</v>
      </c>
      <c r="W208" s="35">
        <v>26.97199852329201</v>
      </c>
      <c r="X208" s="42">
        <v>30.21042105305761</v>
      </c>
      <c r="Y208" s="17" t="s">
        <v>623</v>
      </c>
      <c r="Z208" s="41">
        <v>21.22126081100018</v>
      </c>
      <c r="AA208" s="42">
        <v>22.788200438829467</v>
      </c>
      <c r="AB208" s="17" t="s">
        <v>623</v>
      </c>
      <c r="AC208" s="41">
        <v>51.97482428492857</v>
      </c>
      <c r="AD208" s="42">
        <v>36.82852230518867</v>
      </c>
      <c r="AE208" s="17" t="s">
        <v>623</v>
      </c>
      <c r="AF208" s="41">
        <v>76.56902525133579</v>
      </c>
      <c r="AG208" s="42">
        <v>64.00575834138078</v>
      </c>
      <c r="AH208" s="17" t="s">
        <v>623</v>
      </c>
      <c r="AI208" s="41">
        <v>0.2730874909344856</v>
      </c>
      <c r="AJ208" s="42">
        <v>0.3503019135394309</v>
      </c>
      <c r="AL208" s="27"/>
      <c r="AN208" s="27"/>
    </row>
    <row r="209" spans="1:40" s="10" customFormat="1" ht="18" customHeight="1" thickBot="1">
      <c r="A209" s="10" t="s">
        <v>623</v>
      </c>
      <c r="B209" s="31" t="s">
        <v>623</v>
      </c>
      <c r="C209" s="47" t="s">
        <v>176</v>
      </c>
      <c r="D209" s="49" t="s">
        <v>36</v>
      </c>
      <c r="E209" s="51">
        <v>2009</v>
      </c>
      <c r="F209" s="5" t="s">
        <v>623</v>
      </c>
      <c r="G209" s="40">
        <v>1512031.875</v>
      </c>
      <c r="H209" s="40">
        <v>715931.6875</v>
      </c>
      <c r="I209" s="17" t="s">
        <v>623</v>
      </c>
      <c r="J209" s="41">
        <v>4.142469167670713</v>
      </c>
      <c r="K209" s="42">
        <v>3.552453426540898</v>
      </c>
      <c r="L209" s="17" t="s">
        <v>623</v>
      </c>
      <c r="M209" s="41">
        <v>88.45569974868216</v>
      </c>
      <c r="N209" s="35">
        <v>90.43459271854744</v>
      </c>
      <c r="O209" s="35">
        <v>78.71756616456054</v>
      </c>
      <c r="P209" s="42">
        <v>83.64595006375536</v>
      </c>
      <c r="Q209" s="17" t="s">
        <v>623</v>
      </c>
      <c r="R209" s="41">
        <v>15.72933497600621</v>
      </c>
      <c r="S209" s="42">
        <v>14.20926243057506</v>
      </c>
      <c r="T209" s="17" t="s">
        <v>623</v>
      </c>
      <c r="U209" s="41">
        <v>56.7178603515701</v>
      </c>
      <c r="V209" s="35">
        <v>60.24024875701232</v>
      </c>
      <c r="W209" s="35">
        <v>31.43455219632105</v>
      </c>
      <c r="X209" s="42">
        <v>34.76552203511854</v>
      </c>
      <c r="Y209" s="17" t="s">
        <v>623</v>
      </c>
      <c r="Z209" s="41">
        <v>27.930317625123166</v>
      </c>
      <c r="AA209" s="42">
        <v>29.250488419683943</v>
      </c>
      <c r="AB209" s="17" t="s">
        <v>623</v>
      </c>
      <c r="AC209" s="41">
        <v>56.56427674339428</v>
      </c>
      <c r="AD209" s="42">
        <v>42.56843628874091</v>
      </c>
      <c r="AE209" s="17" t="s">
        <v>623</v>
      </c>
      <c r="AF209" s="41">
        <v>80.59744994875514</v>
      </c>
      <c r="AG209" s="42">
        <v>70.08718600838567</v>
      </c>
      <c r="AH209" s="17" t="s">
        <v>623</v>
      </c>
      <c r="AI209" s="41">
        <v>0.3366889681362612</v>
      </c>
      <c r="AJ209" s="42">
        <v>0.4314510957304125</v>
      </c>
      <c r="AL209" s="27"/>
      <c r="AN209" s="27"/>
    </row>
    <row r="210" spans="1:40" s="10" customFormat="1" ht="18" customHeight="1" thickBot="1">
      <c r="A210" s="10" t="s">
        <v>623</v>
      </c>
      <c r="B210" s="31" t="s">
        <v>623</v>
      </c>
      <c r="C210" s="47" t="s">
        <v>177</v>
      </c>
      <c r="D210" s="49" t="s">
        <v>88</v>
      </c>
      <c r="E210" s="51">
        <v>2004</v>
      </c>
      <c r="F210" s="5" t="s">
        <v>623</v>
      </c>
      <c r="G210" s="40" t="s">
        <v>247</v>
      </c>
      <c r="H210" s="40" t="s">
        <v>247</v>
      </c>
      <c r="I210" s="17" t="s">
        <v>623</v>
      </c>
      <c r="J210" s="41" t="s">
        <v>247</v>
      </c>
      <c r="K210" s="42" t="s">
        <v>247</v>
      </c>
      <c r="L210" s="17" t="s">
        <v>623</v>
      </c>
      <c r="M210" s="41" t="s">
        <v>247</v>
      </c>
      <c r="N210" s="35" t="s">
        <v>247</v>
      </c>
      <c r="O210" s="35" t="s">
        <v>247</v>
      </c>
      <c r="P210" s="42" t="s">
        <v>247</v>
      </c>
      <c r="Q210" s="17" t="s">
        <v>623</v>
      </c>
      <c r="R210" s="41" t="s">
        <v>247</v>
      </c>
      <c r="S210" s="42" t="s">
        <v>247</v>
      </c>
      <c r="T210" s="17" t="s">
        <v>623</v>
      </c>
      <c r="U210" s="41" t="s">
        <v>247</v>
      </c>
      <c r="V210" s="35" t="s">
        <v>247</v>
      </c>
      <c r="W210" s="35" t="s">
        <v>247</v>
      </c>
      <c r="X210" s="42" t="s">
        <v>247</v>
      </c>
      <c r="Y210" s="17" t="s">
        <v>623</v>
      </c>
      <c r="Z210" s="41" t="s">
        <v>247</v>
      </c>
      <c r="AA210" s="42" t="s">
        <v>247</v>
      </c>
      <c r="AB210" s="17" t="s">
        <v>623</v>
      </c>
      <c r="AC210" s="41" t="s">
        <v>247</v>
      </c>
      <c r="AD210" s="42" t="s">
        <v>247</v>
      </c>
      <c r="AE210" s="17" t="s">
        <v>623</v>
      </c>
      <c r="AF210" s="41" t="s">
        <v>247</v>
      </c>
      <c r="AG210" s="42" t="s">
        <v>247</v>
      </c>
      <c r="AH210" s="17" t="s">
        <v>623</v>
      </c>
      <c r="AI210" s="41" t="s">
        <v>247</v>
      </c>
      <c r="AJ210" s="42" t="s">
        <v>247</v>
      </c>
      <c r="AL210" s="27"/>
      <c r="AN210" s="27"/>
    </row>
    <row r="211" spans="1:40" s="10" customFormat="1" ht="18" customHeight="1" thickBot="1">
      <c r="A211" s="10" t="s">
        <v>623</v>
      </c>
      <c r="B211" s="31" t="s">
        <v>623</v>
      </c>
      <c r="C211" s="47" t="s">
        <v>178</v>
      </c>
      <c r="D211" s="49" t="s">
        <v>89</v>
      </c>
      <c r="E211" s="51">
        <v>2010</v>
      </c>
      <c r="F211" s="5" t="s">
        <v>623</v>
      </c>
      <c r="G211" s="40">
        <v>319846</v>
      </c>
      <c r="H211" s="40">
        <v>1371211</v>
      </c>
      <c r="I211" s="17" t="s">
        <v>623</v>
      </c>
      <c r="J211" s="41" t="s">
        <v>247</v>
      </c>
      <c r="K211" s="42" t="s">
        <v>247</v>
      </c>
      <c r="L211" s="17" t="s">
        <v>623</v>
      </c>
      <c r="M211" s="41">
        <v>4.555280553902065</v>
      </c>
      <c r="N211" s="35">
        <v>7.184402841297521</v>
      </c>
      <c r="O211" s="35">
        <v>4.042883137509927</v>
      </c>
      <c r="P211" s="42">
        <v>6.854379085348644</v>
      </c>
      <c r="Q211" s="17" t="s">
        <v>623</v>
      </c>
      <c r="R211" s="41" t="s">
        <v>247</v>
      </c>
      <c r="S211" s="42" t="s">
        <v>247</v>
      </c>
      <c r="T211" s="17" t="s">
        <v>623</v>
      </c>
      <c r="U211" s="41" t="s">
        <v>247</v>
      </c>
      <c r="V211" s="35" t="s">
        <v>247</v>
      </c>
      <c r="W211" s="35" t="s">
        <v>247</v>
      </c>
      <c r="X211" s="42" t="s">
        <v>247</v>
      </c>
      <c r="Y211" s="17" t="s">
        <v>623</v>
      </c>
      <c r="Z211" s="41" t="s">
        <v>247</v>
      </c>
      <c r="AA211" s="42" t="s">
        <v>247</v>
      </c>
      <c r="AB211" s="17" t="s">
        <v>623</v>
      </c>
      <c r="AC211" s="41" t="s">
        <v>247</v>
      </c>
      <c r="AD211" s="42" t="s">
        <v>247</v>
      </c>
      <c r="AE211" s="17" t="s">
        <v>623</v>
      </c>
      <c r="AF211" s="41" t="s">
        <v>247</v>
      </c>
      <c r="AG211" s="42" t="s">
        <v>247</v>
      </c>
      <c r="AH211" s="17" t="s">
        <v>623</v>
      </c>
      <c r="AI211" s="41" t="s">
        <v>247</v>
      </c>
      <c r="AJ211" s="42" t="s">
        <v>247</v>
      </c>
      <c r="AL211" s="27"/>
      <c r="AN211" s="27"/>
    </row>
    <row r="212" spans="1:40" s="10" customFormat="1" ht="18" customHeight="1" thickBot="1">
      <c r="A212" s="10" t="s">
        <v>623</v>
      </c>
      <c r="B212" s="31" t="s">
        <v>624</v>
      </c>
      <c r="C212" s="47" t="s">
        <v>178</v>
      </c>
      <c r="D212" s="49" t="s">
        <v>89</v>
      </c>
      <c r="E212" s="51">
        <v>2017</v>
      </c>
      <c r="F212" s="5" t="s">
        <v>623</v>
      </c>
      <c r="G212" s="40">
        <v>685573.625</v>
      </c>
      <c r="H212" s="40">
        <v>1321182.125</v>
      </c>
      <c r="I212" s="17" t="s">
        <v>623</v>
      </c>
      <c r="J212" s="41">
        <v>0.4264840256039411</v>
      </c>
      <c r="K212" s="42">
        <v>0.4599169839336587</v>
      </c>
      <c r="L212" s="17" t="s">
        <v>623</v>
      </c>
      <c r="M212" s="41">
        <v>78.93850539</v>
      </c>
      <c r="N212" s="35">
        <v>91.20555375</v>
      </c>
      <c r="O212" s="35">
        <v>51.7974915</v>
      </c>
      <c r="P212" s="42">
        <v>81.97983054</v>
      </c>
      <c r="Q212" s="17" t="s">
        <v>623</v>
      </c>
      <c r="R212" s="41">
        <v>19.23153164602874</v>
      </c>
      <c r="S212" s="42">
        <v>15.97297907891647</v>
      </c>
      <c r="T212" s="17" t="s">
        <v>623</v>
      </c>
      <c r="U212" s="41">
        <v>16.66846858798989</v>
      </c>
      <c r="V212" s="35">
        <v>35.12155121476522</v>
      </c>
      <c r="W212" s="35">
        <v>8.989410144715228</v>
      </c>
      <c r="X212" s="42">
        <v>14.95896729305128</v>
      </c>
      <c r="Y212" s="17" t="s">
        <v>623</v>
      </c>
      <c r="Z212" s="41">
        <v>3.903641302</v>
      </c>
      <c r="AA212" s="42">
        <v>10.92495756</v>
      </c>
      <c r="AB212" s="17" t="s">
        <v>623</v>
      </c>
      <c r="AC212" s="41">
        <v>24.55119312</v>
      </c>
      <c r="AD212" s="42">
        <v>25.56369907</v>
      </c>
      <c r="AE212" s="17" t="s">
        <v>623</v>
      </c>
      <c r="AF212" s="41">
        <v>46.29142423</v>
      </c>
      <c r="AG212" s="42">
        <v>48.63719753</v>
      </c>
      <c r="AH212" s="17" t="s">
        <v>623</v>
      </c>
      <c r="AI212" s="41">
        <v>0.1446775907064396</v>
      </c>
      <c r="AJ212" s="42">
        <v>0.322121940635559</v>
      </c>
      <c r="AL212" s="27"/>
      <c r="AN212" s="27"/>
    </row>
    <row r="213" spans="1:40" s="10" customFormat="1" ht="18" customHeight="1" thickBot="1">
      <c r="A213" s="10" t="s">
        <v>623</v>
      </c>
      <c r="B213" s="31" t="s">
        <v>623</v>
      </c>
      <c r="C213" s="47" t="s">
        <v>179</v>
      </c>
      <c r="D213" s="49" t="s">
        <v>90</v>
      </c>
      <c r="E213" s="51">
        <v>2007</v>
      </c>
      <c r="F213" s="5" t="s">
        <v>623</v>
      </c>
      <c r="G213" s="40">
        <v>834730.625</v>
      </c>
      <c r="H213" s="40">
        <v>1870654</v>
      </c>
      <c r="I213" s="17" t="s">
        <v>623</v>
      </c>
      <c r="J213" s="41">
        <v>4.725564892564959</v>
      </c>
      <c r="K213" s="42">
        <v>0.0253931582518821</v>
      </c>
      <c r="L213" s="17" t="s">
        <v>623</v>
      </c>
      <c r="M213" s="41">
        <v>37.35335527686258</v>
      </c>
      <c r="N213" s="35">
        <v>65.08879693908524</v>
      </c>
      <c r="O213" s="35">
        <v>38.050790400456016</v>
      </c>
      <c r="P213" s="42">
        <v>65.48027446945555</v>
      </c>
      <c r="Q213" s="17" t="s">
        <v>623</v>
      </c>
      <c r="R213" s="41">
        <v>1.095053430692105</v>
      </c>
      <c r="S213" s="42">
        <v>0</v>
      </c>
      <c r="T213" s="17" t="s">
        <v>623</v>
      </c>
      <c r="U213" s="41">
        <v>6.436512886656056</v>
      </c>
      <c r="V213" s="35" t="s">
        <v>247</v>
      </c>
      <c r="W213" s="35">
        <v>46.17247850197668</v>
      </c>
      <c r="X213" s="42">
        <v>5.263118279018534</v>
      </c>
      <c r="Y213" s="17" t="s">
        <v>623</v>
      </c>
      <c r="Z213" s="41">
        <v>-0.039131209767408866</v>
      </c>
      <c r="AA213" s="42">
        <v>0.006877072299545266</v>
      </c>
      <c r="AB213" s="17" t="s">
        <v>623</v>
      </c>
      <c r="AC213" s="41">
        <v>2.2941870886049704</v>
      </c>
      <c r="AD213" s="42">
        <v>0.036333478865733765</v>
      </c>
      <c r="AE213" s="17" t="s">
        <v>623</v>
      </c>
      <c r="AF213" s="41">
        <v>5.315813110120125</v>
      </c>
      <c r="AG213" s="42">
        <v>0.016683745458353237</v>
      </c>
      <c r="AH213" s="17" t="s">
        <v>623</v>
      </c>
      <c r="AI213" s="41">
        <v>0.0595534691045812</v>
      </c>
      <c r="AJ213" s="42">
        <v>0.0513502800110153</v>
      </c>
      <c r="AL213" s="27"/>
      <c r="AN213" s="27"/>
    </row>
    <row r="214" spans="1:40" s="10" customFormat="1" ht="18" customHeight="1" thickBot="1">
      <c r="A214" s="10" t="s">
        <v>623</v>
      </c>
      <c r="B214" s="31" t="s">
        <v>623</v>
      </c>
      <c r="C214" s="47" t="s">
        <v>179</v>
      </c>
      <c r="D214" s="49" t="s">
        <v>90</v>
      </c>
      <c r="E214" s="51">
        <v>2014</v>
      </c>
      <c r="F214" s="5" t="s">
        <v>623</v>
      </c>
      <c r="G214" s="40">
        <v>2377999.25</v>
      </c>
      <c r="H214" s="40">
        <v>1622500.5</v>
      </c>
      <c r="I214" s="17" t="s">
        <v>623</v>
      </c>
      <c r="J214" s="41">
        <v>19.02351461705894</v>
      </c>
      <c r="K214" s="42">
        <v>17.57943846803422</v>
      </c>
      <c r="L214" s="17" t="s">
        <v>623</v>
      </c>
      <c r="M214" s="41">
        <v>3.199585116874994</v>
      </c>
      <c r="N214" s="35">
        <v>8.245045881335253</v>
      </c>
      <c r="O214" s="35">
        <v>2.722374387257671</v>
      </c>
      <c r="P214" s="42">
        <v>14.08725376042201</v>
      </c>
      <c r="Q214" s="17" t="s">
        <v>623</v>
      </c>
      <c r="R214" s="41">
        <v>12.59577224636639</v>
      </c>
      <c r="S214" s="42">
        <v>11.06521231760159</v>
      </c>
      <c r="T214" s="17" t="s">
        <v>623</v>
      </c>
      <c r="U214" s="41">
        <v>10.98093782522802</v>
      </c>
      <c r="V214" s="35">
        <v>22.15981471906742</v>
      </c>
      <c r="W214" s="35">
        <v>8.648967208776051</v>
      </c>
      <c r="X214" s="42">
        <v>9.780095911797115</v>
      </c>
      <c r="Y214" s="17" t="s">
        <v>623</v>
      </c>
      <c r="Z214" s="41">
        <v>0.18830706333187042</v>
      </c>
      <c r="AA214" s="42">
        <v>0.8682802450204956</v>
      </c>
      <c r="AB214" s="17" t="s">
        <v>623</v>
      </c>
      <c r="AC214" s="41">
        <v>0.8073083183857103</v>
      </c>
      <c r="AD214" s="42">
        <v>3.4622457442618573</v>
      </c>
      <c r="AE214" s="17" t="s">
        <v>623</v>
      </c>
      <c r="AF214" s="41">
        <v>1.6099342314486766</v>
      </c>
      <c r="AG214" s="42">
        <v>6.888814832303733</v>
      </c>
      <c r="AH214" s="17" t="s">
        <v>623</v>
      </c>
      <c r="AI214" s="41">
        <v>0.1030491330917442</v>
      </c>
      <c r="AJ214" s="42">
        <v>0.2312070013144771</v>
      </c>
      <c r="AL214" s="27"/>
      <c r="AN214" s="27"/>
    </row>
    <row r="215" spans="1:40" s="10" customFormat="1" ht="18" customHeight="1" thickBot="1">
      <c r="A215" s="10" t="s">
        <v>623</v>
      </c>
      <c r="B215" s="31" t="s">
        <v>623</v>
      </c>
      <c r="C215" s="47" t="s">
        <v>179</v>
      </c>
      <c r="D215" s="49" t="s">
        <v>90</v>
      </c>
      <c r="E215" s="51">
        <v>2016</v>
      </c>
      <c r="F215" s="5" t="s">
        <v>623</v>
      </c>
      <c r="G215" s="40">
        <v>2450411.25</v>
      </c>
      <c r="H215" s="40">
        <v>1825557.375</v>
      </c>
      <c r="I215" s="17" t="s">
        <v>623</v>
      </c>
      <c r="J215" s="41">
        <v>6.29051987522138</v>
      </c>
      <c r="K215" s="42">
        <v>5.192032713519773</v>
      </c>
      <c r="L215" s="17" t="s">
        <v>623</v>
      </c>
      <c r="M215" s="41">
        <v>17.15473223524016</v>
      </c>
      <c r="N215" s="35">
        <v>21.17892599347021</v>
      </c>
      <c r="O215" s="35">
        <v>9.970487693465753</v>
      </c>
      <c r="P215" s="42">
        <v>20.43246636110344</v>
      </c>
      <c r="Q215" s="17" t="s">
        <v>623</v>
      </c>
      <c r="R215" s="41">
        <v>28.47309755626358</v>
      </c>
      <c r="S215" s="42">
        <v>12.58120457457205</v>
      </c>
      <c r="T215" s="17" t="s">
        <v>623</v>
      </c>
      <c r="U215" s="41">
        <v>6.303529116400506</v>
      </c>
      <c r="V215" s="35">
        <v>5.258615963230794</v>
      </c>
      <c r="W215" s="35">
        <v>2.947007487534345</v>
      </c>
      <c r="X215" s="42">
        <v>3.958795269455913</v>
      </c>
      <c r="Y215" s="17" t="s">
        <v>623</v>
      </c>
      <c r="Z215" s="41">
        <v>0.3261234168536514</v>
      </c>
      <c r="AA215" s="42">
        <v>0.6860642629131867</v>
      </c>
      <c r="AB215" s="17" t="s">
        <v>623</v>
      </c>
      <c r="AC215" s="41">
        <v>2.0171445932463303</v>
      </c>
      <c r="AD215" s="42">
        <v>2.213947417914664</v>
      </c>
      <c r="AE215" s="17" t="s">
        <v>623</v>
      </c>
      <c r="AF215" s="41">
        <v>5.760650452367724</v>
      </c>
      <c r="AG215" s="42">
        <v>3.616489365809665</v>
      </c>
      <c r="AH215" s="17" t="s">
        <v>623</v>
      </c>
      <c r="AI215" s="41">
        <v>0.2371481683043949</v>
      </c>
      <c r="AJ215" s="42">
        <v>0.2647624436591213</v>
      </c>
      <c r="AL215" s="27"/>
      <c r="AN215" s="27"/>
    </row>
    <row r="216" spans="1:40" s="10" customFormat="1" ht="18" customHeight="1" thickBot="1">
      <c r="A216" s="10" t="s">
        <v>623</v>
      </c>
      <c r="B216" s="31" t="s">
        <v>623</v>
      </c>
      <c r="C216" s="47" t="s">
        <v>180</v>
      </c>
      <c r="D216" s="49" t="s">
        <v>91</v>
      </c>
      <c r="E216" s="51">
        <v>2008</v>
      </c>
      <c r="F216" s="5" t="s">
        <v>623</v>
      </c>
      <c r="G216" s="40">
        <v>2250786</v>
      </c>
      <c r="H216" s="40">
        <v>1115313.125</v>
      </c>
      <c r="I216" s="17" t="s">
        <v>623</v>
      </c>
      <c r="J216" s="41">
        <v>22.70966855200312</v>
      </c>
      <c r="K216" s="42">
        <v>20.58905491307331</v>
      </c>
      <c r="L216" s="17" t="s">
        <v>623</v>
      </c>
      <c r="M216" s="41">
        <v>91.68730094634584</v>
      </c>
      <c r="N216" s="35">
        <v>91.409855326968</v>
      </c>
      <c r="O216" s="35">
        <v>78.87261611142002</v>
      </c>
      <c r="P216" s="42">
        <v>88.025516853816</v>
      </c>
      <c r="Q216" s="17" t="s">
        <v>623</v>
      </c>
      <c r="R216" s="41">
        <v>20.68001704418719</v>
      </c>
      <c r="S216" s="42">
        <v>17.66980487812069</v>
      </c>
      <c r="T216" s="17" t="s">
        <v>623</v>
      </c>
      <c r="U216" s="41">
        <v>76.37587059849281</v>
      </c>
      <c r="V216" s="35">
        <v>80.93429990716598</v>
      </c>
      <c r="W216" s="35">
        <v>33.33394837862945</v>
      </c>
      <c r="X216" s="42">
        <v>32.89901032540352</v>
      </c>
      <c r="Y216" s="17" t="s">
        <v>623</v>
      </c>
      <c r="Z216" s="41">
        <v>27.656755163832635</v>
      </c>
      <c r="AA216" s="42">
        <v>27.07656835355632</v>
      </c>
      <c r="AB216" s="17" t="s">
        <v>623</v>
      </c>
      <c r="AC216" s="41">
        <v>54.913793988700796</v>
      </c>
      <c r="AD216" s="42">
        <v>45.48004136624974</v>
      </c>
      <c r="AE216" s="17" t="s">
        <v>623</v>
      </c>
      <c r="AF216" s="41">
        <v>81.72949435256398</v>
      </c>
      <c r="AG216" s="42">
        <v>73.35416327706366</v>
      </c>
      <c r="AH216" s="17" t="s">
        <v>623</v>
      </c>
      <c r="AI216" s="41">
        <v>0.3558492086381833</v>
      </c>
      <c r="AJ216" s="42">
        <v>0.3745045014999157</v>
      </c>
      <c r="AL216" s="27"/>
      <c r="AN216" s="27"/>
    </row>
    <row r="217" spans="1:40" s="10" customFormat="1" ht="18" customHeight="1" thickBot="1">
      <c r="A217" s="10" t="s">
        <v>623</v>
      </c>
      <c r="B217" s="31" t="s">
        <v>623</v>
      </c>
      <c r="C217" s="47" t="s">
        <v>181</v>
      </c>
      <c r="D217" s="49" t="s">
        <v>92</v>
      </c>
      <c r="E217" s="51">
        <v>2010</v>
      </c>
      <c r="F217" s="5" t="s">
        <v>623</v>
      </c>
      <c r="G217" s="40">
        <v>4098129.75</v>
      </c>
      <c r="H217" s="40">
        <v>16077624</v>
      </c>
      <c r="I217" s="17" t="s">
        <v>623</v>
      </c>
      <c r="J217" s="41" t="s">
        <v>247</v>
      </c>
      <c r="K217" s="42" t="s">
        <v>247</v>
      </c>
      <c r="L217" s="17" t="s">
        <v>623</v>
      </c>
      <c r="M217" s="41">
        <v>2.237793838925462</v>
      </c>
      <c r="N217" s="35">
        <v>0.8204760446070096</v>
      </c>
      <c r="O217" s="35">
        <v>10.45927584341672</v>
      </c>
      <c r="P217" s="42">
        <v>4.486163151255436</v>
      </c>
      <c r="Q217" s="17" t="s">
        <v>623</v>
      </c>
      <c r="R217" s="41" t="s">
        <v>247</v>
      </c>
      <c r="S217" s="42" t="s">
        <v>247</v>
      </c>
      <c r="T217" s="17" t="s">
        <v>623</v>
      </c>
      <c r="U217" s="41" t="s">
        <v>247</v>
      </c>
      <c r="V217" s="35" t="s">
        <v>247</v>
      </c>
      <c r="W217" s="35" t="s">
        <v>247</v>
      </c>
      <c r="X217" s="42" t="s">
        <v>247</v>
      </c>
      <c r="Y217" s="17" t="s">
        <v>623</v>
      </c>
      <c r="Z217" s="41" t="s">
        <v>247</v>
      </c>
      <c r="AA217" s="42" t="s">
        <v>247</v>
      </c>
      <c r="AB217" s="17" t="s">
        <v>623</v>
      </c>
      <c r="AC217" s="41" t="s">
        <v>247</v>
      </c>
      <c r="AD217" s="42" t="s">
        <v>247</v>
      </c>
      <c r="AE217" s="17" t="s">
        <v>623</v>
      </c>
      <c r="AF217" s="41" t="s">
        <v>247</v>
      </c>
      <c r="AG217" s="42" t="s">
        <v>247</v>
      </c>
      <c r="AH217" s="17" t="s">
        <v>623</v>
      </c>
      <c r="AI217" s="41" t="s">
        <v>247</v>
      </c>
      <c r="AJ217" s="42" t="s">
        <v>247</v>
      </c>
      <c r="AL217" s="27"/>
      <c r="AN217" s="27"/>
    </row>
    <row r="218" spans="1:40" s="10" customFormat="1" ht="18" customHeight="1" thickBot="1">
      <c r="A218" s="10" t="s">
        <v>623</v>
      </c>
      <c r="B218" s="31" t="s">
        <v>623</v>
      </c>
      <c r="C218" s="47" t="s">
        <v>182</v>
      </c>
      <c r="D218" s="49" t="s">
        <v>37</v>
      </c>
      <c r="E218" s="51">
        <v>2004</v>
      </c>
      <c r="F218" s="5" t="s">
        <v>623</v>
      </c>
      <c r="G218" s="40">
        <v>1400945.75</v>
      </c>
      <c r="H218" s="40">
        <v>11025680</v>
      </c>
      <c r="I218" s="17" t="s">
        <v>623</v>
      </c>
      <c r="J218" s="41">
        <v>0.0746174305439802</v>
      </c>
      <c r="K218" s="42">
        <v>0.0089040697626747</v>
      </c>
      <c r="L218" s="17" t="s">
        <v>623</v>
      </c>
      <c r="M218" s="41">
        <v>18.18867662898011</v>
      </c>
      <c r="N218" s="35">
        <v>62.03828482457451</v>
      </c>
      <c r="O218" s="35">
        <v>11.4305357675957</v>
      </c>
      <c r="P218" s="42">
        <v>56.35056379114942</v>
      </c>
      <c r="Q218" s="17" t="s">
        <v>623</v>
      </c>
      <c r="R218" s="41">
        <v>0.4953856578346866</v>
      </c>
      <c r="S218" s="42">
        <v>7.274910427157452</v>
      </c>
      <c r="T218" s="17" t="s">
        <v>623</v>
      </c>
      <c r="U218" s="41">
        <v>1.086217721756913</v>
      </c>
      <c r="V218" s="35">
        <v>5.948826164412247</v>
      </c>
      <c r="W218" s="35">
        <v>5.945735329008802</v>
      </c>
      <c r="X218" s="42">
        <v>7.738997639376789</v>
      </c>
      <c r="Y218" s="17" t="s">
        <v>623</v>
      </c>
      <c r="Z218" s="41">
        <v>-0.08632714192653475</v>
      </c>
      <c r="AA218" s="42">
        <v>0.10874125387690939</v>
      </c>
      <c r="AB218" s="17" t="s">
        <v>623</v>
      </c>
      <c r="AC218" s="41">
        <v>0</v>
      </c>
      <c r="AD218" s="42">
        <v>0.9052953686533944</v>
      </c>
      <c r="AE218" s="17" t="s">
        <v>623</v>
      </c>
      <c r="AF218" s="41">
        <v>0</v>
      </c>
      <c r="AG218" s="42">
        <v>1.8598204353904921</v>
      </c>
      <c r="AH218" s="17" t="s">
        <v>623</v>
      </c>
      <c r="AI218" s="41">
        <v>0</v>
      </c>
      <c r="AJ218" s="42">
        <v>0.1230936417747438</v>
      </c>
      <c r="AL218" s="27"/>
      <c r="AN218" s="27"/>
    </row>
    <row r="219" spans="1:40" s="10" customFormat="1" ht="18" customHeight="1" thickBot="1">
      <c r="A219" s="10" t="s">
        <v>623</v>
      </c>
      <c r="B219" s="31" t="s">
        <v>623</v>
      </c>
      <c r="C219" s="47" t="s">
        <v>182</v>
      </c>
      <c r="D219" s="49" t="s">
        <v>37</v>
      </c>
      <c r="E219" s="51">
        <v>2010</v>
      </c>
      <c r="F219" s="5" t="s">
        <v>623</v>
      </c>
      <c r="G219" s="40">
        <v>2144885.25</v>
      </c>
      <c r="H219" s="40">
        <v>11724015</v>
      </c>
      <c r="I219" s="17" t="s">
        <v>623</v>
      </c>
      <c r="J219" s="41">
        <v>0.062448979575291</v>
      </c>
      <c r="K219" s="42">
        <v>0.0093465665055532</v>
      </c>
      <c r="L219" s="17" t="s">
        <v>623</v>
      </c>
      <c r="M219" s="41">
        <v>23.47269040853015</v>
      </c>
      <c r="N219" s="35">
        <v>19.7930727391819</v>
      </c>
      <c r="O219" s="35">
        <v>25.54593447073815</v>
      </c>
      <c r="P219" s="42">
        <v>19.42742949449797</v>
      </c>
      <c r="Q219" s="17" t="s">
        <v>623</v>
      </c>
      <c r="R219" s="41">
        <v>0.5895752343183436</v>
      </c>
      <c r="S219" s="42">
        <v>5.251439135980416</v>
      </c>
      <c r="T219" s="17" t="s">
        <v>623</v>
      </c>
      <c r="U219" s="41">
        <v>2.84880214074862</v>
      </c>
      <c r="V219" s="35">
        <v>5.5137938404493</v>
      </c>
      <c r="W219" s="35">
        <v>11.11518971500762</v>
      </c>
      <c r="X219" s="42">
        <v>4.349929010879961</v>
      </c>
      <c r="Y219" s="17" t="s">
        <v>623</v>
      </c>
      <c r="Z219" s="41">
        <v>-0.21594455654174866</v>
      </c>
      <c r="AA219" s="42">
        <v>-0.02829357660182483</v>
      </c>
      <c r="AB219" s="17" t="s">
        <v>623</v>
      </c>
      <c r="AC219" s="41">
        <v>0</v>
      </c>
      <c r="AD219" s="42">
        <v>0.16207523517293887</v>
      </c>
      <c r="AE219" s="17" t="s">
        <v>623</v>
      </c>
      <c r="AF219" s="41">
        <v>0.05480422143133064</v>
      </c>
      <c r="AG219" s="42">
        <v>0.5808525628242509</v>
      </c>
      <c r="AH219" s="17" t="s">
        <v>623</v>
      </c>
      <c r="AI219" s="41">
        <v>0.0001194063006451</v>
      </c>
      <c r="AJ219" s="42">
        <v>0.0909900529720798</v>
      </c>
      <c r="AL219" s="27"/>
      <c r="AN219" s="27"/>
    </row>
    <row r="220" spans="1:40" s="10" customFormat="1" ht="18" customHeight="1" thickBot="1">
      <c r="A220" s="10" t="s">
        <v>623</v>
      </c>
      <c r="B220" s="31" t="s">
        <v>623</v>
      </c>
      <c r="C220" s="47" t="s">
        <v>182</v>
      </c>
      <c r="D220" s="49" t="s">
        <v>37</v>
      </c>
      <c r="E220" s="51">
        <v>2013</v>
      </c>
      <c r="F220" s="5" t="s">
        <v>623</v>
      </c>
      <c r="G220" s="40">
        <v>2915825.75</v>
      </c>
      <c r="H220" s="40">
        <v>12883951</v>
      </c>
      <c r="I220" s="17" t="s">
        <v>623</v>
      </c>
      <c r="J220" s="41">
        <v>0.0339820707449264</v>
      </c>
      <c r="K220" s="42">
        <v>0.0201746447324997</v>
      </c>
      <c r="L220" s="17" t="s">
        <v>623</v>
      </c>
      <c r="M220" s="41">
        <v>46.52611530977829</v>
      </c>
      <c r="N220" s="35">
        <v>39.52455081226328</v>
      </c>
      <c r="O220" s="35">
        <v>42.84264081711028</v>
      </c>
      <c r="P220" s="42">
        <v>42.36845287405443</v>
      </c>
      <c r="Q220" s="17" t="s">
        <v>623</v>
      </c>
      <c r="R220" s="41">
        <v>7.400683461863656</v>
      </c>
      <c r="S220" s="42">
        <v>6.923315387165189</v>
      </c>
      <c r="T220" s="17" t="s">
        <v>623</v>
      </c>
      <c r="U220" s="41">
        <v>2.109780533369277</v>
      </c>
      <c r="V220" s="35">
        <v>1.623333945716257</v>
      </c>
      <c r="W220" s="35">
        <v>3.082815625691328</v>
      </c>
      <c r="X220" s="42">
        <v>1.673762120565691</v>
      </c>
      <c r="Y220" s="17" t="s">
        <v>623</v>
      </c>
      <c r="Z220" s="41">
        <v>-0.002497653756238181</v>
      </c>
      <c r="AA220" s="42">
        <v>0.23741605678027072</v>
      </c>
      <c r="AB220" s="17" t="s">
        <v>623</v>
      </c>
      <c r="AC220" s="41">
        <v>0.10942521775887935</v>
      </c>
      <c r="AD220" s="42">
        <v>1.5710958457851854</v>
      </c>
      <c r="AE220" s="17" t="s">
        <v>623</v>
      </c>
      <c r="AF220" s="41">
        <v>1.4984823103342293</v>
      </c>
      <c r="AG220" s="42">
        <v>2.8011867697706805</v>
      </c>
      <c r="AH220" s="17" t="s">
        <v>623</v>
      </c>
      <c r="AI220" s="41">
        <v>0.0760631347611763</v>
      </c>
      <c r="AJ220" s="42">
        <v>0.2041050955099983</v>
      </c>
      <c r="AL220" s="27"/>
      <c r="AN220" s="27"/>
    </row>
    <row r="221" spans="1:40" s="10" customFormat="1" ht="18" customHeight="1" thickBot="1">
      <c r="A221" s="10" t="s">
        <v>623</v>
      </c>
      <c r="B221" s="31" t="s">
        <v>623</v>
      </c>
      <c r="C221" s="47" t="s">
        <v>182</v>
      </c>
      <c r="D221" s="49" t="s">
        <v>37</v>
      </c>
      <c r="E221" s="51">
        <v>2016</v>
      </c>
      <c r="F221" s="5" t="s">
        <v>623</v>
      </c>
      <c r="G221" s="40">
        <v>3092772.25</v>
      </c>
      <c r="H221" s="40">
        <v>13215107</v>
      </c>
      <c r="I221" s="17" t="s">
        <v>623</v>
      </c>
      <c r="J221" s="41">
        <v>0.0791990531265808</v>
      </c>
      <c r="K221" s="42">
        <v>0.0307184816880885</v>
      </c>
      <c r="L221" s="17" t="s">
        <v>623</v>
      </c>
      <c r="M221" s="41">
        <v>34.67531294011724</v>
      </c>
      <c r="N221" s="35">
        <v>50.56502494215134</v>
      </c>
      <c r="O221" s="35">
        <v>25.52891695311437</v>
      </c>
      <c r="P221" s="42">
        <v>45.26629589590149</v>
      </c>
      <c r="Q221" s="17" t="s">
        <v>623</v>
      </c>
      <c r="R221" s="41">
        <v>5.620166119212941</v>
      </c>
      <c r="S221" s="42">
        <v>11.92934081064907</v>
      </c>
      <c r="T221" s="17" t="s">
        <v>623</v>
      </c>
      <c r="U221" s="41">
        <v>2.019171646463784</v>
      </c>
      <c r="V221" s="35">
        <v>6.598256669380481</v>
      </c>
      <c r="W221" s="35">
        <v>4.328769838697333</v>
      </c>
      <c r="X221" s="42">
        <v>4.863026596335525</v>
      </c>
      <c r="Y221" s="17" t="s">
        <v>623</v>
      </c>
      <c r="Z221" s="41">
        <v>0.1577500423</v>
      </c>
      <c r="AA221" s="42">
        <v>0.5141940885</v>
      </c>
      <c r="AB221" s="17" t="s">
        <v>623</v>
      </c>
      <c r="AC221" s="41">
        <v>0.7112529927</v>
      </c>
      <c r="AD221" s="42">
        <v>2.188165371</v>
      </c>
      <c r="AE221" s="17" t="s">
        <v>623</v>
      </c>
      <c r="AF221" s="41">
        <v>3.46905798</v>
      </c>
      <c r="AG221" s="42">
        <v>5.078180192</v>
      </c>
      <c r="AH221" s="17" t="s">
        <v>623</v>
      </c>
      <c r="AI221" s="41">
        <v>0.0066754788255684</v>
      </c>
      <c r="AJ221" s="42">
        <v>0.2264833523722451</v>
      </c>
      <c r="AL221" s="27"/>
      <c r="AN221" s="27"/>
    </row>
    <row r="222" spans="1:40" s="10" customFormat="1" ht="18" customHeight="1" thickBot="1">
      <c r="A222" s="10" t="s">
        <v>623</v>
      </c>
      <c r="B222" s="31" t="s">
        <v>623</v>
      </c>
      <c r="C222" s="47" t="s">
        <v>183</v>
      </c>
      <c r="D222" s="49" t="s">
        <v>38</v>
      </c>
      <c r="E222" s="51">
        <v>2008</v>
      </c>
      <c r="F222" s="5" t="s">
        <v>623</v>
      </c>
      <c r="G222" s="40">
        <v>16638382</v>
      </c>
      <c r="H222" s="40">
        <v>8389566</v>
      </c>
      <c r="I222" s="17" t="s">
        <v>623</v>
      </c>
      <c r="J222" s="41">
        <v>0.9662624670985217</v>
      </c>
      <c r="K222" s="42">
        <v>0.6258658791884483</v>
      </c>
      <c r="L222" s="17" t="s">
        <v>623</v>
      </c>
      <c r="M222" s="41">
        <v>88.21411471736705</v>
      </c>
      <c r="N222" s="35">
        <v>97.18872164914775</v>
      </c>
      <c r="O222" s="35">
        <v>79.30233456765534</v>
      </c>
      <c r="P222" s="42">
        <v>93.59352778359941</v>
      </c>
      <c r="Q222" s="17" t="s">
        <v>623</v>
      </c>
      <c r="R222" s="41">
        <v>9.539943840803012</v>
      </c>
      <c r="S222" s="42">
        <v>11.64608806864728</v>
      </c>
      <c r="T222" s="17" t="s">
        <v>623</v>
      </c>
      <c r="U222" s="41">
        <v>6.872609437165848</v>
      </c>
      <c r="V222" s="35">
        <v>10.15639685755761</v>
      </c>
      <c r="W222" s="35">
        <v>4.261517374124111</v>
      </c>
      <c r="X222" s="42">
        <v>5.327514236401656</v>
      </c>
      <c r="Y222" s="17" t="s">
        <v>623</v>
      </c>
      <c r="Z222" s="41">
        <v>2.3271674227736496</v>
      </c>
      <c r="AA222" s="42">
        <v>3.655603811535732</v>
      </c>
      <c r="AB222" s="17" t="s">
        <v>623</v>
      </c>
      <c r="AC222" s="41">
        <v>16.205929945117244</v>
      </c>
      <c r="AD222" s="42">
        <v>9.670715752911136</v>
      </c>
      <c r="AE222" s="17" t="s">
        <v>623</v>
      </c>
      <c r="AF222" s="41">
        <v>27.322453861526792</v>
      </c>
      <c r="AG222" s="42">
        <v>18.936365528893894</v>
      </c>
      <c r="AH222" s="17" t="s">
        <v>623</v>
      </c>
      <c r="AI222" s="41">
        <v>0.1021824454640467</v>
      </c>
      <c r="AJ222" s="42">
        <v>0.3247738693083045</v>
      </c>
      <c r="AL222" s="27"/>
      <c r="AN222" s="27"/>
    </row>
    <row r="223" spans="1:40" s="10" customFormat="1" ht="18" customHeight="1" thickBot="1">
      <c r="A223" s="10" t="s">
        <v>623</v>
      </c>
      <c r="B223" s="31" t="s">
        <v>624</v>
      </c>
      <c r="C223" s="47" t="s">
        <v>183</v>
      </c>
      <c r="D223" s="49" t="s">
        <v>38</v>
      </c>
      <c r="E223" s="51">
        <v>2012</v>
      </c>
      <c r="F223" s="5" t="s">
        <v>623</v>
      </c>
      <c r="G223" s="40">
        <v>18664266</v>
      </c>
      <c r="H223" s="40">
        <v>7763020</v>
      </c>
      <c r="I223" s="17" t="s">
        <v>623</v>
      </c>
      <c r="J223" s="41">
        <v>0.4169037599140982</v>
      </c>
      <c r="K223" s="42">
        <v>0.30893365129607</v>
      </c>
      <c r="L223" s="17" t="s">
        <v>623</v>
      </c>
      <c r="M223" s="41">
        <v>94.54549697882518</v>
      </c>
      <c r="N223" s="35">
        <v>96.83866294817545</v>
      </c>
      <c r="O223" s="35">
        <v>76.35622498982147</v>
      </c>
      <c r="P223" s="42">
        <v>89.72804206766077</v>
      </c>
      <c r="Q223" s="17" t="s">
        <v>623</v>
      </c>
      <c r="R223" s="41">
        <v>7.096941569388473</v>
      </c>
      <c r="S223" s="42">
        <v>6.41769743671696</v>
      </c>
      <c r="T223" s="17" t="s">
        <v>623</v>
      </c>
      <c r="U223" s="41">
        <v>1.782094332515326</v>
      </c>
      <c r="V223" s="35">
        <v>2.071644734598401</v>
      </c>
      <c r="W223" s="35">
        <v>1.958686103191442</v>
      </c>
      <c r="X223" s="42">
        <v>2.532273097246563</v>
      </c>
      <c r="Y223" s="17" t="s">
        <v>623</v>
      </c>
      <c r="Z223" s="41">
        <v>0.5118438549</v>
      </c>
      <c r="AA223" s="42">
        <v>0.4192532449</v>
      </c>
      <c r="AB223" s="17" t="s">
        <v>623</v>
      </c>
      <c r="AC223" s="41">
        <v>5.047471649</v>
      </c>
      <c r="AD223" s="42">
        <v>3.593705367</v>
      </c>
      <c r="AE223" s="17" t="s">
        <v>623</v>
      </c>
      <c r="AF223" s="41">
        <v>6.018329714</v>
      </c>
      <c r="AG223" s="42">
        <v>5.317111347</v>
      </c>
      <c r="AH223" s="17" t="s">
        <v>623</v>
      </c>
      <c r="AI223" s="41">
        <v>0.0595222045752876</v>
      </c>
      <c r="AJ223" s="42">
        <v>0.1733692759819959</v>
      </c>
      <c r="AL223" s="27"/>
      <c r="AN223" s="27"/>
    </row>
    <row r="224" spans="1:40" s="10" customFormat="1" ht="18" customHeight="1" thickBot="1">
      <c r="A224" s="10" t="s">
        <v>623</v>
      </c>
      <c r="B224" s="31" t="s">
        <v>624</v>
      </c>
      <c r="C224" s="47" t="s">
        <v>183</v>
      </c>
      <c r="D224" s="49" t="s">
        <v>38</v>
      </c>
      <c r="E224" s="51">
        <v>2014</v>
      </c>
      <c r="F224" s="5" t="s">
        <v>623</v>
      </c>
      <c r="G224" s="40">
        <v>21663586</v>
      </c>
      <c r="H224" s="40">
        <v>6851715</v>
      </c>
      <c r="I224" s="17" t="s">
        <v>623</v>
      </c>
      <c r="J224" s="41">
        <v>1.290205871433526</v>
      </c>
      <c r="K224" s="42">
        <v>1.054681463485565</v>
      </c>
      <c r="L224" s="17" t="s">
        <v>623</v>
      </c>
      <c r="M224" s="41">
        <v>98.30817576396717</v>
      </c>
      <c r="N224" s="35">
        <v>99.47040223455203</v>
      </c>
      <c r="O224" s="35">
        <v>87.26105350104166</v>
      </c>
      <c r="P224" s="42">
        <v>96.41621480633235</v>
      </c>
      <c r="Q224" s="17" t="s">
        <v>623</v>
      </c>
      <c r="R224" s="41">
        <v>11.12391020173429</v>
      </c>
      <c r="S224" s="42">
        <v>12.40113523873055</v>
      </c>
      <c r="T224" s="17" t="s">
        <v>623</v>
      </c>
      <c r="U224" s="41">
        <v>7.509299877364866</v>
      </c>
      <c r="V224" s="35">
        <v>11.71771414343169</v>
      </c>
      <c r="W224" s="35">
        <v>5.348741173772041</v>
      </c>
      <c r="X224" s="42">
        <v>7.109223747858627</v>
      </c>
      <c r="Y224" s="17" t="s">
        <v>623</v>
      </c>
      <c r="Z224" s="41">
        <v>3.309828918</v>
      </c>
      <c r="AA224" s="42">
        <v>5.140867918</v>
      </c>
      <c r="AB224" s="17" t="s">
        <v>623</v>
      </c>
      <c r="AC224" s="41">
        <v>19.47059209</v>
      </c>
      <c r="AD224" s="42">
        <v>12.30911004</v>
      </c>
      <c r="AE224" s="17" t="s">
        <v>623</v>
      </c>
      <c r="AF224" s="41">
        <v>30.20219707</v>
      </c>
      <c r="AG224" s="42">
        <v>23.40526248</v>
      </c>
      <c r="AH224" s="17" t="s">
        <v>623</v>
      </c>
      <c r="AI224" s="41">
        <v>0.1410414628386378</v>
      </c>
      <c r="AJ224" s="42">
        <v>0.3599552269766844</v>
      </c>
      <c r="AL224" s="27"/>
      <c r="AN224" s="27"/>
    </row>
    <row r="225" spans="1:40" s="10" customFormat="1" ht="18" customHeight="1" thickBot="1">
      <c r="A225" s="10" t="s">
        <v>623</v>
      </c>
      <c r="B225" s="31" t="s">
        <v>624</v>
      </c>
      <c r="C225" s="47" t="s">
        <v>183</v>
      </c>
      <c r="D225" s="49" t="s">
        <v>38</v>
      </c>
      <c r="E225" s="51">
        <v>2016</v>
      </c>
      <c r="F225" s="5" t="s">
        <v>623</v>
      </c>
      <c r="G225" s="40">
        <v>21880022</v>
      </c>
      <c r="H225" s="40">
        <v>6402778</v>
      </c>
      <c r="I225" s="17" t="s">
        <v>623</v>
      </c>
      <c r="J225" s="41">
        <v>1.8020230453581</v>
      </c>
      <c r="K225" s="42">
        <v>1.363319715610169</v>
      </c>
      <c r="L225" s="17" t="s">
        <v>623</v>
      </c>
      <c r="M225" s="41">
        <v>95.92483450831378</v>
      </c>
      <c r="N225" s="35">
        <v>99.20384729560581</v>
      </c>
      <c r="O225" s="35">
        <v>72.60396413955955</v>
      </c>
      <c r="P225" s="42">
        <v>90.81304582088303</v>
      </c>
      <c r="Q225" s="17" t="s">
        <v>623</v>
      </c>
      <c r="R225" s="41">
        <v>11.29843646015375</v>
      </c>
      <c r="S225" s="42">
        <v>12.01285234013295</v>
      </c>
      <c r="T225" s="17" t="s">
        <v>623</v>
      </c>
      <c r="U225" s="41">
        <v>8.154101867944886</v>
      </c>
      <c r="V225" s="35">
        <v>12.58671019920644</v>
      </c>
      <c r="W225" s="35">
        <v>7.359767497522787</v>
      </c>
      <c r="X225" s="42">
        <v>8.673271881773307</v>
      </c>
      <c r="Y225" s="17" t="s">
        <v>623</v>
      </c>
      <c r="Z225" s="41">
        <v>3.878753854</v>
      </c>
      <c r="AA225" s="42">
        <v>5.334882419</v>
      </c>
      <c r="AB225" s="17" t="s">
        <v>623</v>
      </c>
      <c r="AC225" s="41">
        <v>21.00854702</v>
      </c>
      <c r="AD225" s="42">
        <v>12.79595612</v>
      </c>
      <c r="AE225" s="17" t="s">
        <v>623</v>
      </c>
      <c r="AF225" s="41">
        <v>31.85242267</v>
      </c>
      <c r="AG225" s="42">
        <v>23.96550486</v>
      </c>
      <c r="AH225" s="17" t="s">
        <v>623</v>
      </c>
      <c r="AI225" s="41">
        <v>0.1487021998080448</v>
      </c>
      <c r="AJ225" s="42">
        <v>0.3569834725192585</v>
      </c>
      <c r="AL225" s="27"/>
      <c r="AN225" s="27"/>
    </row>
    <row r="226" spans="1:40" s="10" customFormat="1" ht="18" customHeight="1" thickBot="1">
      <c r="A226" s="10" t="s">
        <v>623</v>
      </c>
      <c r="B226" s="31" t="s">
        <v>623</v>
      </c>
      <c r="C226" s="47" t="s">
        <v>184</v>
      </c>
      <c r="D226" s="49" t="s">
        <v>93</v>
      </c>
      <c r="E226" s="51">
        <v>2004</v>
      </c>
      <c r="F226" s="5" t="s">
        <v>623</v>
      </c>
      <c r="G226" s="40">
        <v>85664.96875</v>
      </c>
      <c r="H226" s="40">
        <v>203173</v>
      </c>
      <c r="I226" s="17" t="s">
        <v>623</v>
      </c>
      <c r="J226" s="41">
        <v>0.7350140828730173</v>
      </c>
      <c r="K226" s="42">
        <v>0.7875333963794512</v>
      </c>
      <c r="L226" s="17" t="s">
        <v>623</v>
      </c>
      <c r="M226" s="41">
        <v>10.94937033569926</v>
      </c>
      <c r="N226" s="35">
        <v>3.368913830535626</v>
      </c>
      <c r="O226" s="35">
        <v>12.45156913467598</v>
      </c>
      <c r="P226" s="42">
        <v>4.047610907344963</v>
      </c>
      <c r="Q226" s="17" t="s">
        <v>623</v>
      </c>
      <c r="R226" s="41">
        <v>6.144801846767193</v>
      </c>
      <c r="S226" s="42">
        <v>13.23315865637999</v>
      </c>
      <c r="T226" s="17" t="s">
        <v>623</v>
      </c>
      <c r="U226" s="41">
        <v>4.195891891371415</v>
      </c>
      <c r="V226" s="35">
        <v>17.97971880781287</v>
      </c>
      <c r="W226" s="35">
        <v>4.051360095008342</v>
      </c>
      <c r="X226" s="42">
        <v>7.20370797247889</v>
      </c>
      <c r="Y226" s="17" t="s">
        <v>623</v>
      </c>
      <c r="Z226" s="41">
        <v>0.15397635588566086</v>
      </c>
      <c r="AA226" s="42">
        <v>0.19287587694669903</v>
      </c>
      <c r="AB226" s="17" t="s">
        <v>623</v>
      </c>
      <c r="AC226" s="41">
        <v>6.628343380472592</v>
      </c>
      <c r="AD226" s="42">
        <v>0.37427503064495865</v>
      </c>
      <c r="AE226" s="17" t="s">
        <v>623</v>
      </c>
      <c r="AF226" s="41">
        <v>1.0917609933086792</v>
      </c>
      <c r="AG226" s="42">
        <v>2.1767413138564837</v>
      </c>
      <c r="AH226" s="17" t="s">
        <v>623</v>
      </c>
      <c r="AI226" s="41">
        <v>0.0073421666291707</v>
      </c>
      <c r="AJ226" s="42">
        <v>0.2548395690870526</v>
      </c>
      <c r="AL226" s="27"/>
      <c r="AN226" s="27"/>
    </row>
    <row r="227" spans="1:40" s="10" customFormat="1" ht="18" customHeight="1" thickBot="1">
      <c r="A227" s="10" t="s">
        <v>623</v>
      </c>
      <c r="B227" s="31" t="s">
        <v>623</v>
      </c>
      <c r="C227" s="47" t="s">
        <v>184</v>
      </c>
      <c r="D227" s="49" t="s">
        <v>93</v>
      </c>
      <c r="E227" s="51">
        <v>2009</v>
      </c>
      <c r="F227" s="5" t="s">
        <v>623</v>
      </c>
      <c r="G227" s="40">
        <v>109502.3125</v>
      </c>
      <c r="H227" s="40">
        <v>197344.421875</v>
      </c>
      <c r="I227" s="17" t="s">
        <v>623</v>
      </c>
      <c r="J227" s="41">
        <v>1.502647192368852</v>
      </c>
      <c r="K227" s="42">
        <v>1.67151756482034</v>
      </c>
      <c r="L227" s="17" t="s">
        <v>623</v>
      </c>
      <c r="M227" s="41">
        <v>24.3445769232645</v>
      </c>
      <c r="N227" s="35">
        <v>30.33643982175013</v>
      </c>
      <c r="O227" s="35">
        <v>24.20924081283684</v>
      </c>
      <c r="P227" s="42">
        <v>32.1408101702462</v>
      </c>
      <c r="Q227" s="17" t="s">
        <v>623</v>
      </c>
      <c r="R227" s="41">
        <v>18.31599070229847</v>
      </c>
      <c r="S227" s="42">
        <v>18.1794870851475</v>
      </c>
      <c r="T227" s="17" t="s">
        <v>623</v>
      </c>
      <c r="U227" s="41">
        <v>53.07356339123772</v>
      </c>
      <c r="V227" s="35">
        <v>83.30748274463151</v>
      </c>
      <c r="W227" s="35">
        <v>18.41074883893934</v>
      </c>
      <c r="X227" s="42">
        <v>27.41263155821881</v>
      </c>
      <c r="Y227" s="17" t="s">
        <v>623</v>
      </c>
      <c r="Z227" s="41">
        <v>3.045869674</v>
      </c>
      <c r="AA227" s="42">
        <v>10.07935603</v>
      </c>
      <c r="AB227" s="17" t="s">
        <v>623</v>
      </c>
      <c r="AC227" s="41">
        <v>20.69387636</v>
      </c>
      <c r="AD227" s="42">
        <v>23.6538076</v>
      </c>
      <c r="AE227" s="17" t="s">
        <v>623</v>
      </c>
      <c r="AF227" s="41">
        <v>41.74217002</v>
      </c>
      <c r="AG227" s="42">
        <v>45.43508821</v>
      </c>
      <c r="AH227" s="17" t="s">
        <v>623</v>
      </c>
      <c r="AI227" s="41">
        <v>0.1683716328682531</v>
      </c>
      <c r="AJ227" s="42">
        <v>0.312348324979581</v>
      </c>
      <c r="AL227" s="27"/>
      <c r="AN227" s="27"/>
    </row>
    <row r="228" spans="1:40" s="10" customFormat="1" ht="18" customHeight="1" thickBot="1">
      <c r="A228" s="10" t="s">
        <v>623</v>
      </c>
      <c r="B228" s="31" t="s">
        <v>624</v>
      </c>
      <c r="C228" s="47" t="s">
        <v>184</v>
      </c>
      <c r="D228" s="49" t="s">
        <v>93</v>
      </c>
      <c r="E228" s="51">
        <v>2016</v>
      </c>
      <c r="F228" s="5" t="s">
        <v>623</v>
      </c>
      <c r="G228" s="40">
        <v>158599.0625</v>
      </c>
      <c r="H228" s="40">
        <v>220092.203125</v>
      </c>
      <c r="I228" s="17" t="s">
        <v>623</v>
      </c>
      <c r="J228" s="41">
        <v>2.074401360303788</v>
      </c>
      <c r="K228" s="42">
        <v>2.510808948033846</v>
      </c>
      <c r="L228" s="17" t="s">
        <v>623</v>
      </c>
      <c r="M228" s="41">
        <v>31.36443587171471</v>
      </c>
      <c r="N228" s="35">
        <v>37.65699907749303</v>
      </c>
      <c r="O228" s="35">
        <v>21.54576636232408</v>
      </c>
      <c r="P228" s="42">
        <v>31.87503075622203</v>
      </c>
      <c r="Q228" s="17" t="s">
        <v>623</v>
      </c>
      <c r="R228" s="41">
        <v>18.42420370571812</v>
      </c>
      <c r="S228" s="42">
        <v>13.01508673524473</v>
      </c>
      <c r="T228" s="17" t="s">
        <v>623</v>
      </c>
      <c r="U228" s="41">
        <v>12.20657503768925</v>
      </c>
      <c r="V228" s="35">
        <v>20.51382808487543</v>
      </c>
      <c r="W228" s="35">
        <v>5.47445106679133</v>
      </c>
      <c r="X228" s="42">
        <v>9.509971387302773</v>
      </c>
      <c r="Y228" s="17" t="s">
        <v>623</v>
      </c>
      <c r="Z228" s="41">
        <v>0.9656550448</v>
      </c>
      <c r="AA228" s="42">
        <v>1.859570076</v>
      </c>
      <c r="AB228" s="17" t="s">
        <v>623</v>
      </c>
      <c r="AC228" s="41">
        <v>13.15779564</v>
      </c>
      <c r="AD228" s="42">
        <v>8.516864158</v>
      </c>
      <c r="AE228" s="17" t="s">
        <v>623</v>
      </c>
      <c r="AF228" s="41">
        <v>12.57499864</v>
      </c>
      <c r="AG228" s="42">
        <v>14.80367395</v>
      </c>
      <c r="AH228" s="17" t="s">
        <v>623</v>
      </c>
      <c r="AI228" s="41">
        <v>0.1040732016349928</v>
      </c>
      <c r="AJ228" s="42">
        <v>0.211479172680194</v>
      </c>
      <c r="AL228" s="27"/>
      <c r="AN228" s="27"/>
    </row>
    <row r="229" spans="1:40" s="10" customFormat="1" ht="18" customHeight="1" thickBot="1">
      <c r="A229" s="10" t="s">
        <v>623</v>
      </c>
      <c r="B229" s="31" t="s">
        <v>623</v>
      </c>
      <c r="C229" s="47" t="s">
        <v>185</v>
      </c>
      <c r="D229" s="49" t="s">
        <v>108</v>
      </c>
      <c r="E229" s="51">
        <v>2009</v>
      </c>
      <c r="F229" s="5" t="s">
        <v>623</v>
      </c>
      <c r="G229" s="40">
        <v>2783094</v>
      </c>
      <c r="H229" s="40">
        <v>9867150</v>
      </c>
      <c r="I229" s="17" t="s">
        <v>623</v>
      </c>
      <c r="J229" s="41">
        <v>0.4768015860302479</v>
      </c>
      <c r="K229" s="42">
        <v>0.5915447471780705</v>
      </c>
      <c r="L229" s="17" t="s">
        <v>623</v>
      </c>
      <c r="M229" s="41">
        <v>2.112227379938692</v>
      </c>
      <c r="N229" s="35">
        <v>0.1867520201380455</v>
      </c>
      <c r="O229" s="35">
        <v>2.994179617491105</v>
      </c>
      <c r="P229" s="42">
        <v>0.8295804074410188</v>
      </c>
      <c r="Q229" s="17" t="s">
        <v>623</v>
      </c>
      <c r="R229" s="41">
        <v>5.960737367635804</v>
      </c>
      <c r="S229" s="42">
        <v>0.2170607933334353</v>
      </c>
      <c r="T229" s="17" t="s">
        <v>623</v>
      </c>
      <c r="U229" s="41">
        <v>10.30201996650791</v>
      </c>
      <c r="V229" s="35">
        <v>2.585207609134221</v>
      </c>
      <c r="W229" s="35">
        <v>10.42928315567465</v>
      </c>
      <c r="X229" s="42">
        <v>25.85858794453329</v>
      </c>
      <c r="Y229" s="17" t="s">
        <v>623</v>
      </c>
      <c r="Z229" s="41">
        <v>0.09209763593128009</v>
      </c>
      <c r="AA229" s="42">
        <v>0.10866125457113956</v>
      </c>
      <c r="AB229" s="17" t="s">
        <v>623</v>
      </c>
      <c r="AC229" s="41">
        <v>1.837616415121597</v>
      </c>
      <c r="AD229" s="42">
        <v>0.8099220502993262</v>
      </c>
      <c r="AE229" s="17" t="s">
        <v>623</v>
      </c>
      <c r="AF229" s="41">
        <v>1.703453886570945</v>
      </c>
      <c r="AG229" s="42">
        <v>1.16960621289448</v>
      </c>
      <c r="AH229" s="17" t="s">
        <v>623</v>
      </c>
      <c r="AI229" s="41">
        <v>0.0165649926376288</v>
      </c>
      <c r="AJ229" s="42">
        <v>0.1705458493236956</v>
      </c>
      <c r="AL229" s="27"/>
      <c r="AN229" s="27"/>
    </row>
    <row r="230" spans="1:40" s="10" customFormat="1" ht="18" customHeight="1" thickBot="1">
      <c r="A230" s="10" t="s">
        <v>623</v>
      </c>
      <c r="B230" s="31" t="s">
        <v>623</v>
      </c>
      <c r="C230" s="47" t="s">
        <v>186</v>
      </c>
      <c r="D230" s="49" t="s">
        <v>94</v>
      </c>
      <c r="E230" s="51">
        <v>1999</v>
      </c>
      <c r="F230" s="5" t="s">
        <v>623</v>
      </c>
      <c r="G230" s="40">
        <v>32919</v>
      </c>
      <c r="H230" s="40">
        <v>17609</v>
      </c>
      <c r="I230" s="17" t="s">
        <v>623</v>
      </c>
      <c r="J230" s="41">
        <v>0.5242251048979821</v>
      </c>
      <c r="K230" s="42">
        <v>0.3267570476244069</v>
      </c>
      <c r="L230" s="17" t="s">
        <v>623</v>
      </c>
      <c r="M230" s="41">
        <v>29.13927534016206</v>
      </c>
      <c r="N230" s="35">
        <v>6.850507982583453</v>
      </c>
      <c r="O230" s="35">
        <v>25.48797996151144</v>
      </c>
      <c r="P230" s="42">
        <v>18.12851918500029</v>
      </c>
      <c r="Q230" s="17" t="s">
        <v>623</v>
      </c>
      <c r="R230" s="41">
        <v>5.350152675739399</v>
      </c>
      <c r="S230" s="42">
        <v>0.3478099683606453</v>
      </c>
      <c r="T230" s="17" t="s">
        <v>623</v>
      </c>
      <c r="U230" s="41">
        <v>8.333333331431959</v>
      </c>
      <c r="V230" s="35">
        <v>8.333333286866953</v>
      </c>
      <c r="W230" s="35">
        <v>8.333333305789118</v>
      </c>
      <c r="X230" s="42">
        <v>8.333333292335803</v>
      </c>
      <c r="Y230" s="17" t="s">
        <v>623</v>
      </c>
      <c r="Z230" s="41">
        <v>0.44894987878780873</v>
      </c>
      <c r="AA230" s="42">
        <v>-0.3082239896704756</v>
      </c>
      <c r="AB230" s="17" t="s">
        <v>623</v>
      </c>
      <c r="AC230" s="41">
        <v>5.072463768115731</v>
      </c>
      <c r="AD230" s="42">
        <v>0.2633688308714105</v>
      </c>
      <c r="AE230" s="17" t="s">
        <v>623</v>
      </c>
      <c r="AF230" s="41">
        <v>3.732196928170296</v>
      </c>
      <c r="AG230" s="42">
        <v>0.665045572833864</v>
      </c>
      <c r="AH230" s="17" t="s">
        <v>623</v>
      </c>
      <c r="AI230" s="41">
        <v>0.0038093706897543</v>
      </c>
      <c r="AJ230" s="42">
        <v>0.0272665070572792</v>
      </c>
      <c r="AL230" s="27"/>
      <c r="AN230" s="27"/>
    </row>
    <row r="231" spans="1:40" s="10" customFormat="1" ht="18" customHeight="1" thickBot="1">
      <c r="A231" s="10" t="s">
        <v>623</v>
      </c>
      <c r="B231" s="31" t="s">
        <v>623</v>
      </c>
      <c r="C231" s="47" t="s">
        <v>187</v>
      </c>
      <c r="D231" s="49" t="s">
        <v>95</v>
      </c>
      <c r="E231" s="51">
        <v>2008</v>
      </c>
      <c r="F231" s="5" t="s">
        <v>623</v>
      </c>
      <c r="G231" s="40">
        <v>1237678.375</v>
      </c>
      <c r="H231" s="40">
        <v>1546045</v>
      </c>
      <c r="I231" s="17" t="s">
        <v>623</v>
      </c>
      <c r="J231" s="41">
        <v>3.094157433106248</v>
      </c>
      <c r="K231" s="42">
        <v>1.992925947363053</v>
      </c>
      <c r="L231" s="17" t="s">
        <v>623</v>
      </c>
      <c r="M231" s="41">
        <v>34.65476068073537</v>
      </c>
      <c r="N231" s="35">
        <v>34.95521533316213</v>
      </c>
      <c r="O231" s="35">
        <v>38.07521614126289</v>
      </c>
      <c r="P231" s="42">
        <v>40.45776438094686</v>
      </c>
      <c r="Q231" s="17" t="s">
        <v>623</v>
      </c>
      <c r="R231" s="41">
        <v>8.013733843785584</v>
      </c>
      <c r="S231" s="42">
        <v>7.953368453281111</v>
      </c>
      <c r="T231" s="17" t="s">
        <v>623</v>
      </c>
      <c r="U231" s="41">
        <v>49.3890007812765</v>
      </c>
      <c r="V231" s="35">
        <v>66.58533070040924</v>
      </c>
      <c r="W231" s="35">
        <v>40.49872692388865</v>
      </c>
      <c r="X231" s="42">
        <v>52.7086602895008</v>
      </c>
      <c r="Y231" s="17" t="s">
        <v>623</v>
      </c>
      <c r="Z231" s="41">
        <v>4.995786957824187</v>
      </c>
      <c r="AA231" s="42">
        <v>8.892182326812192</v>
      </c>
      <c r="AB231" s="17" t="s">
        <v>623</v>
      </c>
      <c r="AC231" s="41">
        <v>47.15566311033981</v>
      </c>
      <c r="AD231" s="42">
        <v>20.723325346167467</v>
      </c>
      <c r="AE231" s="17" t="s">
        <v>623</v>
      </c>
      <c r="AF231" s="41">
        <v>68.2071276261669</v>
      </c>
      <c r="AG231" s="42">
        <v>37.932380323982215</v>
      </c>
      <c r="AH231" s="17" t="s">
        <v>623</v>
      </c>
      <c r="AI231" s="41">
        <v>0.0357386932455317</v>
      </c>
      <c r="AJ231" s="42">
        <v>0.1741457431022117</v>
      </c>
      <c r="AL231" s="27"/>
      <c r="AN231" s="27"/>
    </row>
    <row r="232" spans="1:40" s="10" customFormat="1" ht="18" customHeight="1" thickBot="1">
      <c r="A232" s="10" t="s">
        <v>623</v>
      </c>
      <c r="B232" s="31" t="s">
        <v>623</v>
      </c>
      <c r="C232" s="47" t="s">
        <v>187</v>
      </c>
      <c r="D232" s="49" t="s">
        <v>95</v>
      </c>
      <c r="E232" s="51">
        <v>2014</v>
      </c>
      <c r="F232" s="5" t="s">
        <v>623</v>
      </c>
      <c r="G232" s="40">
        <v>1620028.875</v>
      </c>
      <c r="H232" s="40">
        <v>1730560.125</v>
      </c>
      <c r="I232" s="17" t="s">
        <v>623</v>
      </c>
      <c r="J232" s="41" t="s">
        <v>247</v>
      </c>
      <c r="K232" s="42" t="s">
        <v>247</v>
      </c>
      <c r="L232" s="17" t="s">
        <v>623</v>
      </c>
      <c r="M232" s="41">
        <v>60.09238832114529</v>
      </c>
      <c r="N232" s="35">
        <v>39.25330624348865</v>
      </c>
      <c r="O232" s="35">
        <v>46.07754116802112</v>
      </c>
      <c r="P232" s="42">
        <v>44.40861503646278</v>
      </c>
      <c r="Q232" s="17" t="s">
        <v>623</v>
      </c>
      <c r="R232" s="41" t="s">
        <v>247</v>
      </c>
      <c r="S232" s="42" t="s">
        <v>247</v>
      </c>
      <c r="T232" s="17" t="s">
        <v>623</v>
      </c>
      <c r="U232" s="41" t="s">
        <v>247</v>
      </c>
      <c r="V232" s="35" t="s">
        <v>247</v>
      </c>
      <c r="W232" s="35" t="s">
        <v>247</v>
      </c>
      <c r="X232" s="42" t="s">
        <v>247</v>
      </c>
      <c r="Y232" s="17" t="s">
        <v>623</v>
      </c>
      <c r="Z232" s="41" t="s">
        <v>247</v>
      </c>
      <c r="AA232" s="42" t="s">
        <v>247</v>
      </c>
      <c r="AB232" s="17" t="s">
        <v>623</v>
      </c>
      <c r="AC232" s="41" t="s">
        <v>247</v>
      </c>
      <c r="AD232" s="42" t="s">
        <v>247</v>
      </c>
      <c r="AE232" s="17" t="s">
        <v>623</v>
      </c>
      <c r="AF232" s="41" t="s">
        <v>247</v>
      </c>
      <c r="AG232" s="42" t="s">
        <v>247</v>
      </c>
      <c r="AH232" s="17" t="s">
        <v>623</v>
      </c>
      <c r="AI232" s="41" t="s">
        <v>247</v>
      </c>
      <c r="AJ232" s="42" t="s">
        <v>247</v>
      </c>
      <c r="AL232" s="27"/>
      <c r="AN232" s="27"/>
    </row>
    <row r="233" spans="1:40" s="10" customFormat="1" ht="18" customHeight="1" thickBot="1">
      <c r="A233" s="10" t="s">
        <v>623</v>
      </c>
      <c r="B233" s="31" t="s">
        <v>623</v>
      </c>
      <c r="C233" s="47" t="s">
        <v>188</v>
      </c>
      <c r="D233" s="49" t="s">
        <v>39</v>
      </c>
      <c r="E233" s="51">
        <v>2006</v>
      </c>
      <c r="F233" s="5" t="s">
        <v>623</v>
      </c>
      <c r="G233" s="40" t="s">
        <v>247</v>
      </c>
      <c r="H233" s="40" t="s">
        <v>247</v>
      </c>
      <c r="I233" s="17" t="s">
        <v>623</v>
      </c>
      <c r="J233" s="41" t="s">
        <v>247</v>
      </c>
      <c r="K233" s="42" t="s">
        <v>247</v>
      </c>
      <c r="L233" s="17" t="s">
        <v>623</v>
      </c>
      <c r="M233" s="41" t="s">
        <v>247</v>
      </c>
      <c r="N233" s="35" t="s">
        <v>247</v>
      </c>
      <c r="O233" s="35" t="s">
        <v>247</v>
      </c>
      <c r="P233" s="42" t="s">
        <v>247</v>
      </c>
      <c r="Q233" s="17" t="s">
        <v>623</v>
      </c>
      <c r="R233" s="41" t="s">
        <v>247</v>
      </c>
      <c r="S233" s="42" t="s">
        <v>247</v>
      </c>
      <c r="T233" s="17" t="s">
        <v>623</v>
      </c>
      <c r="U233" s="41" t="s">
        <v>247</v>
      </c>
      <c r="V233" s="35" t="s">
        <v>247</v>
      </c>
      <c r="W233" s="35" t="s">
        <v>247</v>
      </c>
      <c r="X233" s="42" t="s">
        <v>247</v>
      </c>
      <c r="Y233" s="17" t="s">
        <v>623</v>
      </c>
      <c r="Z233" s="41" t="s">
        <v>247</v>
      </c>
      <c r="AA233" s="42" t="s">
        <v>247</v>
      </c>
      <c r="AB233" s="17" t="s">
        <v>623</v>
      </c>
      <c r="AC233" s="41" t="s">
        <v>247</v>
      </c>
      <c r="AD233" s="42" t="s">
        <v>247</v>
      </c>
      <c r="AE233" s="17" t="s">
        <v>623</v>
      </c>
      <c r="AF233" s="41" t="s">
        <v>247</v>
      </c>
      <c r="AG233" s="42" t="s">
        <v>247</v>
      </c>
      <c r="AH233" s="17" t="s">
        <v>623</v>
      </c>
      <c r="AI233" s="41" t="s">
        <v>247</v>
      </c>
      <c r="AJ233" s="42" t="s">
        <v>247</v>
      </c>
      <c r="AL233" s="27"/>
      <c r="AN233" s="27"/>
    </row>
    <row r="234" spans="1:40" s="10" customFormat="1" ht="18" customHeight="1" thickBot="1">
      <c r="A234" s="10" t="s">
        <v>623</v>
      </c>
      <c r="B234" s="31" t="s">
        <v>623</v>
      </c>
      <c r="C234" s="47" t="s">
        <v>188</v>
      </c>
      <c r="D234" s="49" t="s">
        <v>39</v>
      </c>
      <c r="E234" s="51">
        <v>2012</v>
      </c>
      <c r="F234" s="5" t="s">
        <v>623</v>
      </c>
      <c r="G234" s="40" t="s">
        <v>247</v>
      </c>
      <c r="H234" s="40" t="s">
        <v>247</v>
      </c>
      <c r="I234" s="17" t="s">
        <v>623</v>
      </c>
      <c r="J234" s="41" t="s">
        <v>247</v>
      </c>
      <c r="K234" s="42" t="s">
        <v>247</v>
      </c>
      <c r="L234" s="17" t="s">
        <v>623</v>
      </c>
      <c r="M234" s="41" t="s">
        <v>247</v>
      </c>
      <c r="N234" s="35" t="s">
        <v>247</v>
      </c>
      <c r="O234" s="35" t="s">
        <v>247</v>
      </c>
      <c r="P234" s="42" t="s">
        <v>247</v>
      </c>
      <c r="Q234" s="17" t="s">
        <v>623</v>
      </c>
      <c r="R234" s="41" t="s">
        <v>247</v>
      </c>
      <c r="S234" s="42" t="s">
        <v>247</v>
      </c>
      <c r="T234" s="17" t="s">
        <v>623</v>
      </c>
      <c r="U234" s="41" t="s">
        <v>247</v>
      </c>
      <c r="V234" s="35" t="s">
        <v>247</v>
      </c>
      <c r="W234" s="35" t="s">
        <v>247</v>
      </c>
      <c r="X234" s="42" t="s">
        <v>247</v>
      </c>
      <c r="Y234" s="17" t="s">
        <v>623</v>
      </c>
      <c r="Z234" s="41" t="s">
        <v>247</v>
      </c>
      <c r="AA234" s="42" t="s">
        <v>247</v>
      </c>
      <c r="AB234" s="17" t="s">
        <v>623</v>
      </c>
      <c r="AC234" s="41" t="s">
        <v>247</v>
      </c>
      <c r="AD234" s="42" t="s">
        <v>247</v>
      </c>
      <c r="AE234" s="17" t="s">
        <v>623</v>
      </c>
      <c r="AF234" s="41" t="s">
        <v>247</v>
      </c>
      <c r="AG234" s="42" t="s">
        <v>247</v>
      </c>
      <c r="AH234" s="17" t="s">
        <v>623</v>
      </c>
      <c r="AI234" s="41" t="s">
        <v>247</v>
      </c>
      <c r="AJ234" s="42" t="s">
        <v>247</v>
      </c>
      <c r="AL234" s="27"/>
      <c r="AN234" s="27"/>
    </row>
    <row r="235" spans="1:40" s="10" customFormat="1" ht="18" customHeight="1" thickBot="1">
      <c r="A235" s="10" t="s">
        <v>623</v>
      </c>
      <c r="B235" s="31" t="s">
        <v>623</v>
      </c>
      <c r="C235" s="47" t="s">
        <v>189</v>
      </c>
      <c r="D235" s="49" t="s">
        <v>40</v>
      </c>
      <c r="E235" s="51">
        <v>2008</v>
      </c>
      <c r="F235" s="5" t="s">
        <v>623</v>
      </c>
      <c r="G235" s="40">
        <v>81846400</v>
      </c>
      <c r="H235" s="40">
        <v>22965266</v>
      </c>
      <c r="I235" s="17" t="s">
        <v>623</v>
      </c>
      <c r="J235" s="41">
        <v>1.380886260134978</v>
      </c>
      <c r="K235" s="42">
        <v>1.142057144377127</v>
      </c>
      <c r="L235" s="17" t="s">
        <v>623</v>
      </c>
      <c r="M235" s="41">
        <v>43.11883890776693</v>
      </c>
      <c r="N235" s="35">
        <v>41.6353714916232</v>
      </c>
      <c r="O235" s="35">
        <v>63.87874701319186</v>
      </c>
      <c r="P235" s="42">
        <v>50.60598252144156</v>
      </c>
      <c r="Q235" s="17" t="s">
        <v>623</v>
      </c>
      <c r="R235" s="41">
        <v>4.649544892873736</v>
      </c>
      <c r="S235" s="42">
        <v>11.06968377437283</v>
      </c>
      <c r="T235" s="17" t="s">
        <v>623</v>
      </c>
      <c r="U235" s="41">
        <v>36.59658344160214</v>
      </c>
      <c r="V235" s="35">
        <v>60.02314076679468</v>
      </c>
      <c r="W235" s="35">
        <v>28.99725159057422</v>
      </c>
      <c r="X235" s="42">
        <v>26.60904841073835</v>
      </c>
      <c r="Y235" s="17" t="s">
        <v>623</v>
      </c>
      <c r="Z235" s="41">
        <v>0.8397463779113841</v>
      </c>
      <c r="AA235" s="42">
        <v>6.801994116818703</v>
      </c>
      <c r="AB235" s="17" t="s">
        <v>623</v>
      </c>
      <c r="AC235" s="41">
        <v>17.447283970408353</v>
      </c>
      <c r="AD235" s="42">
        <v>13.464619783381712</v>
      </c>
      <c r="AE235" s="17" t="s">
        <v>623</v>
      </c>
      <c r="AF235" s="41">
        <v>27.918640625746065</v>
      </c>
      <c r="AG235" s="42">
        <v>25.58263650857651</v>
      </c>
      <c r="AH235" s="17" t="s">
        <v>623</v>
      </c>
      <c r="AI235" s="41">
        <v>0.0705023948811954</v>
      </c>
      <c r="AJ235" s="42">
        <v>0.3749394389147351</v>
      </c>
      <c r="AL235" s="27"/>
      <c r="AN235" s="27"/>
    </row>
    <row r="236" spans="1:40" s="10" customFormat="1" ht="18" customHeight="1" thickBot="1">
      <c r="A236" s="10" t="s">
        <v>623</v>
      </c>
      <c r="B236" s="31" t="s">
        <v>623</v>
      </c>
      <c r="C236" s="47" t="s">
        <v>189</v>
      </c>
      <c r="D236" s="49" t="s">
        <v>40</v>
      </c>
      <c r="E236" s="51">
        <v>2010</v>
      </c>
      <c r="F236" s="5" t="s">
        <v>623</v>
      </c>
      <c r="G236" s="40">
        <v>85016056</v>
      </c>
      <c r="H236" s="40">
        <v>24799110</v>
      </c>
      <c r="I236" s="17" t="s">
        <v>623</v>
      </c>
      <c r="J236" s="41">
        <v>1.388271356414102</v>
      </c>
      <c r="K236" s="42">
        <v>1.306429435557927</v>
      </c>
      <c r="L236" s="17" t="s">
        <v>623</v>
      </c>
      <c r="M236" s="41">
        <v>61.77767118798682</v>
      </c>
      <c r="N236" s="35">
        <v>74.47109772705164</v>
      </c>
      <c r="O236" s="35">
        <v>70.22091349670515</v>
      </c>
      <c r="P236" s="42">
        <v>73.67057766026647</v>
      </c>
      <c r="Q236" s="17" t="s">
        <v>623</v>
      </c>
      <c r="R236" s="41">
        <v>8.010675689473864</v>
      </c>
      <c r="S236" s="42">
        <v>14.79540010312492</v>
      </c>
      <c r="T236" s="17" t="s">
        <v>623</v>
      </c>
      <c r="U236" s="41">
        <v>31.53055599120457</v>
      </c>
      <c r="V236" s="35">
        <v>67.57919978554885</v>
      </c>
      <c r="W236" s="35">
        <v>28.14732774190087</v>
      </c>
      <c r="X236" s="42">
        <v>29.57685579775302</v>
      </c>
      <c r="Y236" s="17" t="s">
        <v>623</v>
      </c>
      <c r="Z236" s="41">
        <v>2.743690825562114</v>
      </c>
      <c r="AA236" s="42">
        <v>13.722584649100643</v>
      </c>
      <c r="AB236" s="17" t="s">
        <v>623</v>
      </c>
      <c r="AC236" s="41">
        <v>25.484468708911614</v>
      </c>
      <c r="AD236" s="42">
        <v>22.87875518405235</v>
      </c>
      <c r="AE236" s="17" t="s">
        <v>623</v>
      </c>
      <c r="AF236" s="41">
        <v>41.955706947297436</v>
      </c>
      <c r="AG236" s="42">
        <v>41.26913436156121</v>
      </c>
      <c r="AH236" s="17" t="s">
        <v>623</v>
      </c>
      <c r="AI236" s="41">
        <v>0.1152124108885886</v>
      </c>
      <c r="AJ236" s="42">
        <v>0.4233987968745627</v>
      </c>
      <c r="AL236" s="27"/>
      <c r="AN236" s="27"/>
    </row>
    <row r="237" spans="1:40" s="10" customFormat="1" ht="18" customHeight="1" thickBot="1">
      <c r="A237" s="10" t="s">
        <v>623</v>
      </c>
      <c r="B237" s="31" t="s">
        <v>623</v>
      </c>
      <c r="C237" s="47" t="s">
        <v>189</v>
      </c>
      <c r="D237" s="49" t="s">
        <v>40</v>
      </c>
      <c r="E237" s="51">
        <v>2012</v>
      </c>
      <c r="F237" s="5" t="s">
        <v>623</v>
      </c>
      <c r="G237" s="40">
        <v>96677912</v>
      </c>
      <c r="H237" s="40">
        <v>31902724</v>
      </c>
      <c r="I237" s="17" t="s">
        <v>623</v>
      </c>
      <c r="J237" s="41">
        <v>1.957610354041035</v>
      </c>
      <c r="K237" s="42">
        <v>0.8027705095432318</v>
      </c>
      <c r="L237" s="17" t="s">
        <v>623</v>
      </c>
      <c r="M237" s="41">
        <v>66.03511906650074</v>
      </c>
      <c r="N237" s="35">
        <v>89.1358642655944</v>
      </c>
      <c r="O237" s="35">
        <v>69.97200332288526</v>
      </c>
      <c r="P237" s="42">
        <v>79.06956291050096</v>
      </c>
      <c r="Q237" s="17" t="s">
        <v>623</v>
      </c>
      <c r="R237" s="41">
        <v>6.16665712578015</v>
      </c>
      <c r="S237" s="42">
        <v>18.22759797853411</v>
      </c>
      <c r="T237" s="17" t="s">
        <v>623</v>
      </c>
      <c r="U237" s="41">
        <v>27.36449221607793</v>
      </c>
      <c r="V237" s="35">
        <v>45.23489879183865</v>
      </c>
      <c r="W237" s="35">
        <v>31.52422370982928</v>
      </c>
      <c r="X237" s="42">
        <v>17.7754003223361</v>
      </c>
      <c r="Y237" s="17" t="s">
        <v>623</v>
      </c>
      <c r="Z237" s="41">
        <v>2.6832807702031074</v>
      </c>
      <c r="AA237" s="42">
        <v>9.061988953199775</v>
      </c>
      <c r="AB237" s="17" t="s">
        <v>623</v>
      </c>
      <c r="AC237" s="41">
        <v>26.76269331189658</v>
      </c>
      <c r="AD237" s="42">
        <v>14.848308680159773</v>
      </c>
      <c r="AE237" s="17" t="s">
        <v>623</v>
      </c>
      <c r="AF237" s="41">
        <v>45.07906668368509</v>
      </c>
      <c r="AG237" s="42">
        <v>33.28552496047741</v>
      </c>
      <c r="AH237" s="17" t="s">
        <v>623</v>
      </c>
      <c r="AI237" s="41">
        <v>0.0843106902506623</v>
      </c>
      <c r="AJ237" s="42">
        <v>0.4451730353270417</v>
      </c>
      <c r="AL237" s="27"/>
      <c r="AN237" s="27"/>
    </row>
    <row r="238" spans="1:40" s="10" customFormat="1" ht="18" customHeight="1" thickBot="1">
      <c r="A238" s="10" t="s">
        <v>623</v>
      </c>
      <c r="B238" s="31" t="s">
        <v>623</v>
      </c>
      <c r="C238" s="47" t="s">
        <v>189</v>
      </c>
      <c r="D238" s="49" t="s">
        <v>40</v>
      </c>
      <c r="E238" s="51">
        <v>2014</v>
      </c>
      <c r="F238" s="5" t="s">
        <v>623</v>
      </c>
      <c r="G238" s="40">
        <v>91081840</v>
      </c>
      <c r="H238" s="40">
        <v>27080660</v>
      </c>
      <c r="I238" s="17" t="s">
        <v>623</v>
      </c>
      <c r="J238" s="41">
        <v>1.56739404371255</v>
      </c>
      <c r="K238" s="42">
        <v>0.8011997726191608</v>
      </c>
      <c r="L238" s="17" t="s">
        <v>623</v>
      </c>
      <c r="M238" s="41">
        <v>59.81226363531208</v>
      </c>
      <c r="N238" s="35">
        <v>72.74108180134436</v>
      </c>
      <c r="O238" s="35">
        <v>64.62090718329165</v>
      </c>
      <c r="P238" s="42">
        <v>69.24667747679885</v>
      </c>
      <c r="Q238" s="17" t="s">
        <v>623</v>
      </c>
      <c r="R238" s="41">
        <v>5.994399313993357</v>
      </c>
      <c r="S238" s="42">
        <v>13.85798268935104</v>
      </c>
      <c r="T238" s="17" t="s">
        <v>623</v>
      </c>
      <c r="U238" s="41">
        <v>25.31942435956327</v>
      </c>
      <c r="V238" s="35">
        <v>34.3080255433407</v>
      </c>
      <c r="W238" s="35">
        <v>30.94021209289474</v>
      </c>
      <c r="X238" s="42">
        <v>19.10774415156383</v>
      </c>
      <c r="Y238" s="17" t="s">
        <v>623</v>
      </c>
      <c r="Z238" s="41">
        <v>1.927644833122317</v>
      </c>
      <c r="AA238" s="42">
        <v>6.942241746851797</v>
      </c>
      <c r="AB238" s="17" t="s">
        <v>623</v>
      </c>
      <c r="AC238" s="41">
        <v>25.26991100036284</v>
      </c>
      <c r="AD238" s="42">
        <v>15.971457305295813</v>
      </c>
      <c r="AE238" s="17" t="s">
        <v>623</v>
      </c>
      <c r="AF238" s="41">
        <v>38.19466926090021</v>
      </c>
      <c r="AG238" s="42">
        <v>27.584380593296785</v>
      </c>
      <c r="AH238" s="17" t="s">
        <v>623</v>
      </c>
      <c r="AI238" s="41">
        <v>0.0929270233128197</v>
      </c>
      <c r="AJ238" s="42">
        <v>0.383053135466313</v>
      </c>
      <c r="AL238" s="27"/>
      <c r="AN238" s="27"/>
    </row>
    <row r="239" spans="1:40" s="10" customFormat="1" ht="18" customHeight="1" thickBot="1">
      <c r="A239" s="10" t="s">
        <v>623</v>
      </c>
      <c r="B239" s="31" t="s">
        <v>624</v>
      </c>
      <c r="C239" s="47" t="s">
        <v>189</v>
      </c>
      <c r="D239" s="49" t="s">
        <v>40</v>
      </c>
      <c r="E239" s="51">
        <v>2016</v>
      </c>
      <c r="F239" s="5" t="s">
        <v>623</v>
      </c>
      <c r="G239" s="40">
        <v>93350216</v>
      </c>
      <c r="H239" s="40">
        <v>27688192</v>
      </c>
      <c r="I239" s="17" t="s">
        <v>623</v>
      </c>
      <c r="J239" s="41">
        <v>3.653687184178882</v>
      </c>
      <c r="K239" s="42">
        <v>1.204784935724587</v>
      </c>
      <c r="L239" s="17" t="s">
        <v>623</v>
      </c>
      <c r="M239" s="41">
        <v>40.03809931594044</v>
      </c>
      <c r="N239" s="35">
        <v>67.1495051534661</v>
      </c>
      <c r="O239" s="35">
        <v>34.69797730152415</v>
      </c>
      <c r="P239" s="42">
        <v>55.9928955419927</v>
      </c>
      <c r="Q239" s="17" t="s">
        <v>623</v>
      </c>
      <c r="R239" s="41">
        <v>5.305134202430533</v>
      </c>
      <c r="S239" s="42">
        <v>12.6735564298969</v>
      </c>
      <c r="T239" s="17" t="s">
        <v>623</v>
      </c>
      <c r="U239" s="41">
        <v>21.38187488024336</v>
      </c>
      <c r="V239" s="35">
        <v>31.37838733139323</v>
      </c>
      <c r="W239" s="35">
        <v>25.07506936677365</v>
      </c>
      <c r="X239" s="42">
        <v>19.66744256061654</v>
      </c>
      <c r="Y239" s="17" t="s">
        <v>623</v>
      </c>
      <c r="Z239" s="41">
        <v>2.277218484</v>
      </c>
      <c r="AA239" s="42">
        <v>6.982725578</v>
      </c>
      <c r="AB239" s="17" t="s">
        <v>623</v>
      </c>
      <c r="AC239" s="41">
        <v>26.02232074</v>
      </c>
      <c r="AD239" s="42">
        <v>14.06543241</v>
      </c>
      <c r="AE239" s="17" t="s">
        <v>623</v>
      </c>
      <c r="AF239" s="41">
        <v>38.26745417</v>
      </c>
      <c r="AG239" s="42">
        <v>27.42656897</v>
      </c>
      <c r="AH239" s="17" t="s">
        <v>623</v>
      </c>
      <c r="AI239" s="41">
        <v>0.0782324000636239</v>
      </c>
      <c r="AJ239" s="42">
        <v>0.4053193063682592</v>
      </c>
      <c r="AL239" s="27"/>
      <c r="AN239" s="27"/>
    </row>
    <row r="240" spans="1:40" s="10" customFormat="1" ht="18" customHeight="1" thickBot="1">
      <c r="A240" s="10" t="s">
        <v>623</v>
      </c>
      <c r="B240" s="31" t="s">
        <v>624</v>
      </c>
      <c r="C240" s="47" t="s">
        <v>189</v>
      </c>
      <c r="D240" s="49" t="s">
        <v>40</v>
      </c>
      <c r="E240" s="51">
        <v>2018</v>
      </c>
      <c r="F240" s="5" t="s">
        <v>623</v>
      </c>
      <c r="G240" s="40">
        <v>93721272</v>
      </c>
      <c r="H240" s="40">
        <v>29998248</v>
      </c>
      <c r="I240" s="17" t="s">
        <v>623</v>
      </c>
      <c r="J240" s="41">
        <v>3.698621675040429</v>
      </c>
      <c r="K240" s="42">
        <v>1.151484529205299</v>
      </c>
      <c r="L240" s="17" t="s">
        <v>623</v>
      </c>
      <c r="M240" s="41">
        <v>39.55468004432449</v>
      </c>
      <c r="N240" s="35">
        <v>66.80096157421511</v>
      </c>
      <c r="O240" s="35">
        <v>33.51605312024351</v>
      </c>
      <c r="P240" s="42">
        <v>53.85100388541978</v>
      </c>
      <c r="Q240" s="17" t="s">
        <v>623</v>
      </c>
      <c r="R240" s="41">
        <v>5.421862617395648</v>
      </c>
      <c r="S240" s="42">
        <v>12.78603407642433</v>
      </c>
      <c r="T240" s="17" t="s">
        <v>623</v>
      </c>
      <c r="U240" s="41">
        <v>20.1112940969107</v>
      </c>
      <c r="V240" s="35">
        <v>27.51332941521111</v>
      </c>
      <c r="W240" s="35">
        <v>27.58865786036642</v>
      </c>
      <c r="X240" s="42">
        <v>17.99764116298505</v>
      </c>
      <c r="Y240" s="17" t="s">
        <v>623</v>
      </c>
      <c r="Z240" s="41">
        <v>2.046965169</v>
      </c>
      <c r="AA240" s="42">
        <v>6.048939284</v>
      </c>
      <c r="AB240" s="17" t="s">
        <v>623</v>
      </c>
      <c r="AC240" s="41">
        <v>25.55866425</v>
      </c>
      <c r="AD240" s="42">
        <v>13.2307715</v>
      </c>
      <c r="AE240" s="17" t="s">
        <v>623</v>
      </c>
      <c r="AF240" s="41">
        <v>38.56371571</v>
      </c>
      <c r="AG240" s="42">
        <v>25.16929312</v>
      </c>
      <c r="AH240" s="17" t="s">
        <v>623</v>
      </c>
      <c r="AI240" s="41">
        <v>0.0812788038322193</v>
      </c>
      <c r="AJ240" s="42">
        <v>0.3987050063963382</v>
      </c>
      <c r="AL240" s="27"/>
      <c r="AN240" s="27"/>
    </row>
    <row r="241" spans="1:40" s="10" customFormat="1" ht="18" customHeight="1" thickBot="1">
      <c r="A241" s="10" t="s">
        <v>623</v>
      </c>
      <c r="B241" s="31" t="s">
        <v>623</v>
      </c>
      <c r="C241" s="47" t="s">
        <v>190</v>
      </c>
      <c r="D241" s="49" t="s">
        <v>628</v>
      </c>
      <c r="E241" s="51">
        <v>2000</v>
      </c>
      <c r="F241" s="5" t="s">
        <v>623</v>
      </c>
      <c r="G241" s="40" t="s">
        <v>247</v>
      </c>
      <c r="H241" s="40" t="s">
        <v>247</v>
      </c>
      <c r="I241" s="17" t="s">
        <v>623</v>
      </c>
      <c r="J241" s="41" t="s">
        <v>247</v>
      </c>
      <c r="K241" s="42" t="s">
        <v>247</v>
      </c>
      <c r="L241" s="17" t="s">
        <v>623</v>
      </c>
      <c r="M241" s="41" t="s">
        <v>247</v>
      </c>
      <c r="N241" s="35" t="s">
        <v>247</v>
      </c>
      <c r="O241" s="35" t="s">
        <v>247</v>
      </c>
      <c r="P241" s="42" t="s">
        <v>247</v>
      </c>
      <c r="Q241" s="17" t="s">
        <v>623</v>
      </c>
      <c r="R241" s="41" t="s">
        <v>247</v>
      </c>
      <c r="S241" s="42" t="s">
        <v>247</v>
      </c>
      <c r="T241" s="17" t="s">
        <v>623</v>
      </c>
      <c r="U241" s="41" t="s">
        <v>247</v>
      </c>
      <c r="V241" s="35" t="s">
        <v>247</v>
      </c>
      <c r="W241" s="35" t="s">
        <v>247</v>
      </c>
      <c r="X241" s="42" t="s">
        <v>247</v>
      </c>
      <c r="Y241" s="17" t="s">
        <v>623</v>
      </c>
      <c r="Z241" s="41" t="s">
        <v>247</v>
      </c>
      <c r="AA241" s="42" t="s">
        <v>247</v>
      </c>
      <c r="AB241" s="17" t="s">
        <v>623</v>
      </c>
      <c r="AC241" s="41" t="s">
        <v>247</v>
      </c>
      <c r="AD241" s="42" t="s">
        <v>247</v>
      </c>
      <c r="AE241" s="17" t="s">
        <v>623</v>
      </c>
      <c r="AF241" s="41" t="s">
        <v>247</v>
      </c>
      <c r="AG241" s="42" t="s">
        <v>247</v>
      </c>
      <c r="AH241" s="17" t="s">
        <v>623</v>
      </c>
      <c r="AI241" s="41" t="s">
        <v>247</v>
      </c>
      <c r="AJ241" s="42" t="s">
        <v>247</v>
      </c>
      <c r="AL241" s="27"/>
      <c r="AN241" s="27"/>
    </row>
    <row r="242" spans="1:40" s="10" customFormat="1" ht="18" customHeight="1" thickBot="1">
      <c r="A242" s="10" t="s">
        <v>623</v>
      </c>
      <c r="B242" s="31" t="s">
        <v>623</v>
      </c>
      <c r="C242" s="47" t="s">
        <v>191</v>
      </c>
      <c r="D242" s="49" t="s">
        <v>41</v>
      </c>
      <c r="E242" s="51">
        <v>2010</v>
      </c>
      <c r="F242" s="5" t="s">
        <v>623</v>
      </c>
      <c r="G242" s="40">
        <v>1411737</v>
      </c>
      <c r="H242" s="40">
        <v>1939912.375</v>
      </c>
      <c r="I242" s="17" t="s">
        <v>623</v>
      </c>
      <c r="J242" s="41">
        <v>2.884545579489051</v>
      </c>
      <c r="K242" s="42">
        <v>2.424702081810624</v>
      </c>
      <c r="L242" s="17" t="s">
        <v>623</v>
      </c>
      <c r="M242" s="41">
        <v>63.58833461566257</v>
      </c>
      <c r="N242" s="35">
        <v>63.35956320600048</v>
      </c>
      <c r="O242" s="35">
        <v>52.00544289661961</v>
      </c>
      <c r="P242" s="42">
        <v>59.867458632556946</v>
      </c>
      <c r="Q242" s="17" t="s">
        <v>623</v>
      </c>
      <c r="R242" s="41">
        <v>20.05603217878744</v>
      </c>
      <c r="S242" s="42">
        <v>15.16877107036731</v>
      </c>
      <c r="T242" s="17" t="s">
        <v>623</v>
      </c>
      <c r="U242" s="41">
        <v>51.65333563509983</v>
      </c>
      <c r="V242" s="35">
        <v>55.20423114389653</v>
      </c>
      <c r="W242" s="35">
        <v>29.73039988047312</v>
      </c>
      <c r="X242" s="42">
        <v>35.48176134917421</v>
      </c>
      <c r="Y242" s="17" t="s">
        <v>623</v>
      </c>
      <c r="Z242" s="41">
        <v>20.92598614989405</v>
      </c>
      <c r="AA242" s="42">
        <v>25.72054424331034</v>
      </c>
      <c r="AB242" s="17" t="s">
        <v>623</v>
      </c>
      <c r="AC242" s="41">
        <v>64.26395406592114</v>
      </c>
      <c r="AD242" s="42">
        <v>40.221361576625426</v>
      </c>
      <c r="AE242" s="17" t="s">
        <v>623</v>
      </c>
      <c r="AF242" s="41">
        <v>84.26516814019817</v>
      </c>
      <c r="AG242" s="42">
        <v>67.59141254039409</v>
      </c>
      <c r="AH242" s="17" t="s">
        <v>623</v>
      </c>
      <c r="AI242" s="41">
        <v>0.2823266942973445</v>
      </c>
      <c r="AJ242" s="42">
        <v>0.4714802384112788</v>
      </c>
      <c r="AL242" s="27"/>
      <c r="AN242" s="27"/>
    </row>
    <row r="243" spans="1:40" s="10" customFormat="1" ht="18" customHeight="1" thickBot="1">
      <c r="A243" s="10" t="s">
        <v>623</v>
      </c>
      <c r="B243" s="31" t="s">
        <v>623</v>
      </c>
      <c r="C243" s="47" t="s">
        <v>191</v>
      </c>
      <c r="D243" s="49" t="s">
        <v>41</v>
      </c>
      <c r="E243" s="51">
        <v>2012</v>
      </c>
      <c r="F243" s="5" t="s">
        <v>623</v>
      </c>
      <c r="G243" s="40">
        <v>1424722</v>
      </c>
      <c r="H243" s="40">
        <v>1928973</v>
      </c>
      <c r="I243" s="17" t="s">
        <v>623</v>
      </c>
      <c r="J243" s="41">
        <v>3.135539798183345</v>
      </c>
      <c r="K243" s="42">
        <v>2.573008398867127</v>
      </c>
      <c r="L243" s="17" t="s">
        <v>623</v>
      </c>
      <c r="M243" s="41">
        <v>65.42085083744752</v>
      </c>
      <c r="N243" s="35">
        <v>65.39940839121616</v>
      </c>
      <c r="O243" s="35">
        <v>49.948835755548465</v>
      </c>
      <c r="P243" s="42">
        <v>61.49207419566356</v>
      </c>
      <c r="Q243" s="17" t="s">
        <v>623</v>
      </c>
      <c r="R243" s="41">
        <v>21.29885316423992</v>
      </c>
      <c r="S243" s="42">
        <v>15.28460122006816</v>
      </c>
      <c r="T243" s="17" t="s">
        <v>623</v>
      </c>
      <c r="U243" s="41">
        <v>55.15336432624096</v>
      </c>
      <c r="V243" s="35">
        <v>51.55070522099994</v>
      </c>
      <c r="W243" s="35">
        <v>33.11650783280208</v>
      </c>
      <c r="X243" s="42">
        <v>35.59415974177752</v>
      </c>
      <c r="Y243" s="17" t="s">
        <v>623</v>
      </c>
      <c r="Z243" s="41">
        <v>23.791221912684446</v>
      </c>
      <c r="AA243" s="42">
        <v>27.270292420773274</v>
      </c>
      <c r="AB243" s="17" t="s">
        <v>623</v>
      </c>
      <c r="AC243" s="41">
        <v>58.41307016447006</v>
      </c>
      <c r="AD243" s="42">
        <v>44.601246286820206</v>
      </c>
      <c r="AE243" s="17" t="s">
        <v>623</v>
      </c>
      <c r="AF243" s="41">
        <v>83.6525010284572</v>
      </c>
      <c r="AG243" s="42">
        <v>71.30031459829848</v>
      </c>
      <c r="AH243" s="17" t="s">
        <v>623</v>
      </c>
      <c r="AI243" s="41">
        <v>0.3200560552925126</v>
      </c>
      <c r="AJ243" s="42">
        <v>0.4761719416090127</v>
      </c>
      <c r="AL243" s="27"/>
      <c r="AN243" s="27"/>
    </row>
    <row r="244" spans="1:40" s="10" customFormat="1" ht="18" customHeight="1" thickBot="1">
      <c r="A244" s="10" t="s">
        <v>623</v>
      </c>
      <c r="B244" s="31" t="s">
        <v>623</v>
      </c>
      <c r="C244" s="47" t="s">
        <v>191</v>
      </c>
      <c r="D244" s="49" t="s">
        <v>41</v>
      </c>
      <c r="E244" s="51">
        <v>2013</v>
      </c>
      <c r="F244" s="5" t="s">
        <v>623</v>
      </c>
      <c r="G244" s="40">
        <v>1436150.875</v>
      </c>
      <c r="H244" s="40">
        <v>1903556.125</v>
      </c>
      <c r="I244" s="17" t="s">
        <v>623</v>
      </c>
      <c r="J244" s="41">
        <v>3.560969823122458</v>
      </c>
      <c r="K244" s="42">
        <v>2.721551682457004</v>
      </c>
      <c r="L244" s="17" t="s">
        <v>623</v>
      </c>
      <c r="M244" s="41">
        <v>61.853829266472715</v>
      </c>
      <c r="N244" s="35">
        <v>58.80111803441503</v>
      </c>
      <c r="O244" s="35">
        <v>52.85472935701827</v>
      </c>
      <c r="P244" s="42">
        <v>59.410256262643514</v>
      </c>
      <c r="Q244" s="17" t="s">
        <v>623</v>
      </c>
      <c r="R244" s="41">
        <v>18.05996833970854</v>
      </c>
      <c r="S244" s="42">
        <v>13.70145253426971</v>
      </c>
      <c r="T244" s="17" t="s">
        <v>623</v>
      </c>
      <c r="U244" s="41">
        <v>51.44463558882347</v>
      </c>
      <c r="V244" s="35">
        <v>48.09363731189881</v>
      </c>
      <c r="W244" s="35">
        <v>34.94674400479012</v>
      </c>
      <c r="X244" s="42">
        <v>33.79855109755447</v>
      </c>
      <c r="Y244" s="17" t="s">
        <v>623</v>
      </c>
      <c r="Z244" s="41">
        <v>27.104099899071855</v>
      </c>
      <c r="AA244" s="42">
        <v>26.322555777181098</v>
      </c>
      <c r="AB244" s="17" t="s">
        <v>623</v>
      </c>
      <c r="AC244" s="41">
        <v>68.6763042031801</v>
      </c>
      <c r="AD244" s="42">
        <v>39.76058163162582</v>
      </c>
      <c r="AE244" s="17" t="s">
        <v>623</v>
      </c>
      <c r="AF244" s="41">
        <v>88.66415146224841</v>
      </c>
      <c r="AG244" s="42">
        <v>70.20875081378264</v>
      </c>
      <c r="AH244" s="17" t="s">
        <v>623</v>
      </c>
      <c r="AI244" s="41">
        <v>0.3266508052295614</v>
      </c>
      <c r="AJ244" s="42">
        <v>0.4867677613703551</v>
      </c>
      <c r="AL244" s="27"/>
      <c r="AN244" s="27"/>
    </row>
    <row r="245" spans="1:40" s="10" customFormat="1" ht="18" customHeight="1" thickBot="1">
      <c r="A245" s="10" t="s">
        <v>623</v>
      </c>
      <c r="B245" s="31" t="s">
        <v>623</v>
      </c>
      <c r="C245" s="47" t="s">
        <v>192</v>
      </c>
      <c r="D245" s="49" t="s">
        <v>42</v>
      </c>
      <c r="E245" s="51">
        <v>2007</v>
      </c>
      <c r="F245" s="5" t="s">
        <v>623</v>
      </c>
      <c r="G245" s="40">
        <v>1389105.875</v>
      </c>
      <c r="H245" s="40">
        <v>1029176.25</v>
      </c>
      <c r="I245" s="17" t="s">
        <v>623</v>
      </c>
      <c r="J245" s="41">
        <v>1.542681709800373</v>
      </c>
      <c r="K245" s="42">
        <v>1.209349551635672</v>
      </c>
      <c r="L245" s="17" t="s">
        <v>623</v>
      </c>
      <c r="M245" s="41">
        <v>97.06346167678863</v>
      </c>
      <c r="N245" s="35">
        <v>97.33576765602555</v>
      </c>
      <c r="O245" s="35">
        <v>92.59708697269762</v>
      </c>
      <c r="P245" s="42">
        <v>94.64135811695091</v>
      </c>
      <c r="Q245" s="17" t="s">
        <v>623</v>
      </c>
      <c r="R245" s="41">
        <v>15.79680723627929</v>
      </c>
      <c r="S245" s="42">
        <v>15.50794921047372</v>
      </c>
      <c r="T245" s="17" t="s">
        <v>623</v>
      </c>
      <c r="U245" s="41">
        <v>32.95266250836352</v>
      </c>
      <c r="V245" s="35">
        <v>29.61234789171623</v>
      </c>
      <c r="W245" s="35">
        <v>16.87540252268184</v>
      </c>
      <c r="X245" s="42">
        <v>17.87690164071151</v>
      </c>
      <c r="Y245" s="17" t="s">
        <v>623</v>
      </c>
      <c r="Z245" s="41">
        <v>16.25050990529159</v>
      </c>
      <c r="AA245" s="42">
        <v>16.912217539142464</v>
      </c>
      <c r="AB245" s="17" t="s">
        <v>623</v>
      </c>
      <c r="AC245" s="41">
        <v>46.64774908886347</v>
      </c>
      <c r="AD245" s="42">
        <v>39.68619859651765</v>
      </c>
      <c r="AE245" s="17" t="s">
        <v>623</v>
      </c>
      <c r="AF245" s="41">
        <v>69.17569962856531</v>
      </c>
      <c r="AG245" s="42">
        <v>62.270164283039406</v>
      </c>
      <c r="AH245" s="17" t="s">
        <v>623</v>
      </c>
      <c r="AI245" s="41">
        <v>0.2490800958677502</v>
      </c>
      <c r="AJ245" s="42">
        <v>0.3590541442724036</v>
      </c>
      <c r="AL245" s="27"/>
      <c r="AN245" s="27"/>
    </row>
    <row r="246" spans="1:40" s="10" customFormat="1" ht="18" customHeight="1" thickBot="1">
      <c r="A246" s="10" t="s">
        <v>623</v>
      </c>
      <c r="B246" s="31" t="s">
        <v>623</v>
      </c>
      <c r="C246" s="47" t="s">
        <v>192</v>
      </c>
      <c r="D246" s="49" t="s">
        <v>42</v>
      </c>
      <c r="E246" s="51">
        <v>2009</v>
      </c>
      <c r="F246" s="5" t="s">
        <v>623</v>
      </c>
      <c r="G246" s="40">
        <v>1113802.75</v>
      </c>
      <c r="H246" s="40">
        <v>1530426.625</v>
      </c>
      <c r="I246" s="17" t="s">
        <v>623</v>
      </c>
      <c r="J246" s="41">
        <v>1.167968400596971</v>
      </c>
      <c r="K246" s="42">
        <v>1.374593681902665</v>
      </c>
      <c r="L246" s="17" t="s">
        <v>623</v>
      </c>
      <c r="M246" s="41">
        <v>97.47781418555009</v>
      </c>
      <c r="N246" s="35">
        <v>96.90048973545744</v>
      </c>
      <c r="O246" s="35">
        <v>94.86942186527533</v>
      </c>
      <c r="P246" s="42">
        <v>91.3951945111211</v>
      </c>
      <c r="Q246" s="17" t="s">
        <v>623</v>
      </c>
      <c r="R246" s="41">
        <v>15.34546707387587</v>
      </c>
      <c r="S246" s="42">
        <v>15.97533128231901</v>
      </c>
      <c r="T246" s="17" t="s">
        <v>623</v>
      </c>
      <c r="U246" s="41">
        <v>32.48361644811868</v>
      </c>
      <c r="V246" s="35">
        <v>35.22687221807366</v>
      </c>
      <c r="W246" s="35">
        <v>19.61125810114511</v>
      </c>
      <c r="X246" s="42">
        <v>19.55039709364649</v>
      </c>
      <c r="Y246" s="17" t="s">
        <v>623</v>
      </c>
      <c r="Z246" s="41">
        <v>17.968045103845373</v>
      </c>
      <c r="AA246" s="42">
        <v>20.195270873647175</v>
      </c>
      <c r="AB246" s="17" t="s">
        <v>623</v>
      </c>
      <c r="AC246" s="41">
        <v>41.7646619659216</v>
      </c>
      <c r="AD246" s="42">
        <v>48.95083433214367</v>
      </c>
      <c r="AE246" s="17" t="s">
        <v>623</v>
      </c>
      <c r="AF246" s="41">
        <v>67.20992050115557</v>
      </c>
      <c r="AG246" s="42">
        <v>73.53102557350381</v>
      </c>
      <c r="AH246" s="17" t="s">
        <v>623</v>
      </c>
      <c r="AI246" s="41">
        <v>0.3478157353540036</v>
      </c>
      <c r="AJ246" s="42">
        <v>0.2993705594645708</v>
      </c>
      <c r="AL246" s="27"/>
      <c r="AN246" s="27"/>
    </row>
    <row r="247" spans="1:40" s="10" customFormat="1" ht="18" customHeight="1" thickBot="1">
      <c r="A247" s="10" t="s">
        <v>623</v>
      </c>
      <c r="B247" s="31" t="s">
        <v>623</v>
      </c>
      <c r="C247" s="47" t="s">
        <v>192</v>
      </c>
      <c r="D247" s="49" t="s">
        <v>42</v>
      </c>
      <c r="E247" s="51">
        <v>2010</v>
      </c>
      <c r="F247" s="5" t="s">
        <v>623</v>
      </c>
      <c r="G247" s="40">
        <v>1780075.625</v>
      </c>
      <c r="H247" s="40">
        <v>973797.25</v>
      </c>
      <c r="I247" s="17" t="s">
        <v>623</v>
      </c>
      <c r="J247" s="41">
        <v>1.395893213748748</v>
      </c>
      <c r="K247" s="42">
        <v>1.227029437066316</v>
      </c>
      <c r="L247" s="17" t="s">
        <v>623</v>
      </c>
      <c r="M247" s="41">
        <v>98.48643845922793</v>
      </c>
      <c r="N247" s="35">
        <v>99.10547051334233</v>
      </c>
      <c r="O247" s="35">
        <v>96.85787634986363</v>
      </c>
      <c r="P247" s="42">
        <v>97.48118760723402</v>
      </c>
      <c r="Q247" s="17" t="s">
        <v>623</v>
      </c>
      <c r="R247" s="41">
        <v>16.7178947961632</v>
      </c>
      <c r="S247" s="42">
        <v>15.10307984977257</v>
      </c>
      <c r="T247" s="17" t="s">
        <v>623</v>
      </c>
      <c r="U247" s="41">
        <v>31.54792607065133</v>
      </c>
      <c r="V247" s="35">
        <v>29.90785828279302</v>
      </c>
      <c r="W247" s="35">
        <v>15.19393463637723</v>
      </c>
      <c r="X247" s="42">
        <v>16.68117728882715</v>
      </c>
      <c r="Y247" s="17" t="s">
        <v>623</v>
      </c>
      <c r="Z247" s="41">
        <v>15.925568909661258</v>
      </c>
      <c r="AA247" s="42">
        <v>16.39367129705291</v>
      </c>
      <c r="AB247" s="17" t="s">
        <v>623</v>
      </c>
      <c r="AC247" s="41">
        <v>46.6916451896233</v>
      </c>
      <c r="AD247" s="42">
        <v>36.20617837886066</v>
      </c>
      <c r="AE247" s="17" t="s">
        <v>623</v>
      </c>
      <c r="AF247" s="41">
        <v>68.15794037972103</v>
      </c>
      <c r="AG247" s="42">
        <v>59.119372500195134</v>
      </c>
      <c r="AH247" s="17" t="s">
        <v>623</v>
      </c>
      <c r="AI247" s="41">
        <v>0.2618589722547868</v>
      </c>
      <c r="AJ247" s="42">
        <v>0.3564238233561247</v>
      </c>
      <c r="AL247" s="27"/>
      <c r="AN247" s="27"/>
    </row>
    <row r="248" spans="1:40" s="10" customFormat="1" ht="18" customHeight="1" thickBot="1">
      <c r="A248" s="10" t="s">
        <v>623</v>
      </c>
      <c r="B248" s="31" t="s">
        <v>623</v>
      </c>
      <c r="C248" s="47" t="s">
        <v>192</v>
      </c>
      <c r="D248" s="49" t="s">
        <v>42</v>
      </c>
      <c r="E248" s="51">
        <v>2011</v>
      </c>
      <c r="F248" s="5" t="s">
        <v>623</v>
      </c>
      <c r="G248" s="40">
        <v>1806440.625</v>
      </c>
      <c r="H248" s="40">
        <v>954219.1875</v>
      </c>
      <c r="I248" s="17" t="s">
        <v>623</v>
      </c>
      <c r="J248" s="41">
        <v>1.923879413377407</v>
      </c>
      <c r="K248" s="42">
        <v>1.848350383242193</v>
      </c>
      <c r="L248" s="17" t="s">
        <v>623</v>
      </c>
      <c r="M248" s="41">
        <v>100</v>
      </c>
      <c r="N248" s="35">
        <v>99.85434375054291</v>
      </c>
      <c r="O248" s="35">
        <v>99.72759486102679</v>
      </c>
      <c r="P248" s="42">
        <v>99.8994778021679</v>
      </c>
      <c r="Q248" s="17" t="s">
        <v>623</v>
      </c>
      <c r="R248" s="41">
        <v>16.2941332999429</v>
      </c>
      <c r="S248" s="42">
        <v>14.73506035100879</v>
      </c>
      <c r="T248" s="17" t="s">
        <v>623</v>
      </c>
      <c r="U248" s="41">
        <v>40.27164386877401</v>
      </c>
      <c r="V248" s="35">
        <v>39.37812752175672</v>
      </c>
      <c r="W248" s="35">
        <v>18.839808716782</v>
      </c>
      <c r="X248" s="42">
        <v>23.36561758224612</v>
      </c>
      <c r="Y248" s="17" t="s">
        <v>623</v>
      </c>
      <c r="Z248" s="41">
        <v>19.47813206818012</v>
      </c>
      <c r="AA248" s="42">
        <v>21.197592046728634</v>
      </c>
      <c r="AB248" s="17" t="s">
        <v>623</v>
      </c>
      <c r="AC248" s="41">
        <v>51.553447148545146</v>
      </c>
      <c r="AD248" s="42">
        <v>46.458665255417536</v>
      </c>
      <c r="AE248" s="17" t="s">
        <v>623</v>
      </c>
      <c r="AF248" s="41">
        <v>74.38173974594984</v>
      </c>
      <c r="AG248" s="42">
        <v>70.65148479326369</v>
      </c>
      <c r="AH248" s="17" t="s">
        <v>623</v>
      </c>
      <c r="AI248" s="41">
        <v>0.2707874940646908</v>
      </c>
      <c r="AJ248" s="42">
        <v>0.3509840418019798</v>
      </c>
      <c r="AL248" s="27"/>
      <c r="AN248" s="27"/>
    </row>
    <row r="249" spans="1:40" s="10" customFormat="1" ht="18" customHeight="1" thickBot="1">
      <c r="A249" s="10" t="s">
        <v>623</v>
      </c>
      <c r="B249" s="31" t="s">
        <v>623</v>
      </c>
      <c r="C249" s="47" t="s">
        <v>192</v>
      </c>
      <c r="D249" s="49" t="s">
        <v>42</v>
      </c>
      <c r="E249" s="51">
        <v>2012</v>
      </c>
      <c r="F249" s="5" t="s">
        <v>623</v>
      </c>
      <c r="G249" s="40">
        <v>1825222.25</v>
      </c>
      <c r="H249" s="40">
        <v>931945.5625</v>
      </c>
      <c r="I249" s="17" t="s">
        <v>623</v>
      </c>
      <c r="J249" s="41">
        <v>2.313326286220901</v>
      </c>
      <c r="K249" s="42">
        <v>2.061258556146895</v>
      </c>
      <c r="L249" s="17" t="s">
        <v>623</v>
      </c>
      <c r="M249" s="41">
        <v>99.81732777340197</v>
      </c>
      <c r="N249" s="35">
        <v>99.7340050115696</v>
      </c>
      <c r="O249" s="35">
        <v>99.90906135639148</v>
      </c>
      <c r="P249" s="42">
        <v>99.8795176436444</v>
      </c>
      <c r="Q249" s="17" t="s">
        <v>623</v>
      </c>
      <c r="R249" s="41">
        <v>15.68561627433466</v>
      </c>
      <c r="S249" s="42">
        <v>15.44619029867837</v>
      </c>
      <c r="T249" s="17" t="s">
        <v>623</v>
      </c>
      <c r="U249" s="41">
        <v>42.04475152115166</v>
      </c>
      <c r="V249" s="35">
        <v>40.8704910310548</v>
      </c>
      <c r="W249" s="35">
        <v>19.86772155310542</v>
      </c>
      <c r="X249" s="42">
        <v>22.85416499501389</v>
      </c>
      <c r="Y249" s="17" t="s">
        <v>623</v>
      </c>
      <c r="Z249" s="41">
        <v>20.320991285409185</v>
      </c>
      <c r="AA249" s="42">
        <v>22.235780085594794</v>
      </c>
      <c r="AB249" s="17" t="s">
        <v>623</v>
      </c>
      <c r="AC249" s="41">
        <v>51.71226419713308</v>
      </c>
      <c r="AD249" s="42">
        <v>45.234204901067066</v>
      </c>
      <c r="AE249" s="17" t="s">
        <v>623</v>
      </c>
      <c r="AF249" s="41">
        <v>73.77407688735161</v>
      </c>
      <c r="AG249" s="42">
        <v>70.39048185668062</v>
      </c>
      <c r="AH249" s="17" t="s">
        <v>623</v>
      </c>
      <c r="AI249" s="41">
        <v>0.2744757856975661</v>
      </c>
      <c r="AJ249" s="42">
        <v>0.3649450269538206</v>
      </c>
      <c r="AL249" s="27"/>
      <c r="AN249" s="27"/>
    </row>
    <row r="250" spans="1:40" s="10" customFormat="1" ht="18" customHeight="1" thickBot="1">
      <c r="A250" s="10" t="s">
        <v>623</v>
      </c>
      <c r="B250" s="31" t="s">
        <v>624</v>
      </c>
      <c r="C250" s="47" t="s">
        <v>192</v>
      </c>
      <c r="D250" s="49" t="s">
        <v>42</v>
      </c>
      <c r="E250" s="51">
        <v>2014</v>
      </c>
      <c r="F250" s="5" t="s">
        <v>623</v>
      </c>
      <c r="G250" s="40">
        <v>1842152.625</v>
      </c>
      <c r="H250" s="40">
        <v>1052592.25</v>
      </c>
      <c r="I250" s="17" t="s">
        <v>623</v>
      </c>
      <c r="J250" s="41">
        <v>1.892213510875257</v>
      </c>
      <c r="K250" s="42">
        <v>1.574483083230881</v>
      </c>
      <c r="L250" s="17" t="s">
        <v>623</v>
      </c>
      <c r="M250" s="41">
        <v>98.47948023</v>
      </c>
      <c r="N250" s="35">
        <v>99.03647234</v>
      </c>
      <c r="O250" s="35">
        <v>93.23967414</v>
      </c>
      <c r="P250" s="42">
        <v>94.48162538</v>
      </c>
      <c r="Q250" s="17" t="s">
        <v>623</v>
      </c>
      <c r="R250" s="41">
        <v>15.01255375063631</v>
      </c>
      <c r="S250" s="42">
        <v>12.33943100264573</v>
      </c>
      <c r="T250" s="17" t="s">
        <v>623</v>
      </c>
      <c r="U250" s="41">
        <v>30.80573977660954</v>
      </c>
      <c r="V250" s="35">
        <v>23.5583302564206</v>
      </c>
      <c r="W250" s="35">
        <v>17.16503300097476</v>
      </c>
      <c r="X250" s="42">
        <v>18.72320168537741</v>
      </c>
      <c r="Y250" s="17" t="s">
        <v>623</v>
      </c>
      <c r="Z250" s="41">
        <v>17.49626329</v>
      </c>
      <c r="AA250" s="42">
        <v>18.1471197</v>
      </c>
      <c r="AB250" s="17" t="s">
        <v>623</v>
      </c>
      <c r="AC250" s="41">
        <v>46.18173601</v>
      </c>
      <c r="AD250" s="42">
        <v>38.20304681</v>
      </c>
      <c r="AE250" s="17" t="s">
        <v>623</v>
      </c>
      <c r="AF250" s="41">
        <v>68.36240475</v>
      </c>
      <c r="AG250" s="42">
        <v>63.08724871</v>
      </c>
      <c r="AH250" s="17" t="s">
        <v>623</v>
      </c>
      <c r="AI250" s="41">
        <v>0.2766888496463388</v>
      </c>
      <c r="AJ250" s="42">
        <v>0.3637261924291191</v>
      </c>
      <c r="AL250" s="27"/>
      <c r="AN250" s="27"/>
    </row>
    <row r="251" spans="1:40" s="10" customFormat="1" ht="18" customHeight="1" thickBot="1">
      <c r="A251" s="10" t="s">
        <v>623</v>
      </c>
      <c r="B251" s="31" t="s">
        <v>624</v>
      </c>
      <c r="C251" s="47" t="s">
        <v>192</v>
      </c>
      <c r="D251" s="49" t="s">
        <v>42</v>
      </c>
      <c r="E251" s="51">
        <v>2016</v>
      </c>
      <c r="F251" s="5" t="s">
        <v>623</v>
      </c>
      <c r="G251" s="40">
        <v>2047092</v>
      </c>
      <c r="H251" s="40">
        <v>970503.8125</v>
      </c>
      <c r="I251" s="17" t="s">
        <v>623</v>
      </c>
      <c r="J251" s="41">
        <v>1.989061362089525</v>
      </c>
      <c r="K251" s="42">
        <v>1.786959972517556</v>
      </c>
      <c r="L251" s="17" t="s">
        <v>623</v>
      </c>
      <c r="M251" s="41">
        <v>99.02017693</v>
      </c>
      <c r="N251" s="35">
        <v>98.51036071</v>
      </c>
      <c r="O251" s="35">
        <v>94.12070814</v>
      </c>
      <c r="P251" s="42">
        <v>93.43057222</v>
      </c>
      <c r="Q251" s="17" t="s">
        <v>623</v>
      </c>
      <c r="R251" s="41">
        <v>13.16936594655511</v>
      </c>
      <c r="S251" s="42">
        <v>11.6371313823967</v>
      </c>
      <c r="T251" s="17" t="s">
        <v>623</v>
      </c>
      <c r="U251" s="41">
        <v>35.27503961327088</v>
      </c>
      <c r="V251" s="35">
        <v>30.39328517069548</v>
      </c>
      <c r="W251" s="35">
        <v>22.66147521092219</v>
      </c>
      <c r="X251" s="42">
        <v>24.84696375946643</v>
      </c>
      <c r="Y251" s="17" t="s">
        <v>623</v>
      </c>
      <c r="Z251" s="41">
        <v>22.06562445</v>
      </c>
      <c r="AA251" s="42">
        <v>23.27421115</v>
      </c>
      <c r="AB251" s="17" t="s">
        <v>623</v>
      </c>
      <c r="AC251" s="41">
        <v>50.68145446</v>
      </c>
      <c r="AD251" s="42">
        <v>43.76660134</v>
      </c>
      <c r="AE251" s="17" t="s">
        <v>623</v>
      </c>
      <c r="AF251" s="41">
        <v>74.81368232</v>
      </c>
      <c r="AG251" s="42">
        <v>70.52237417</v>
      </c>
      <c r="AH251" s="17" t="s">
        <v>623</v>
      </c>
      <c r="AI251" s="41">
        <v>0.3052345467247294</v>
      </c>
      <c r="AJ251" s="42">
        <v>0.3667458006059766</v>
      </c>
      <c r="AL251" s="27"/>
      <c r="AN251" s="27"/>
    </row>
    <row r="252" spans="1:40" s="10" customFormat="1" ht="18" customHeight="1" thickBot="1">
      <c r="A252" s="10" t="s">
        <v>623</v>
      </c>
      <c r="B252" s="31" t="s">
        <v>623</v>
      </c>
      <c r="C252" s="47" t="s">
        <v>234</v>
      </c>
      <c r="D252" s="49" t="s">
        <v>240</v>
      </c>
      <c r="E252" s="51">
        <v>2011</v>
      </c>
      <c r="F252" s="5" t="s">
        <v>623</v>
      </c>
      <c r="G252" s="40">
        <v>353714.3125</v>
      </c>
      <c r="H252" s="40">
        <v>185092.390625</v>
      </c>
      <c r="I252" s="17" t="s">
        <v>623</v>
      </c>
      <c r="J252" s="41">
        <v>10.28307633092934</v>
      </c>
      <c r="K252" s="42">
        <v>7.832955672330454</v>
      </c>
      <c r="L252" s="17" t="s">
        <v>623</v>
      </c>
      <c r="M252" s="41">
        <v>48.9685535186644</v>
      </c>
      <c r="N252" s="35">
        <v>55.952602659935245</v>
      </c>
      <c r="O252" s="35">
        <v>58.46950338010461</v>
      </c>
      <c r="P252" s="42">
        <v>61.73223264957588</v>
      </c>
      <c r="Q252" s="17" t="s">
        <v>623</v>
      </c>
      <c r="R252" s="41">
        <v>8.231620307979645</v>
      </c>
      <c r="S252" s="42">
        <v>6.947358708085416</v>
      </c>
      <c r="T252" s="17" t="s">
        <v>623</v>
      </c>
      <c r="U252" s="41">
        <v>61.70820353602043</v>
      </c>
      <c r="V252" s="35">
        <v>46.25264006616384</v>
      </c>
      <c r="W252" s="35">
        <v>54.83582354551177</v>
      </c>
      <c r="X252" s="42">
        <v>50.33063985087342</v>
      </c>
      <c r="Y252" s="17" t="s">
        <v>623</v>
      </c>
      <c r="Z252" s="41">
        <v>30.45440344465295</v>
      </c>
      <c r="AA252" s="42">
        <v>27.427450540778764</v>
      </c>
      <c r="AB252" s="17" t="s">
        <v>623</v>
      </c>
      <c r="AC252" s="41">
        <v>62.29884230573059</v>
      </c>
      <c r="AD252" s="42">
        <v>46.13764802317382</v>
      </c>
      <c r="AE252" s="17" t="s">
        <v>623</v>
      </c>
      <c r="AF252" s="41">
        <v>82.59549537180854</v>
      </c>
      <c r="AG252" s="42">
        <v>72.46265793448971</v>
      </c>
      <c r="AH252" s="17" t="s">
        <v>623</v>
      </c>
      <c r="AI252" s="41">
        <v>0.2914827582711201</v>
      </c>
      <c r="AJ252" s="42">
        <v>0.3639224823772033</v>
      </c>
      <c r="AL252" s="27"/>
      <c r="AN252" s="27"/>
    </row>
    <row r="253" spans="1:40" s="10" customFormat="1" ht="18" customHeight="1" thickBot="1">
      <c r="A253" s="10" t="s">
        <v>623</v>
      </c>
      <c r="B253" s="31" t="s">
        <v>623</v>
      </c>
      <c r="C253" s="47" t="s">
        <v>234</v>
      </c>
      <c r="D253" s="49" t="s">
        <v>240</v>
      </c>
      <c r="E253" s="51">
        <v>2012</v>
      </c>
      <c r="F253" s="5" t="s">
        <v>623</v>
      </c>
      <c r="G253" s="40">
        <v>406738.3125</v>
      </c>
      <c r="H253" s="40">
        <v>194750.078125</v>
      </c>
      <c r="I253" s="17" t="s">
        <v>623</v>
      </c>
      <c r="J253" s="41">
        <v>8.679428228925213</v>
      </c>
      <c r="K253" s="42">
        <v>7.09852574858778</v>
      </c>
      <c r="L253" s="17" t="s">
        <v>623</v>
      </c>
      <c r="M253" s="41">
        <v>59.82088278000346</v>
      </c>
      <c r="N253" s="35">
        <v>78.34090687284257</v>
      </c>
      <c r="O253" s="35">
        <v>50.121980053276175</v>
      </c>
      <c r="P253" s="42">
        <v>66.58187362544899</v>
      </c>
      <c r="Q253" s="17" t="s">
        <v>623</v>
      </c>
      <c r="R253" s="41">
        <v>9.613885319336969</v>
      </c>
      <c r="S253" s="42">
        <v>8.936821784134297</v>
      </c>
      <c r="T253" s="17" t="s">
        <v>623</v>
      </c>
      <c r="U253" s="41">
        <v>49.43037700730574</v>
      </c>
      <c r="V253" s="35">
        <v>45.18777088238457</v>
      </c>
      <c r="W253" s="35">
        <v>52.6987328875021</v>
      </c>
      <c r="X253" s="42">
        <v>49.87171429701105</v>
      </c>
      <c r="Y253" s="17" t="s">
        <v>623</v>
      </c>
      <c r="Z253" s="41">
        <v>26.200810171060052</v>
      </c>
      <c r="AA253" s="42">
        <v>26.777944389220178</v>
      </c>
      <c r="AB253" s="17" t="s">
        <v>623</v>
      </c>
      <c r="AC253" s="41">
        <v>54.214496040553925</v>
      </c>
      <c r="AD253" s="42">
        <v>52.31779572931063</v>
      </c>
      <c r="AE253" s="17" t="s">
        <v>623</v>
      </c>
      <c r="AF253" s="41">
        <v>76.4171771097894</v>
      </c>
      <c r="AG253" s="42">
        <v>76.0926786274469</v>
      </c>
      <c r="AH253" s="17" t="s">
        <v>623</v>
      </c>
      <c r="AI253" s="41">
        <v>0.3153057860762</v>
      </c>
      <c r="AJ253" s="42">
        <v>0.3488176255897894</v>
      </c>
      <c r="AL253" s="27"/>
      <c r="AN253" s="27"/>
    </row>
    <row r="254" spans="1:40" s="10" customFormat="1" ht="18" customHeight="1" thickBot="1">
      <c r="A254" s="10" t="s">
        <v>623</v>
      </c>
      <c r="B254" s="31" t="s">
        <v>623</v>
      </c>
      <c r="C254" s="47" t="s">
        <v>234</v>
      </c>
      <c r="D254" s="49" t="s">
        <v>240</v>
      </c>
      <c r="E254" s="51">
        <v>2013</v>
      </c>
      <c r="F254" s="5" t="s">
        <v>623</v>
      </c>
      <c r="G254" s="40">
        <v>368467.6875</v>
      </c>
      <c r="H254" s="40">
        <v>221259.453125</v>
      </c>
      <c r="I254" s="17" t="s">
        <v>623</v>
      </c>
      <c r="J254" s="41">
        <v>10.31855250006434</v>
      </c>
      <c r="K254" s="42">
        <v>7.15474025946256</v>
      </c>
      <c r="L254" s="17" t="s">
        <v>623</v>
      </c>
      <c r="M254" s="41">
        <v>58.4497300168605</v>
      </c>
      <c r="N254" s="35">
        <v>73.06462171085984</v>
      </c>
      <c r="O254" s="35">
        <v>50.351385180339534</v>
      </c>
      <c r="P254" s="42">
        <v>66.7486612094774</v>
      </c>
      <c r="Q254" s="17" t="s">
        <v>623</v>
      </c>
      <c r="R254" s="41">
        <v>7.711399814372753</v>
      </c>
      <c r="S254" s="42">
        <v>10.02015207307078</v>
      </c>
      <c r="T254" s="17" t="s">
        <v>623</v>
      </c>
      <c r="U254" s="41">
        <v>59.86668247438254</v>
      </c>
      <c r="V254" s="35">
        <v>51.02289636846052</v>
      </c>
      <c r="W254" s="35">
        <v>60.9124308446498</v>
      </c>
      <c r="X254" s="42">
        <v>48.85167895821523</v>
      </c>
      <c r="Y254" s="17" t="s">
        <v>623</v>
      </c>
      <c r="Z254" s="41">
        <v>27.833099839219155</v>
      </c>
      <c r="AA254" s="42">
        <v>28.673652019766386</v>
      </c>
      <c r="AB254" s="17" t="s">
        <v>623</v>
      </c>
      <c r="AC254" s="41">
        <v>53.89463757082969</v>
      </c>
      <c r="AD254" s="42">
        <v>55.55128531028233</v>
      </c>
      <c r="AE254" s="17" t="s">
        <v>623</v>
      </c>
      <c r="AF254" s="41">
        <v>75.63297480010834</v>
      </c>
      <c r="AG254" s="42">
        <v>81.23062361245287</v>
      </c>
      <c r="AH254" s="17" t="s">
        <v>623</v>
      </c>
      <c r="AI254" s="41">
        <v>0.2942701500224413</v>
      </c>
      <c r="AJ254" s="42">
        <v>0.3493305558633913</v>
      </c>
      <c r="AL254" s="27"/>
      <c r="AN254" s="27"/>
    </row>
    <row r="255" spans="1:40" s="10" customFormat="1" ht="18" customHeight="1" thickBot="1">
      <c r="A255" s="10" t="s">
        <v>623</v>
      </c>
      <c r="B255" s="31" t="s">
        <v>623</v>
      </c>
      <c r="C255" s="47" t="s">
        <v>234</v>
      </c>
      <c r="D255" s="49" t="s">
        <v>240</v>
      </c>
      <c r="E255" s="51">
        <v>2014</v>
      </c>
      <c r="F255" s="5" t="s">
        <v>623</v>
      </c>
      <c r="G255" s="40">
        <v>398933.09375</v>
      </c>
      <c r="H255" s="40">
        <v>217555.296875</v>
      </c>
      <c r="I255" s="17" t="s">
        <v>623</v>
      </c>
      <c r="J255" s="41">
        <v>9.758576597532151</v>
      </c>
      <c r="K255" s="42">
        <v>7.164131216709795</v>
      </c>
      <c r="L255" s="17" t="s">
        <v>623</v>
      </c>
      <c r="M255" s="41">
        <v>71.73312612142539</v>
      </c>
      <c r="N255" s="35">
        <v>58.87417097513602</v>
      </c>
      <c r="O255" s="35">
        <v>53.54300261513754</v>
      </c>
      <c r="P255" s="42">
        <v>61.76493163275568</v>
      </c>
      <c r="Q255" s="17" t="s">
        <v>623</v>
      </c>
      <c r="R255" s="41">
        <v>11.83090491441129</v>
      </c>
      <c r="S255" s="42">
        <v>7.26367340353911</v>
      </c>
      <c r="T255" s="17" t="s">
        <v>623</v>
      </c>
      <c r="U255" s="41">
        <v>54.32427278488287</v>
      </c>
      <c r="V255" s="35">
        <v>41.49380527623332</v>
      </c>
      <c r="W255" s="35">
        <v>57.30151732990533</v>
      </c>
      <c r="X255" s="42">
        <v>40.7350990411373</v>
      </c>
      <c r="Y255" s="17" t="s">
        <v>623</v>
      </c>
      <c r="Z255" s="41">
        <v>29.967556200546944</v>
      </c>
      <c r="AA255" s="42">
        <v>20.457272481745473</v>
      </c>
      <c r="AB255" s="17" t="s">
        <v>623</v>
      </c>
      <c r="AC255" s="41">
        <v>60.34864671056028</v>
      </c>
      <c r="AD255" s="42">
        <v>40.398930685879066</v>
      </c>
      <c r="AE255" s="17" t="s">
        <v>623</v>
      </c>
      <c r="AF255" s="41">
        <v>84.03980619762534</v>
      </c>
      <c r="AG255" s="42">
        <v>77.17922557927518</v>
      </c>
      <c r="AH255" s="17" t="s">
        <v>623</v>
      </c>
      <c r="AI255" s="41">
        <v>0.3191693122511063</v>
      </c>
      <c r="AJ255" s="42">
        <v>0.3253506138628484</v>
      </c>
      <c r="AL255" s="27"/>
      <c r="AN255" s="27"/>
    </row>
    <row r="256" spans="1:40" s="10" customFormat="1" ht="18" customHeight="1" thickBot="1">
      <c r="A256" s="10" t="s">
        <v>623</v>
      </c>
      <c r="B256" s="31" t="s">
        <v>623</v>
      </c>
      <c r="C256" s="47" t="s">
        <v>193</v>
      </c>
      <c r="D256" s="49" t="s">
        <v>96</v>
      </c>
      <c r="E256" s="51">
        <v>2009</v>
      </c>
      <c r="F256" s="5" t="s">
        <v>623</v>
      </c>
      <c r="G256" s="40">
        <v>18290140</v>
      </c>
      <c r="H256" s="40">
        <v>13232615</v>
      </c>
      <c r="I256" s="17" t="s">
        <v>623</v>
      </c>
      <c r="J256" s="41" t="s">
        <v>247</v>
      </c>
      <c r="K256" s="42" t="s">
        <v>247</v>
      </c>
      <c r="L256" s="17" t="s">
        <v>623</v>
      </c>
      <c r="M256" s="41">
        <v>47.89318783476381</v>
      </c>
      <c r="N256" s="35">
        <v>51.16660272068013</v>
      </c>
      <c r="O256" s="35">
        <v>36.6957308789734</v>
      </c>
      <c r="P256" s="42">
        <v>46.99913993284948</v>
      </c>
      <c r="Q256" s="17" t="s">
        <v>623</v>
      </c>
      <c r="R256" s="41" t="s">
        <v>247</v>
      </c>
      <c r="S256" s="42" t="s">
        <v>247</v>
      </c>
      <c r="T256" s="17" t="s">
        <v>623</v>
      </c>
      <c r="U256" s="41" t="s">
        <v>247</v>
      </c>
      <c r="V256" s="35" t="s">
        <v>247</v>
      </c>
      <c r="W256" s="35" t="s">
        <v>247</v>
      </c>
      <c r="X256" s="42" t="s">
        <v>247</v>
      </c>
      <c r="Y256" s="17" t="s">
        <v>623</v>
      </c>
      <c r="Z256" s="41" t="s">
        <v>247</v>
      </c>
      <c r="AA256" s="42" t="s">
        <v>247</v>
      </c>
      <c r="AB256" s="17" t="s">
        <v>623</v>
      </c>
      <c r="AC256" s="41" t="s">
        <v>247</v>
      </c>
      <c r="AD256" s="42" t="s">
        <v>247</v>
      </c>
      <c r="AE256" s="17" t="s">
        <v>623</v>
      </c>
      <c r="AF256" s="41" t="s">
        <v>247</v>
      </c>
      <c r="AG256" s="42" t="s">
        <v>247</v>
      </c>
      <c r="AH256" s="17" t="s">
        <v>623</v>
      </c>
      <c r="AI256" s="41" t="s">
        <v>247</v>
      </c>
      <c r="AJ256" s="42" t="s">
        <v>247</v>
      </c>
      <c r="AL256" s="27"/>
      <c r="AN256" s="27"/>
    </row>
    <row r="257" spans="1:40" s="10" customFormat="1" ht="18" customHeight="1" thickBot="1">
      <c r="A257" s="10" t="s">
        <v>623</v>
      </c>
      <c r="B257" s="31" t="s">
        <v>623</v>
      </c>
      <c r="C257" s="47" t="s">
        <v>194</v>
      </c>
      <c r="D257" s="49" t="s">
        <v>43</v>
      </c>
      <c r="E257" s="51">
        <v>2008</v>
      </c>
      <c r="F257" s="5" t="s">
        <v>623</v>
      </c>
      <c r="G257" s="40">
        <v>6547808</v>
      </c>
      <c r="H257" s="40">
        <v>14989380</v>
      </c>
      <c r="I257" s="17" t="s">
        <v>623</v>
      </c>
      <c r="J257" s="41">
        <v>0.7512439779938497</v>
      </c>
      <c r="K257" s="42">
        <v>0.1672332597286434</v>
      </c>
      <c r="L257" s="17" t="s">
        <v>623</v>
      </c>
      <c r="M257" s="41">
        <v>5.676112642918685</v>
      </c>
      <c r="N257" s="35">
        <v>9.40331113156653</v>
      </c>
      <c r="O257" s="35">
        <v>6.287112897160929</v>
      </c>
      <c r="P257" s="42">
        <v>6.966544927482059</v>
      </c>
      <c r="Q257" s="17" t="s">
        <v>623</v>
      </c>
      <c r="R257" s="41">
        <v>8.884504781703209</v>
      </c>
      <c r="S257" s="42">
        <v>4.132611227108318</v>
      </c>
      <c r="T257" s="17" t="s">
        <v>623</v>
      </c>
      <c r="U257" s="41">
        <v>184.310950257047</v>
      </c>
      <c r="V257" s="35">
        <v>332.4046337114998</v>
      </c>
      <c r="W257" s="35">
        <v>36.12313096582439</v>
      </c>
      <c r="X257" s="42">
        <v>65.4914856205071</v>
      </c>
      <c r="Y257" s="17" t="s">
        <v>623</v>
      </c>
      <c r="Z257" s="41">
        <v>0.7535010313665091</v>
      </c>
      <c r="AA257" s="42">
        <v>0.4693380400824243</v>
      </c>
      <c r="AB257" s="17" t="s">
        <v>623</v>
      </c>
      <c r="AC257" s="41">
        <v>6.569087000331646</v>
      </c>
      <c r="AD257" s="42">
        <v>1.8876595754953855</v>
      </c>
      <c r="AE257" s="17" t="s">
        <v>623</v>
      </c>
      <c r="AF257" s="41">
        <v>16.265630283507427</v>
      </c>
      <c r="AG257" s="42">
        <v>4.745689421150417</v>
      </c>
      <c r="AH257" s="17" t="s">
        <v>623</v>
      </c>
      <c r="AI257" s="41">
        <v>0.0981668821241631</v>
      </c>
      <c r="AJ257" s="42">
        <v>0.2306241437321737</v>
      </c>
      <c r="AL257" s="27"/>
      <c r="AN257" s="27"/>
    </row>
    <row r="258" spans="1:40" s="10" customFormat="1" ht="18" customHeight="1" thickBot="1">
      <c r="A258" s="10" t="s">
        <v>623</v>
      </c>
      <c r="B258" s="31" t="s">
        <v>623</v>
      </c>
      <c r="C258" s="47" t="s">
        <v>194</v>
      </c>
      <c r="D258" s="49" t="s">
        <v>43</v>
      </c>
      <c r="E258" s="51">
        <v>2014</v>
      </c>
      <c r="F258" s="5" t="s">
        <v>623</v>
      </c>
      <c r="G258" s="40">
        <v>7915340.5</v>
      </c>
      <c r="H258" s="40">
        <v>17194278</v>
      </c>
      <c r="I258" s="17" t="s">
        <v>623</v>
      </c>
      <c r="J258" s="41">
        <v>1.112930697292021</v>
      </c>
      <c r="K258" s="42">
        <v>0.5358246117407125</v>
      </c>
      <c r="L258" s="17" t="s">
        <v>623</v>
      </c>
      <c r="M258" s="41">
        <v>5.250692694</v>
      </c>
      <c r="N258" s="35">
        <v>2.717201571</v>
      </c>
      <c r="O258" s="35">
        <v>10.54857333</v>
      </c>
      <c r="P258" s="42">
        <v>4.362649556</v>
      </c>
      <c r="Q258" s="17" t="s">
        <v>623</v>
      </c>
      <c r="R258" s="41">
        <v>1.752800260291209</v>
      </c>
      <c r="S258" s="42">
        <v>4.302812987005593</v>
      </c>
      <c r="T258" s="17" t="s">
        <v>623</v>
      </c>
      <c r="U258" s="41">
        <v>76.08964407659786</v>
      </c>
      <c r="V258" s="35">
        <v>120.0305747017344</v>
      </c>
      <c r="W258" s="35">
        <v>23.77492453158736</v>
      </c>
      <c r="X258" s="42">
        <v>38.33435224978555</v>
      </c>
      <c r="Y258" s="17" t="s">
        <v>623</v>
      </c>
      <c r="Z258" s="41">
        <v>0.6028856083</v>
      </c>
      <c r="AA258" s="42">
        <v>0.5381981278</v>
      </c>
      <c r="AB258" s="17" t="s">
        <v>623</v>
      </c>
      <c r="AC258" s="41">
        <v>7.911001411</v>
      </c>
      <c r="AD258" s="42">
        <v>2.767944407</v>
      </c>
      <c r="AE258" s="17" t="s">
        <v>623</v>
      </c>
      <c r="AF258" s="41">
        <v>18.2259611</v>
      </c>
      <c r="AG258" s="42">
        <v>6.319357237</v>
      </c>
      <c r="AH258" s="17" t="s">
        <v>623</v>
      </c>
      <c r="AI258" s="41">
        <v>0.0675065872833267</v>
      </c>
      <c r="AJ258" s="42">
        <v>0.1602123634930165</v>
      </c>
      <c r="AL258" s="27"/>
      <c r="AN258" s="27"/>
    </row>
    <row r="259" spans="1:40" s="10" customFormat="1" ht="18" customHeight="1" thickBot="1">
      <c r="A259" s="10" t="s">
        <v>623</v>
      </c>
      <c r="B259" s="31" t="s">
        <v>623</v>
      </c>
      <c r="C259" s="47" t="s">
        <v>244</v>
      </c>
      <c r="D259" s="49" t="s">
        <v>246</v>
      </c>
      <c r="E259" s="51">
        <v>2009</v>
      </c>
      <c r="F259" s="5" t="s">
        <v>623</v>
      </c>
      <c r="G259" s="40">
        <v>10551475</v>
      </c>
      <c r="H259" s="40">
        <v>30077802</v>
      </c>
      <c r="I259" s="17" t="s">
        <v>623</v>
      </c>
      <c r="J259" s="41" t="s">
        <v>247</v>
      </c>
      <c r="K259" s="42" t="s">
        <v>247</v>
      </c>
      <c r="L259" s="17" t="s">
        <v>623</v>
      </c>
      <c r="M259" s="41">
        <v>1.624546078371446</v>
      </c>
      <c r="N259" s="35">
        <v>0.6303687002095056</v>
      </c>
      <c r="O259" s="35">
        <v>5.408239941376718</v>
      </c>
      <c r="P259" s="42">
        <v>1.260032536695269</v>
      </c>
      <c r="Q259" s="17" t="s">
        <v>623</v>
      </c>
      <c r="R259" s="41" t="s">
        <v>247</v>
      </c>
      <c r="S259" s="42" t="s">
        <v>247</v>
      </c>
      <c r="T259" s="17" t="s">
        <v>623</v>
      </c>
      <c r="U259" s="41" t="s">
        <v>247</v>
      </c>
      <c r="V259" s="35" t="s">
        <v>247</v>
      </c>
      <c r="W259" s="35" t="s">
        <v>247</v>
      </c>
      <c r="X259" s="42" t="s">
        <v>247</v>
      </c>
      <c r="Y259" s="17" t="s">
        <v>623</v>
      </c>
      <c r="Z259" s="41" t="s">
        <v>247</v>
      </c>
      <c r="AA259" s="42" t="s">
        <v>247</v>
      </c>
      <c r="AB259" s="17" t="s">
        <v>623</v>
      </c>
      <c r="AC259" s="41" t="s">
        <v>247</v>
      </c>
      <c r="AD259" s="42" t="s">
        <v>247</v>
      </c>
      <c r="AE259" s="17" t="s">
        <v>623</v>
      </c>
      <c r="AF259" s="41" t="s">
        <v>247</v>
      </c>
      <c r="AG259" s="42" t="s">
        <v>247</v>
      </c>
      <c r="AH259" s="17" t="s">
        <v>623</v>
      </c>
      <c r="AI259" s="41" t="s">
        <v>247</v>
      </c>
      <c r="AJ259" s="42" t="s">
        <v>247</v>
      </c>
      <c r="AL259" s="27"/>
      <c r="AN259" s="27"/>
    </row>
    <row r="260" spans="1:40" s="10" customFormat="1" ht="18" customHeight="1" thickBot="1">
      <c r="A260" s="10" t="s">
        <v>623</v>
      </c>
      <c r="B260" s="31" t="s">
        <v>624</v>
      </c>
      <c r="C260" s="47" t="s">
        <v>244</v>
      </c>
      <c r="D260" s="49" t="s">
        <v>246</v>
      </c>
      <c r="E260" s="51">
        <v>2017</v>
      </c>
      <c r="F260" s="5" t="s">
        <v>623</v>
      </c>
      <c r="G260" s="40">
        <v>13524401</v>
      </c>
      <c r="H260" s="40">
        <v>33876104</v>
      </c>
      <c r="I260" s="17" t="s">
        <v>623</v>
      </c>
      <c r="J260" s="41">
        <v>3.166240892439183</v>
      </c>
      <c r="K260" s="42">
        <v>0.700666541845253</v>
      </c>
      <c r="L260" s="17" t="s">
        <v>623</v>
      </c>
      <c r="M260" s="41">
        <v>11.67189573870344</v>
      </c>
      <c r="N260" s="35">
        <v>11.96314749675469</v>
      </c>
      <c r="O260" s="35">
        <v>15.92785822870158</v>
      </c>
      <c r="P260" s="42">
        <v>12.92658195687728</v>
      </c>
      <c r="Q260" s="17" t="s">
        <v>623</v>
      </c>
      <c r="R260" s="41">
        <v>27.58344726281316</v>
      </c>
      <c r="S260" s="42">
        <v>17.91052316575005</v>
      </c>
      <c r="T260" s="17" t="s">
        <v>623</v>
      </c>
      <c r="U260" s="41">
        <v>183.31704601473</v>
      </c>
      <c r="V260" s="35">
        <v>27.59178433845067</v>
      </c>
      <c r="W260" s="35">
        <v>40.26482149429055</v>
      </c>
      <c r="X260" s="42">
        <v>13.43107417727406</v>
      </c>
      <c r="Y260" s="17" t="s">
        <v>623</v>
      </c>
      <c r="Z260" s="41">
        <v>4.133297116</v>
      </c>
      <c r="AA260" s="42">
        <v>1.672484982</v>
      </c>
      <c r="AB260" s="17" t="s">
        <v>623</v>
      </c>
      <c r="AC260" s="41">
        <v>21.93213867</v>
      </c>
      <c r="AD260" s="42">
        <v>3.180995758</v>
      </c>
      <c r="AE260" s="17" t="s">
        <v>623</v>
      </c>
      <c r="AF260" s="41">
        <v>49.90510589</v>
      </c>
      <c r="AG260" s="42">
        <v>10.63094003</v>
      </c>
      <c r="AH260" s="17" t="s">
        <v>623</v>
      </c>
      <c r="AI260" s="41">
        <v>0.1105801944968059</v>
      </c>
      <c r="AJ260" s="42">
        <v>0.2156032655419289</v>
      </c>
      <c r="AL260" s="27"/>
      <c r="AN260" s="27"/>
    </row>
    <row r="261" spans="1:40" s="10" customFormat="1" ht="18" customHeight="1" thickBot="1">
      <c r="A261" s="10" t="s">
        <v>623</v>
      </c>
      <c r="B261" s="31" t="s">
        <v>623</v>
      </c>
      <c r="C261" s="47" t="s">
        <v>195</v>
      </c>
      <c r="D261" s="49" t="s">
        <v>97</v>
      </c>
      <c r="E261" s="51">
        <v>2003</v>
      </c>
      <c r="F261" s="5" t="s">
        <v>623</v>
      </c>
      <c r="G261" s="40">
        <v>634322.4375</v>
      </c>
      <c r="H261" s="40">
        <v>1195677.375</v>
      </c>
      <c r="I261" s="17" t="s">
        <v>623</v>
      </c>
      <c r="J261" s="41" t="s">
        <v>247</v>
      </c>
      <c r="K261" s="42" t="s">
        <v>247</v>
      </c>
      <c r="L261" s="17" t="s">
        <v>623</v>
      </c>
      <c r="M261" s="41">
        <v>10.0034981212463</v>
      </c>
      <c r="N261" s="35">
        <v>21.61439703014395</v>
      </c>
      <c r="O261" s="35">
        <v>4.588386457638277</v>
      </c>
      <c r="P261" s="42">
        <v>12.62757569235447</v>
      </c>
      <c r="Q261" s="17" t="s">
        <v>623</v>
      </c>
      <c r="R261" s="41" t="s">
        <v>247</v>
      </c>
      <c r="S261" s="42" t="s">
        <v>247</v>
      </c>
      <c r="T261" s="17" t="s">
        <v>623</v>
      </c>
      <c r="U261" s="41" t="s">
        <v>247</v>
      </c>
      <c r="V261" s="35" t="s">
        <v>247</v>
      </c>
      <c r="W261" s="35" t="s">
        <v>247</v>
      </c>
      <c r="X261" s="42" t="s">
        <v>247</v>
      </c>
      <c r="Y261" s="17" t="s">
        <v>623</v>
      </c>
      <c r="Z261" s="41" t="s">
        <v>247</v>
      </c>
      <c r="AA261" s="42" t="s">
        <v>247</v>
      </c>
      <c r="AB261" s="17" t="s">
        <v>623</v>
      </c>
      <c r="AC261" s="41" t="s">
        <v>247</v>
      </c>
      <c r="AD261" s="42" t="s">
        <v>247</v>
      </c>
      <c r="AE261" s="17" t="s">
        <v>623</v>
      </c>
      <c r="AF261" s="41" t="s">
        <v>247</v>
      </c>
      <c r="AG261" s="42" t="s">
        <v>247</v>
      </c>
      <c r="AH261" s="17" t="s">
        <v>623</v>
      </c>
      <c r="AI261" s="41" t="s">
        <v>247</v>
      </c>
      <c r="AJ261" s="42" t="s">
        <v>247</v>
      </c>
      <c r="AL261" s="27"/>
      <c r="AN261" s="27"/>
    </row>
    <row r="262" spans="1:40" s="10" customFormat="1" ht="18" customHeight="1" thickBot="1">
      <c r="A262" s="10" t="s">
        <v>623</v>
      </c>
      <c r="B262" s="31" t="s">
        <v>623</v>
      </c>
      <c r="C262" s="47" t="s">
        <v>195</v>
      </c>
      <c r="D262" s="49" t="s">
        <v>97</v>
      </c>
      <c r="E262" s="51">
        <v>2009</v>
      </c>
      <c r="F262" s="5" t="s">
        <v>623</v>
      </c>
      <c r="G262" s="40">
        <v>783561</v>
      </c>
      <c r="H262" s="40">
        <v>1284728.75</v>
      </c>
      <c r="I262" s="17" t="s">
        <v>623</v>
      </c>
      <c r="J262" s="41" t="s">
        <v>247</v>
      </c>
      <c r="K262" s="42" t="s">
        <v>247</v>
      </c>
      <c r="L262" s="17" t="s">
        <v>623</v>
      </c>
      <c r="M262" s="41">
        <v>14.0598165211639</v>
      </c>
      <c r="N262" s="35">
        <v>29.66645186207267</v>
      </c>
      <c r="O262" s="35">
        <v>6.359593070961993</v>
      </c>
      <c r="P262" s="42">
        <v>22.12317587682743</v>
      </c>
      <c r="Q262" s="17" t="s">
        <v>623</v>
      </c>
      <c r="R262" s="41" t="s">
        <v>247</v>
      </c>
      <c r="S262" s="42" t="s">
        <v>247</v>
      </c>
      <c r="T262" s="17" t="s">
        <v>623</v>
      </c>
      <c r="U262" s="41" t="s">
        <v>247</v>
      </c>
      <c r="V262" s="35" t="s">
        <v>247</v>
      </c>
      <c r="W262" s="35" t="s">
        <v>247</v>
      </c>
      <c r="X262" s="42" t="s">
        <v>247</v>
      </c>
      <c r="Y262" s="17" t="s">
        <v>623</v>
      </c>
      <c r="Z262" s="41" t="s">
        <v>247</v>
      </c>
      <c r="AA262" s="42" t="s">
        <v>247</v>
      </c>
      <c r="AB262" s="17" t="s">
        <v>623</v>
      </c>
      <c r="AC262" s="41" t="s">
        <v>247</v>
      </c>
      <c r="AD262" s="42" t="s">
        <v>247</v>
      </c>
      <c r="AE262" s="17" t="s">
        <v>623</v>
      </c>
      <c r="AF262" s="41" t="s">
        <v>247</v>
      </c>
      <c r="AG262" s="42" t="s">
        <v>247</v>
      </c>
      <c r="AH262" s="17" t="s">
        <v>623</v>
      </c>
      <c r="AI262" s="41" t="s">
        <v>247</v>
      </c>
      <c r="AJ262" s="42" t="s">
        <v>247</v>
      </c>
      <c r="AL262" s="27"/>
      <c r="AN262" s="27"/>
    </row>
    <row r="263" spans="1:40" s="10" customFormat="1" ht="18" customHeight="1" thickBot="1">
      <c r="A263" s="10" t="s">
        <v>623</v>
      </c>
      <c r="B263" s="31" t="s">
        <v>624</v>
      </c>
      <c r="C263" s="47" t="s">
        <v>195</v>
      </c>
      <c r="D263" s="49" t="s">
        <v>97</v>
      </c>
      <c r="E263" s="51">
        <v>2015</v>
      </c>
      <c r="F263" s="5" t="s">
        <v>623</v>
      </c>
      <c r="G263" s="40">
        <v>1068625</v>
      </c>
      <c r="H263" s="40">
        <v>1212091</v>
      </c>
      <c r="I263" s="17" t="s">
        <v>623</v>
      </c>
      <c r="J263" s="41">
        <v>1.387908150002763</v>
      </c>
      <c r="K263" s="42">
        <v>0.8637976476398846</v>
      </c>
      <c r="L263" s="17" t="s">
        <v>623</v>
      </c>
      <c r="M263" s="41">
        <v>39.07483124</v>
      </c>
      <c r="N263" s="35">
        <v>54.17661938</v>
      </c>
      <c r="O263" s="35">
        <v>31.10786048</v>
      </c>
      <c r="P263" s="42">
        <v>54.86410178</v>
      </c>
      <c r="Q263" s="17" t="s">
        <v>623</v>
      </c>
      <c r="R263" s="41">
        <v>12.70750135487854</v>
      </c>
      <c r="S263" s="42">
        <v>14.94651632400142</v>
      </c>
      <c r="T263" s="17" t="s">
        <v>623</v>
      </c>
      <c r="U263" s="41">
        <v>31.38077251120296</v>
      </c>
      <c r="V263" s="35">
        <v>53.00740934092515</v>
      </c>
      <c r="W263" s="35">
        <v>11.15315222144791</v>
      </c>
      <c r="X263" s="42">
        <v>14.46295217095863</v>
      </c>
      <c r="Y263" s="17" t="s">
        <v>623</v>
      </c>
      <c r="Z263" s="41">
        <v>1.720636073</v>
      </c>
      <c r="AA263" s="42">
        <v>6.150290364</v>
      </c>
      <c r="AB263" s="17" t="s">
        <v>623</v>
      </c>
      <c r="AC263" s="41">
        <v>15.10102254</v>
      </c>
      <c r="AD263" s="42">
        <v>18.08306609</v>
      </c>
      <c r="AE263" s="17" t="s">
        <v>623</v>
      </c>
      <c r="AF263" s="41">
        <v>35.85198746</v>
      </c>
      <c r="AG263" s="42">
        <v>35.65895352</v>
      </c>
      <c r="AH263" s="17" t="s">
        <v>623</v>
      </c>
      <c r="AI263" s="41">
        <v>0.1001883529670046</v>
      </c>
      <c r="AJ263" s="42">
        <v>0.2982286552428281</v>
      </c>
      <c r="AL263" s="27"/>
      <c r="AN263" s="27"/>
    </row>
    <row r="264" spans="1:40" s="10" customFormat="1" ht="18" customHeight="1" thickBot="1">
      <c r="A264" s="10" t="s">
        <v>623</v>
      </c>
      <c r="B264" s="31" t="s">
        <v>623</v>
      </c>
      <c r="C264" s="47" t="s">
        <v>196</v>
      </c>
      <c r="D264" s="49" t="s">
        <v>44</v>
      </c>
      <c r="E264" s="51">
        <v>2010</v>
      </c>
      <c r="F264" s="5" t="s">
        <v>623</v>
      </c>
      <c r="G264" s="40">
        <v>5364869.5</v>
      </c>
      <c r="H264" s="40">
        <v>22843748</v>
      </c>
      <c r="I264" s="17" t="s">
        <v>623</v>
      </c>
      <c r="J264" s="41">
        <v>0.5923470998144911</v>
      </c>
      <c r="K264" s="42">
        <v>0.1337049431703499</v>
      </c>
      <c r="L264" s="17" t="s">
        <v>623</v>
      </c>
      <c r="M264" s="41">
        <v>36.73862293673807</v>
      </c>
      <c r="N264" s="35">
        <v>52.54821829882516</v>
      </c>
      <c r="O264" s="35">
        <v>38.44062616908231</v>
      </c>
      <c r="P264" s="42">
        <v>44.67014788642675</v>
      </c>
      <c r="Q264" s="17" t="s">
        <v>623</v>
      </c>
      <c r="R264" s="41">
        <v>5.852489721958285</v>
      </c>
      <c r="S264" s="42">
        <v>9.13005661427607</v>
      </c>
      <c r="T264" s="17" t="s">
        <v>623</v>
      </c>
      <c r="U264" s="41">
        <v>10.01609621918077</v>
      </c>
      <c r="V264" s="35">
        <v>3.65801071071134</v>
      </c>
      <c r="W264" s="35">
        <v>11.09146627681021</v>
      </c>
      <c r="X264" s="42">
        <v>4.209502134603857</v>
      </c>
      <c r="Y264" s="17" t="s">
        <v>623</v>
      </c>
      <c r="Z264" s="41">
        <v>2.0699488522229754</v>
      </c>
      <c r="AA264" s="42">
        <v>0.6675458346677123</v>
      </c>
      <c r="AB264" s="17" t="s">
        <v>623</v>
      </c>
      <c r="AC264" s="41">
        <v>14.918423964649353</v>
      </c>
      <c r="AD264" s="42">
        <v>6.51608846017315</v>
      </c>
      <c r="AE264" s="17" t="s">
        <v>623</v>
      </c>
      <c r="AF264" s="41">
        <v>32.014078051636915</v>
      </c>
      <c r="AG264" s="42">
        <v>10.2264962025608</v>
      </c>
      <c r="AH264" s="17" t="s">
        <v>623</v>
      </c>
      <c r="AI264" s="41">
        <v>0.1028494999437027</v>
      </c>
      <c r="AJ264" s="42">
        <v>0.1802740996095675</v>
      </c>
      <c r="AL264" s="27"/>
      <c r="AN264" s="27"/>
    </row>
    <row r="265" spans="1:40" s="10" customFormat="1" ht="18" customHeight="1" thickBot="1">
      <c r="A265" s="10" t="s">
        <v>623</v>
      </c>
      <c r="B265" s="31" t="s">
        <v>623</v>
      </c>
      <c r="C265" s="47" t="s">
        <v>197</v>
      </c>
      <c r="D265" s="49" t="s">
        <v>45</v>
      </c>
      <c r="E265" s="51">
        <v>2005</v>
      </c>
      <c r="F265" s="5" t="s">
        <v>623</v>
      </c>
      <c r="G265" s="40">
        <v>2871802</v>
      </c>
      <c r="H265" s="40">
        <v>2271046</v>
      </c>
      <c r="I265" s="17" t="s">
        <v>623</v>
      </c>
      <c r="J265" s="41">
        <v>0.6057961682697967</v>
      </c>
      <c r="K265" s="42">
        <v>0.1644001258857139</v>
      </c>
      <c r="L265" s="17" t="s">
        <v>623</v>
      </c>
      <c r="M265" s="41">
        <v>64.24182729820608</v>
      </c>
      <c r="N265" s="35">
        <v>72.87645510924614</v>
      </c>
      <c r="O265" s="35">
        <v>56.56075674747177</v>
      </c>
      <c r="P265" s="42">
        <v>67.75425072680821</v>
      </c>
      <c r="Q265" s="17" t="s">
        <v>623</v>
      </c>
      <c r="R265" s="41">
        <v>5.825285180966885</v>
      </c>
      <c r="S265" s="42">
        <v>5.627745690662127</v>
      </c>
      <c r="T265" s="17" t="s">
        <v>623</v>
      </c>
      <c r="U265" s="41">
        <v>18.43830861612255</v>
      </c>
      <c r="V265" s="35">
        <v>24.97116218651553</v>
      </c>
      <c r="W265" s="35">
        <v>10.31645032749321</v>
      </c>
      <c r="X265" s="42">
        <v>12.61811574860852</v>
      </c>
      <c r="Y265" s="17" t="s">
        <v>623</v>
      </c>
      <c r="Z265" s="41">
        <v>1.7112584950089633</v>
      </c>
      <c r="AA265" s="42">
        <v>0.6546483946400334</v>
      </c>
      <c r="AB265" s="17" t="s">
        <v>623</v>
      </c>
      <c r="AC265" s="41">
        <v>16.284203034417025</v>
      </c>
      <c r="AD265" s="42">
        <v>3.7583537268135068</v>
      </c>
      <c r="AE265" s="17" t="s">
        <v>623</v>
      </c>
      <c r="AF265" s="41">
        <v>25.40412990082518</v>
      </c>
      <c r="AG265" s="42">
        <v>6.881161830755151</v>
      </c>
      <c r="AH265" s="17" t="s">
        <v>623</v>
      </c>
      <c r="AI265" s="41">
        <v>0.0551391702238049</v>
      </c>
      <c r="AJ265" s="42">
        <v>0.1875159462492589</v>
      </c>
      <c r="AL265" s="27"/>
      <c r="AN265" s="27"/>
    </row>
    <row r="266" spans="1:40" s="10" customFormat="1" ht="18" customHeight="1" thickBot="1">
      <c r="A266" s="10" t="s">
        <v>623</v>
      </c>
      <c r="B266" s="31" t="s">
        <v>623</v>
      </c>
      <c r="C266" s="47" t="s">
        <v>197</v>
      </c>
      <c r="D266" s="49" t="s">
        <v>45</v>
      </c>
      <c r="E266" s="51">
        <v>2009</v>
      </c>
      <c r="F266" s="5" t="s">
        <v>623</v>
      </c>
      <c r="G266" s="40">
        <v>3257488</v>
      </c>
      <c r="H266" s="40">
        <v>2462785</v>
      </c>
      <c r="I266" s="17" t="s">
        <v>623</v>
      </c>
      <c r="J266" s="41">
        <v>0.5788623597735593</v>
      </c>
      <c r="K266" s="42">
        <v>0.0814984245172037</v>
      </c>
      <c r="L266" s="17" t="s">
        <v>623</v>
      </c>
      <c r="M266" s="41">
        <v>49.62632193802263</v>
      </c>
      <c r="N266" s="35">
        <v>53.96836712870077</v>
      </c>
      <c r="O266" s="35">
        <v>41.21695392770208</v>
      </c>
      <c r="P266" s="42">
        <v>51.480759849765214</v>
      </c>
      <c r="Q266" s="17" t="s">
        <v>623</v>
      </c>
      <c r="R266" s="41">
        <v>5.367107619000056</v>
      </c>
      <c r="S266" s="42">
        <v>3.121250175925431</v>
      </c>
      <c r="T266" s="17" t="s">
        <v>623</v>
      </c>
      <c r="U266" s="41">
        <v>36.7109465906467</v>
      </c>
      <c r="V266" s="35">
        <v>23.56219623846493</v>
      </c>
      <c r="W266" s="35">
        <v>24.11194333464179</v>
      </c>
      <c r="X266" s="42">
        <v>14.81329824508424</v>
      </c>
      <c r="Y266" s="17" t="s">
        <v>623</v>
      </c>
      <c r="Z266" s="41">
        <v>0.795627737781322</v>
      </c>
      <c r="AA266" s="42">
        <v>-0.11544496708138437</v>
      </c>
      <c r="AB266" s="17" t="s">
        <v>623</v>
      </c>
      <c r="AC266" s="41">
        <v>10.962119591745008</v>
      </c>
      <c r="AD266" s="42">
        <v>0.47263775431355126</v>
      </c>
      <c r="AE266" s="17" t="s">
        <v>623</v>
      </c>
      <c r="AF266" s="41">
        <v>16.356767321759083</v>
      </c>
      <c r="AG266" s="42">
        <v>0.908817165953181</v>
      </c>
      <c r="AH266" s="17" t="s">
        <v>623</v>
      </c>
      <c r="AI266" s="41">
        <v>0.0642931397161748</v>
      </c>
      <c r="AJ266" s="42">
        <v>0.0727094081248522</v>
      </c>
      <c r="AL266" s="27"/>
      <c r="AN266" s="27"/>
    </row>
    <row r="267" spans="1:40" s="10" customFormat="1" ht="18" customHeight="1" thickBot="1">
      <c r="A267" s="10" t="s">
        <v>623</v>
      </c>
      <c r="B267" s="31" t="s">
        <v>623</v>
      </c>
      <c r="C267" s="47" t="s">
        <v>197</v>
      </c>
      <c r="D267" s="49" t="s">
        <v>45</v>
      </c>
      <c r="E267" s="51">
        <v>2014</v>
      </c>
      <c r="F267" s="5" t="s">
        <v>623</v>
      </c>
      <c r="G267" s="40">
        <v>3594084</v>
      </c>
      <c r="H267" s="40">
        <v>2605456</v>
      </c>
      <c r="I267" s="17" t="s">
        <v>623</v>
      </c>
      <c r="J267" s="41">
        <v>0.6573768019597447</v>
      </c>
      <c r="K267" s="42">
        <v>0.0820893747430842</v>
      </c>
      <c r="L267" s="17" t="s">
        <v>623</v>
      </c>
      <c r="M267" s="41">
        <v>76.88252445840608</v>
      </c>
      <c r="N267" s="35">
        <v>76.98816063351957</v>
      </c>
      <c r="O267" s="35">
        <v>67.040615489245</v>
      </c>
      <c r="P267" s="42">
        <v>69.68369452410633</v>
      </c>
      <c r="Q267" s="17" t="s">
        <v>623</v>
      </c>
      <c r="R267" s="41">
        <v>4.135935232156731</v>
      </c>
      <c r="S267" s="42">
        <v>6.857098675211712</v>
      </c>
      <c r="T267" s="17" t="s">
        <v>623</v>
      </c>
      <c r="U267" s="41">
        <v>30.83106239487257</v>
      </c>
      <c r="V267" s="35">
        <v>58.0077684085594</v>
      </c>
      <c r="W267" s="35">
        <v>16.76546602512726</v>
      </c>
      <c r="X267" s="42">
        <v>22.51816960191777</v>
      </c>
      <c r="Y267" s="17" t="s">
        <v>623</v>
      </c>
      <c r="Z267" s="41">
        <v>1.0664593544191343</v>
      </c>
      <c r="AA267" s="42">
        <v>0.1551186709745742</v>
      </c>
      <c r="AB267" s="17" t="s">
        <v>623</v>
      </c>
      <c r="AC267" s="41">
        <v>13.191758511789446</v>
      </c>
      <c r="AD267" s="42">
        <v>1.0945021120534186</v>
      </c>
      <c r="AE267" s="17" t="s">
        <v>623</v>
      </c>
      <c r="AF267" s="41">
        <v>18.584225401373896</v>
      </c>
      <c r="AG267" s="42">
        <v>1.9038346109881104</v>
      </c>
      <c r="AH267" s="17" t="s">
        <v>623</v>
      </c>
      <c r="AI267" s="41">
        <v>0.0594442668185623</v>
      </c>
      <c r="AJ267" s="42">
        <v>0.1331278626759944</v>
      </c>
      <c r="AL267" s="27"/>
      <c r="AN267" s="27"/>
    </row>
    <row r="268" spans="1:40" s="10" customFormat="1" ht="18" customHeight="1" thickBot="1">
      <c r="A268" s="10" t="s">
        <v>623</v>
      </c>
      <c r="B268" s="31" t="s">
        <v>623</v>
      </c>
      <c r="C268" s="47" t="s">
        <v>198</v>
      </c>
      <c r="D268" s="49" t="s">
        <v>98</v>
      </c>
      <c r="E268" s="51">
        <v>2011</v>
      </c>
      <c r="F268" s="5" t="s">
        <v>623</v>
      </c>
      <c r="G268" s="40">
        <v>2890326</v>
      </c>
      <c r="H268" s="40">
        <v>13751306</v>
      </c>
      <c r="I268" s="17" t="s">
        <v>623</v>
      </c>
      <c r="J268" s="41">
        <v>0.6371756603481668</v>
      </c>
      <c r="K268" s="42">
        <v>0.0971682903483413</v>
      </c>
      <c r="L268" s="17" t="s">
        <v>623</v>
      </c>
      <c r="M268" s="41">
        <v>2.648586096397708</v>
      </c>
      <c r="N268" s="35">
        <v>2.780848916021728</v>
      </c>
      <c r="O268" s="35">
        <v>8.273426596169427</v>
      </c>
      <c r="P268" s="42">
        <v>3.274009028669713</v>
      </c>
      <c r="Q268" s="17" t="s">
        <v>623</v>
      </c>
      <c r="R268" s="41">
        <v>0.508095832022936</v>
      </c>
      <c r="S268" s="42">
        <v>0</v>
      </c>
      <c r="T268" s="17" t="s">
        <v>623</v>
      </c>
      <c r="U268" s="41">
        <v>17.19037698265087</v>
      </c>
      <c r="V268" s="35">
        <v>0.5423612269720974</v>
      </c>
      <c r="W268" s="35">
        <v>15.15614870402944</v>
      </c>
      <c r="X268" s="42">
        <v>26.36384524920755</v>
      </c>
      <c r="Y268" s="17" t="s">
        <v>623</v>
      </c>
      <c r="Z268" s="41">
        <v>0.06337094200644304</v>
      </c>
      <c r="AA268" s="42">
        <v>0.16713830146231518</v>
      </c>
      <c r="AB268" s="17" t="s">
        <v>623</v>
      </c>
      <c r="AC268" s="41">
        <v>4.240208050058569</v>
      </c>
      <c r="AD268" s="42">
        <v>0.8941024465087992</v>
      </c>
      <c r="AE268" s="17" t="s">
        <v>623</v>
      </c>
      <c r="AF268" s="41">
        <v>5.1437387734623785</v>
      </c>
      <c r="AG268" s="42">
        <v>1.040152400531816</v>
      </c>
      <c r="AH268" s="17" t="s">
        <v>623</v>
      </c>
      <c r="AI268" s="41">
        <v>0.0076469794904652</v>
      </c>
      <c r="AJ268" s="42">
        <v>0.2082203983486355</v>
      </c>
      <c r="AL268" s="27"/>
      <c r="AN268" s="27"/>
    </row>
    <row r="269" spans="1:40" s="10" customFormat="1" ht="18" customHeight="1" thickBot="1">
      <c r="A269" s="10" t="s">
        <v>623</v>
      </c>
      <c r="B269" s="31" t="s">
        <v>623</v>
      </c>
      <c r="C269" s="47" t="s">
        <v>198</v>
      </c>
      <c r="D269" s="49" t="s">
        <v>98</v>
      </c>
      <c r="E269" s="51">
        <v>2014</v>
      </c>
      <c r="F269" s="5" t="s">
        <v>623</v>
      </c>
      <c r="G269" s="40">
        <v>3494463.5</v>
      </c>
      <c r="H269" s="40">
        <v>17811812</v>
      </c>
      <c r="I269" s="17" t="s">
        <v>623</v>
      </c>
      <c r="J269" s="41">
        <v>0.2893460546832654</v>
      </c>
      <c r="K269" s="42">
        <v>0.044365772124791</v>
      </c>
      <c r="L269" s="17" t="s">
        <v>623</v>
      </c>
      <c r="M269" s="41">
        <v>14.54749455534326</v>
      </c>
      <c r="N269" s="35">
        <v>16.17297199582809</v>
      </c>
      <c r="O269" s="35">
        <v>13.50231272070973</v>
      </c>
      <c r="P269" s="42">
        <v>22.92629096369271</v>
      </c>
      <c r="Q269" s="17" t="s">
        <v>623</v>
      </c>
      <c r="R269" s="41">
        <v>6.655497006785574</v>
      </c>
      <c r="S269" s="42">
        <v>9.104028954672339</v>
      </c>
      <c r="T269" s="17" t="s">
        <v>623</v>
      </c>
      <c r="U269" s="41">
        <v>5.685708410371864</v>
      </c>
      <c r="V269" s="35">
        <v>4.082760762684423</v>
      </c>
      <c r="W269" s="35">
        <v>7.174676406949406</v>
      </c>
      <c r="X269" s="42">
        <v>2.413816722188388</v>
      </c>
      <c r="Y269" s="17" t="s">
        <v>623</v>
      </c>
      <c r="Z269" s="41">
        <v>0.2985629185699785</v>
      </c>
      <c r="AA269" s="42">
        <v>-0.0016873863744544903</v>
      </c>
      <c r="AB269" s="17" t="s">
        <v>623</v>
      </c>
      <c r="AC269" s="41">
        <v>16.058767245804233</v>
      </c>
      <c r="AD269" s="42">
        <v>1.7069351751677058</v>
      </c>
      <c r="AE269" s="17" t="s">
        <v>623</v>
      </c>
      <c r="AF269" s="41">
        <v>13.698237673311857</v>
      </c>
      <c r="AG269" s="42">
        <v>1.5713742964422077</v>
      </c>
      <c r="AH269" s="17" t="s">
        <v>623</v>
      </c>
      <c r="AI269" s="41">
        <v>0.0190170100820813</v>
      </c>
      <c r="AJ269" s="42">
        <v>0.1059857203424089</v>
      </c>
      <c r="AL269" s="27"/>
      <c r="AN269" s="27"/>
    </row>
    <row r="270" spans="1:40" s="10" customFormat="1" ht="18" customHeight="1" thickBot="1">
      <c r="A270" s="10" t="s">
        <v>623</v>
      </c>
      <c r="B270" s="31" t="s">
        <v>623</v>
      </c>
      <c r="C270" s="47" t="s">
        <v>199</v>
      </c>
      <c r="D270" s="49" t="s">
        <v>46</v>
      </c>
      <c r="E270" s="51">
        <v>2010</v>
      </c>
      <c r="F270" s="5" t="s">
        <v>623</v>
      </c>
      <c r="G270" s="40">
        <v>56711584</v>
      </c>
      <c r="H270" s="40">
        <v>100864872</v>
      </c>
      <c r="I270" s="17" t="s">
        <v>623</v>
      </c>
      <c r="J270" s="41">
        <v>0.1558504788661128</v>
      </c>
      <c r="K270" s="42">
        <v>0.0217179282265771</v>
      </c>
      <c r="L270" s="17" t="s">
        <v>623</v>
      </c>
      <c r="M270" s="41">
        <v>2.955107038775958</v>
      </c>
      <c r="N270" s="35">
        <v>1.340690883729726</v>
      </c>
      <c r="O270" s="35">
        <v>1.311596567467345</v>
      </c>
      <c r="P270" s="42">
        <v>1.487763622215679</v>
      </c>
      <c r="Q270" s="17" t="s">
        <v>623</v>
      </c>
      <c r="R270" s="41">
        <v>24.8865520551871</v>
      </c>
      <c r="S270" s="42">
        <v>3.295461723224631</v>
      </c>
      <c r="T270" s="17" t="s">
        <v>623</v>
      </c>
      <c r="U270" s="41">
        <v>9.366920313538468</v>
      </c>
      <c r="V270" s="35">
        <v>0.5346724739116154</v>
      </c>
      <c r="W270" s="35">
        <v>5.09578905378392</v>
      </c>
      <c r="X270" s="42">
        <v>0.9784263717894521</v>
      </c>
      <c r="Y270" s="17" t="s">
        <v>623</v>
      </c>
      <c r="Z270" s="41">
        <v>0.0033585879988410183</v>
      </c>
      <c r="AA270" s="42">
        <v>-0.002972021091058455</v>
      </c>
      <c r="AB270" s="17" t="s">
        <v>623</v>
      </c>
      <c r="AC270" s="41">
        <v>0</v>
      </c>
      <c r="AD270" s="42">
        <v>0</v>
      </c>
      <c r="AE270" s="17" t="s">
        <v>623</v>
      </c>
      <c r="AF270" s="41">
        <v>0.34588977607575727</v>
      </c>
      <c r="AG270" s="42">
        <v>0.008179161155564833</v>
      </c>
      <c r="AH270" s="17" t="s">
        <v>623</v>
      </c>
      <c r="AI270" s="41">
        <v>0.0477171421788114</v>
      </c>
      <c r="AJ270" s="42">
        <v>0.0329545700045161</v>
      </c>
      <c r="AL270" s="27"/>
      <c r="AN270" s="27"/>
    </row>
    <row r="271" spans="1:40" s="10" customFormat="1" ht="18" customHeight="1" thickBot="1">
      <c r="A271" s="10" t="s">
        <v>623</v>
      </c>
      <c r="B271" s="31" t="s">
        <v>623</v>
      </c>
      <c r="C271" s="47" t="s">
        <v>199</v>
      </c>
      <c r="D271" s="49" t="s">
        <v>46</v>
      </c>
      <c r="E271" s="51">
        <v>2012</v>
      </c>
      <c r="F271" s="5" t="s">
        <v>623</v>
      </c>
      <c r="G271" s="40">
        <v>67578216</v>
      </c>
      <c r="H271" s="40">
        <v>117817368</v>
      </c>
      <c r="I271" s="17" t="s">
        <v>623</v>
      </c>
      <c r="J271" s="41">
        <v>0.1765785759858147</v>
      </c>
      <c r="K271" s="42">
        <v>0.049559549112623</v>
      </c>
      <c r="L271" s="17" t="s">
        <v>623</v>
      </c>
      <c r="M271" s="41">
        <v>10.89591263159619</v>
      </c>
      <c r="N271" s="35">
        <v>3.852402975414805</v>
      </c>
      <c r="O271" s="35">
        <v>5.197372040246738</v>
      </c>
      <c r="P271" s="42">
        <v>4.240349280566227</v>
      </c>
      <c r="Q271" s="17" t="s">
        <v>623</v>
      </c>
      <c r="R271" s="41">
        <v>26.73048973570239</v>
      </c>
      <c r="S271" s="42">
        <v>1.920933604995239</v>
      </c>
      <c r="T271" s="17" t="s">
        <v>623</v>
      </c>
      <c r="U271" s="41">
        <v>17.22779729975368</v>
      </c>
      <c r="V271" s="35">
        <v>6.877252838554074</v>
      </c>
      <c r="W271" s="35">
        <v>8.730641294029814</v>
      </c>
      <c r="X271" s="42">
        <v>5.680649362746023</v>
      </c>
      <c r="Y271" s="17" t="s">
        <v>623</v>
      </c>
      <c r="Z271" s="41">
        <v>0.26280742634272475</v>
      </c>
      <c r="AA271" s="42">
        <v>-0.08419016063472173</v>
      </c>
      <c r="AB271" s="17" t="s">
        <v>623</v>
      </c>
      <c r="AC271" s="41">
        <v>2.685927635257486</v>
      </c>
      <c r="AD271" s="42">
        <v>0</v>
      </c>
      <c r="AE271" s="17" t="s">
        <v>623</v>
      </c>
      <c r="AF271" s="41">
        <v>4.379190478082051</v>
      </c>
      <c r="AG271" s="42">
        <v>0.04118525348119765</v>
      </c>
      <c r="AH271" s="17" t="s">
        <v>623</v>
      </c>
      <c r="AI271" s="41">
        <v>0.1154487766622881</v>
      </c>
      <c r="AJ271" s="42">
        <v>0.0192093315802507</v>
      </c>
      <c r="AL271" s="27"/>
      <c r="AN271" s="27"/>
    </row>
    <row r="272" spans="1:40" s="10" customFormat="1" ht="18" customHeight="1" thickBot="1">
      <c r="A272" s="10" t="s">
        <v>623</v>
      </c>
      <c r="B272" s="31" t="s">
        <v>623</v>
      </c>
      <c r="C272" s="47" t="s">
        <v>199</v>
      </c>
      <c r="D272" s="49" t="s">
        <v>46</v>
      </c>
      <c r="E272" s="51">
        <v>2015</v>
      </c>
      <c r="F272" s="5" t="s">
        <v>623</v>
      </c>
      <c r="G272" s="40">
        <v>86047696</v>
      </c>
      <c r="H272" s="40">
        <v>144456832</v>
      </c>
      <c r="I272" s="17" t="s">
        <v>623</v>
      </c>
      <c r="J272" s="41">
        <v>0.6234269043913762</v>
      </c>
      <c r="K272" s="42">
        <v>0.3819701020710586</v>
      </c>
      <c r="L272" s="17" t="s">
        <v>623</v>
      </c>
      <c r="M272" s="41">
        <v>15.16917903153029</v>
      </c>
      <c r="N272" s="35">
        <v>4.099496772359056</v>
      </c>
      <c r="O272" s="35">
        <v>9.729876223957843</v>
      </c>
      <c r="P272" s="42">
        <v>4.438384719546258</v>
      </c>
      <c r="Q272" s="17" t="s">
        <v>623</v>
      </c>
      <c r="R272" s="41">
        <v>10.48726500703397</v>
      </c>
      <c r="S272" s="42">
        <v>1.588288273882416</v>
      </c>
      <c r="T272" s="17" t="s">
        <v>623</v>
      </c>
      <c r="U272" s="41">
        <v>17.23637543827659</v>
      </c>
      <c r="V272" s="35">
        <v>3.892593289023191</v>
      </c>
      <c r="W272" s="35">
        <v>20.3962002336141</v>
      </c>
      <c r="X272" s="42">
        <v>15.10708556008451</v>
      </c>
      <c r="Y272" s="17" t="s">
        <v>623</v>
      </c>
      <c r="Z272" s="41">
        <v>1.1906539264632492</v>
      </c>
      <c r="AA272" s="42">
        <v>-0.3708264969166831</v>
      </c>
      <c r="AB272" s="17" t="s">
        <v>623</v>
      </c>
      <c r="AC272" s="41">
        <v>15.506168684282772</v>
      </c>
      <c r="AD272" s="42">
        <v>1.1425207700647082</v>
      </c>
      <c r="AE272" s="17" t="s">
        <v>623</v>
      </c>
      <c r="AF272" s="41">
        <v>33.10089361775199</v>
      </c>
      <c r="AG272" s="42">
        <v>1.9389769878409824</v>
      </c>
      <c r="AH272" s="17" t="s">
        <v>623</v>
      </c>
      <c r="AI272" s="41">
        <v>0.1413931352098433</v>
      </c>
      <c r="AJ272" s="42">
        <v>0.0915985746963464</v>
      </c>
      <c r="AL272" s="27"/>
      <c r="AN272" s="27"/>
    </row>
    <row r="273" spans="1:40" s="10" customFormat="1" ht="18" customHeight="1" thickBot="1">
      <c r="A273" s="10" t="s">
        <v>623</v>
      </c>
      <c r="B273" s="31" t="s">
        <v>623</v>
      </c>
      <c r="C273" s="47" t="s">
        <v>200</v>
      </c>
      <c r="D273" s="49" t="s">
        <v>47</v>
      </c>
      <c r="E273" s="51">
        <v>2007</v>
      </c>
      <c r="F273" s="5" t="s">
        <v>623</v>
      </c>
      <c r="G273" s="40">
        <v>42878488</v>
      </c>
      <c r="H273" s="40">
        <v>87689256</v>
      </c>
      <c r="I273" s="17" t="s">
        <v>623</v>
      </c>
      <c r="J273" s="41">
        <v>1.70402185724785</v>
      </c>
      <c r="K273" s="42">
        <v>0.9970558130018669</v>
      </c>
      <c r="L273" s="17" t="s">
        <v>623</v>
      </c>
      <c r="M273" s="41">
        <v>4.678163270578338</v>
      </c>
      <c r="N273" s="35">
        <v>3.819808805424414</v>
      </c>
      <c r="O273" s="35">
        <v>11.14463877687468</v>
      </c>
      <c r="P273" s="42">
        <v>8.388519012122032</v>
      </c>
      <c r="Q273" s="17" t="s">
        <v>623</v>
      </c>
      <c r="R273" s="41">
        <v>2.39005944075253</v>
      </c>
      <c r="S273" s="42">
        <v>4.492684387871131</v>
      </c>
      <c r="T273" s="17" t="s">
        <v>623</v>
      </c>
      <c r="U273" s="41">
        <v>20.52765700722715</v>
      </c>
      <c r="V273" s="35">
        <v>23.23764459876723</v>
      </c>
      <c r="W273" s="35">
        <v>26.53166536956525</v>
      </c>
      <c r="X273" s="42">
        <v>21.92286271441803</v>
      </c>
      <c r="Y273" s="17" t="s">
        <v>623</v>
      </c>
      <c r="Z273" s="41">
        <v>0.3317312028575424</v>
      </c>
      <c r="AA273" s="42">
        <v>0.5565639214064676</v>
      </c>
      <c r="AB273" s="17" t="s">
        <v>623</v>
      </c>
      <c r="AC273" s="41">
        <v>15.393087554217681</v>
      </c>
      <c r="AD273" s="42">
        <v>5.81245203377372</v>
      </c>
      <c r="AE273" s="17" t="s">
        <v>623</v>
      </c>
      <c r="AF273" s="41">
        <v>25.046180232030377</v>
      </c>
      <c r="AG273" s="42">
        <v>12.720843635329409</v>
      </c>
      <c r="AH273" s="17" t="s">
        <v>623</v>
      </c>
      <c r="AI273" s="41">
        <v>0.0801095868689821</v>
      </c>
      <c r="AJ273" s="42">
        <v>0.1776862362707985</v>
      </c>
      <c r="AL273" s="27"/>
      <c r="AN273" s="27"/>
    </row>
    <row r="274" spans="1:40" s="10" customFormat="1" ht="18" customHeight="1" thickBot="1">
      <c r="A274" s="10" t="s">
        <v>623</v>
      </c>
      <c r="B274" s="31" t="s">
        <v>623</v>
      </c>
      <c r="C274" s="47" t="s">
        <v>200</v>
      </c>
      <c r="D274" s="49" t="s">
        <v>47</v>
      </c>
      <c r="E274" s="51">
        <v>2009</v>
      </c>
      <c r="F274" s="5" t="s">
        <v>623</v>
      </c>
      <c r="G274" s="40">
        <v>43664532</v>
      </c>
      <c r="H274" s="40">
        <v>87697968</v>
      </c>
      <c r="I274" s="17" t="s">
        <v>623</v>
      </c>
      <c r="J274" s="41">
        <v>0.9644367200424874</v>
      </c>
      <c r="K274" s="42">
        <v>0.6521856373068546</v>
      </c>
      <c r="L274" s="17" t="s">
        <v>623</v>
      </c>
      <c r="M274" s="41">
        <v>19.34030830744041</v>
      </c>
      <c r="N274" s="35">
        <v>12.17207931587062</v>
      </c>
      <c r="O274" s="35">
        <v>18.88529115145665</v>
      </c>
      <c r="P274" s="42">
        <v>18.7090460974473</v>
      </c>
      <c r="Q274" s="17" t="s">
        <v>623</v>
      </c>
      <c r="R274" s="41">
        <v>7.532962504766788</v>
      </c>
      <c r="S274" s="42">
        <v>5.274177965514725</v>
      </c>
      <c r="T274" s="17" t="s">
        <v>623</v>
      </c>
      <c r="U274" s="41">
        <v>14.69737233341906</v>
      </c>
      <c r="V274" s="35">
        <v>13.11340892914243</v>
      </c>
      <c r="W274" s="35">
        <v>17.6375873980733</v>
      </c>
      <c r="X274" s="42">
        <v>15.75341204749801</v>
      </c>
      <c r="Y274" s="17" t="s">
        <v>623</v>
      </c>
      <c r="Z274" s="41">
        <v>1.2153819476976317</v>
      </c>
      <c r="AA274" s="42">
        <v>1.3929078978471612</v>
      </c>
      <c r="AB274" s="17" t="s">
        <v>623</v>
      </c>
      <c r="AC274" s="41">
        <v>16.637760968733605</v>
      </c>
      <c r="AD274" s="42">
        <v>10.088121197208151</v>
      </c>
      <c r="AE274" s="17" t="s">
        <v>623</v>
      </c>
      <c r="AF274" s="41">
        <v>29.810976156641242</v>
      </c>
      <c r="AG274" s="42">
        <v>17.455690412618246</v>
      </c>
      <c r="AH274" s="17" t="s">
        <v>623</v>
      </c>
      <c r="AI274" s="41">
        <v>0.1021313889930483</v>
      </c>
      <c r="AJ274" s="42">
        <v>0.2029038296705228</v>
      </c>
      <c r="AL274" s="27"/>
      <c r="AN274" s="27"/>
    </row>
    <row r="275" spans="1:40" s="10" customFormat="1" ht="18" customHeight="1" thickBot="1">
      <c r="A275" s="10" t="s">
        <v>623</v>
      </c>
      <c r="B275" s="31" t="s">
        <v>623</v>
      </c>
      <c r="C275" s="47" t="s">
        <v>200</v>
      </c>
      <c r="D275" s="49" t="s">
        <v>47</v>
      </c>
      <c r="E275" s="51">
        <v>2013</v>
      </c>
      <c r="F275" s="5" t="s">
        <v>623</v>
      </c>
      <c r="G275" s="40">
        <v>57002364</v>
      </c>
      <c r="H275" s="40">
        <v>105844952</v>
      </c>
      <c r="I275" s="17" t="s">
        <v>623</v>
      </c>
      <c r="J275" s="41">
        <v>1.693821346779291</v>
      </c>
      <c r="K275" s="42">
        <v>0.6286481017960107</v>
      </c>
      <c r="L275" s="17" t="s">
        <v>623</v>
      </c>
      <c r="M275" s="41">
        <v>12.58910471724037</v>
      </c>
      <c r="N275" s="35">
        <v>22.60908589708181</v>
      </c>
      <c r="O275" s="35">
        <v>13.41674629776322</v>
      </c>
      <c r="P275" s="42">
        <v>18.62109690424097</v>
      </c>
      <c r="Q275" s="17" t="s">
        <v>623</v>
      </c>
      <c r="R275" s="41">
        <v>2.990836232667906</v>
      </c>
      <c r="S275" s="42">
        <v>7.321348701842704</v>
      </c>
      <c r="T275" s="17" t="s">
        <v>623</v>
      </c>
      <c r="U275" s="41">
        <v>10.51014294468651</v>
      </c>
      <c r="V275" s="35">
        <v>9.027303660840646</v>
      </c>
      <c r="W275" s="35">
        <v>24.96032723955029</v>
      </c>
      <c r="X275" s="42">
        <v>15.91639922047925</v>
      </c>
      <c r="Y275" s="17" t="s">
        <v>623</v>
      </c>
      <c r="Z275" s="41">
        <v>-0.49862117959231717</v>
      </c>
      <c r="AA275" s="42">
        <v>0.38150499699143897</v>
      </c>
      <c r="AB275" s="17" t="s">
        <v>623</v>
      </c>
      <c r="AC275" s="41">
        <v>14.969316401096394</v>
      </c>
      <c r="AD275" s="42">
        <v>7.314375445399219</v>
      </c>
      <c r="AE275" s="17" t="s">
        <v>623</v>
      </c>
      <c r="AF275" s="41">
        <v>26.6875660969048</v>
      </c>
      <c r="AG275" s="42">
        <v>14.231723661316519</v>
      </c>
      <c r="AH275" s="17" t="s">
        <v>623</v>
      </c>
      <c r="AI275" s="41">
        <v>0.0627111444076</v>
      </c>
      <c r="AJ275" s="42">
        <v>0.1825481196960654</v>
      </c>
      <c r="AL275" s="27"/>
      <c r="AN275" s="27"/>
    </row>
    <row r="276" spans="1:40" s="10" customFormat="1" ht="18" customHeight="1" thickBot="1">
      <c r="A276" s="10" t="s">
        <v>623</v>
      </c>
      <c r="B276" s="31" t="s">
        <v>624</v>
      </c>
      <c r="C276" s="47" t="s">
        <v>200</v>
      </c>
      <c r="D276" s="49" t="s">
        <v>47</v>
      </c>
      <c r="E276" s="51">
        <v>2015</v>
      </c>
      <c r="F276" s="5" t="s">
        <v>623</v>
      </c>
      <c r="G276" s="40">
        <v>57349772</v>
      </c>
      <c r="H276" s="40">
        <v>106575576</v>
      </c>
      <c r="I276" s="17" t="s">
        <v>623</v>
      </c>
      <c r="J276" s="41">
        <v>2.113339638720628</v>
      </c>
      <c r="K276" s="42">
        <v>0.6428583610308221</v>
      </c>
      <c r="L276" s="17" t="s">
        <v>623</v>
      </c>
      <c r="M276" s="41">
        <v>15.52990783171127</v>
      </c>
      <c r="N276" s="35">
        <v>23.75811287869977</v>
      </c>
      <c r="O276" s="35">
        <v>11.88259632356095</v>
      </c>
      <c r="P276" s="42">
        <v>18.31387003743878</v>
      </c>
      <c r="Q276" s="17" t="s">
        <v>623</v>
      </c>
      <c r="R276" s="41">
        <v>3.820764837687306</v>
      </c>
      <c r="S276" s="42">
        <v>7.458478969167397</v>
      </c>
      <c r="T276" s="17" t="s">
        <v>623</v>
      </c>
      <c r="U276" s="41">
        <v>11.48044722364423</v>
      </c>
      <c r="V276" s="35">
        <v>8.95153113943867</v>
      </c>
      <c r="W276" s="35">
        <v>29.28999523686034</v>
      </c>
      <c r="X276" s="42">
        <v>16.42685685125294</v>
      </c>
      <c r="Y276" s="17" t="s">
        <v>623</v>
      </c>
      <c r="Z276" s="41">
        <v>-0.4806834585</v>
      </c>
      <c r="AA276" s="42">
        <v>0.4150297307</v>
      </c>
      <c r="AB276" s="17" t="s">
        <v>623</v>
      </c>
      <c r="AC276" s="41">
        <v>17.26230767</v>
      </c>
      <c r="AD276" s="42">
        <v>7.556607996</v>
      </c>
      <c r="AE276" s="17" t="s">
        <v>623</v>
      </c>
      <c r="AF276" s="41">
        <v>34.04338117</v>
      </c>
      <c r="AG276" s="42">
        <v>16.01676684</v>
      </c>
      <c r="AH276" s="17" t="s">
        <v>623</v>
      </c>
      <c r="AI276" s="41">
        <v>0.0676013501954469</v>
      </c>
      <c r="AJ276" s="42">
        <v>0.2018654528133115</v>
      </c>
      <c r="AL276" s="27"/>
      <c r="AN276" s="27"/>
    </row>
    <row r="277" spans="1:40" s="10" customFormat="1" ht="18" customHeight="1" thickBot="1">
      <c r="A277" s="10" t="s">
        <v>623</v>
      </c>
      <c r="B277" s="31" t="s">
        <v>623</v>
      </c>
      <c r="C277" s="47" t="s">
        <v>201</v>
      </c>
      <c r="D277" s="49" t="s">
        <v>99</v>
      </c>
      <c r="E277" s="51">
        <v>2006</v>
      </c>
      <c r="F277" s="5" t="s">
        <v>623</v>
      </c>
      <c r="G277" s="40" t="s">
        <v>247</v>
      </c>
      <c r="H277" s="40" t="s">
        <v>247</v>
      </c>
      <c r="I277" s="17" t="s">
        <v>623</v>
      </c>
      <c r="J277" s="41" t="s">
        <v>247</v>
      </c>
      <c r="K277" s="42" t="s">
        <v>247</v>
      </c>
      <c r="L277" s="17" t="s">
        <v>623</v>
      </c>
      <c r="M277" s="41" t="s">
        <v>247</v>
      </c>
      <c r="N277" s="35" t="s">
        <v>247</v>
      </c>
      <c r="O277" s="35" t="s">
        <v>247</v>
      </c>
      <c r="P277" s="42" t="s">
        <v>247</v>
      </c>
      <c r="Q277" s="17" t="s">
        <v>623</v>
      </c>
      <c r="R277" s="41" t="s">
        <v>247</v>
      </c>
      <c r="S277" s="42" t="s">
        <v>247</v>
      </c>
      <c r="T277" s="17" t="s">
        <v>623</v>
      </c>
      <c r="U277" s="41" t="s">
        <v>247</v>
      </c>
      <c r="V277" s="35" t="s">
        <v>247</v>
      </c>
      <c r="W277" s="35" t="s">
        <v>247</v>
      </c>
      <c r="X277" s="42" t="s">
        <v>247</v>
      </c>
      <c r="Y277" s="17" t="s">
        <v>623</v>
      </c>
      <c r="Z277" s="41" t="s">
        <v>247</v>
      </c>
      <c r="AA277" s="42" t="s">
        <v>247</v>
      </c>
      <c r="AB277" s="17" t="s">
        <v>623</v>
      </c>
      <c r="AC277" s="41" t="s">
        <v>247</v>
      </c>
      <c r="AD277" s="42" t="s">
        <v>247</v>
      </c>
      <c r="AE277" s="17" t="s">
        <v>623</v>
      </c>
      <c r="AF277" s="41" t="s">
        <v>247</v>
      </c>
      <c r="AG277" s="42" t="s">
        <v>247</v>
      </c>
      <c r="AH277" s="17" t="s">
        <v>623</v>
      </c>
      <c r="AI277" s="41" t="s">
        <v>247</v>
      </c>
      <c r="AJ277" s="42" t="s">
        <v>247</v>
      </c>
      <c r="AL277" s="27"/>
      <c r="AN277" s="27"/>
    </row>
    <row r="278" spans="1:40" s="10" customFormat="1" ht="18" customHeight="1" thickBot="1">
      <c r="A278" s="10" t="s">
        <v>623</v>
      </c>
      <c r="B278" s="31" t="s">
        <v>623</v>
      </c>
      <c r="C278" s="47" t="s">
        <v>202</v>
      </c>
      <c r="D278" s="49" t="s">
        <v>48</v>
      </c>
      <c r="E278" s="51">
        <v>2008</v>
      </c>
      <c r="F278" s="5" t="s">
        <v>623</v>
      </c>
      <c r="G278" s="40">
        <v>2123917</v>
      </c>
      <c r="H278" s="40">
        <v>1186419</v>
      </c>
      <c r="I278" s="17" t="s">
        <v>623</v>
      </c>
      <c r="J278" s="41">
        <v>3.571189537054273</v>
      </c>
      <c r="K278" s="42">
        <v>0.8173290821599244</v>
      </c>
      <c r="L278" s="17" t="s">
        <v>623</v>
      </c>
      <c r="M278" s="41">
        <v>74.5646641255828</v>
      </c>
      <c r="N278" s="35">
        <v>81.28494802898392</v>
      </c>
      <c r="O278" s="35">
        <v>62.196929079739526</v>
      </c>
      <c r="P278" s="42">
        <v>75.72619902473106</v>
      </c>
      <c r="Q278" s="17" t="s">
        <v>623</v>
      </c>
      <c r="R278" s="41">
        <v>1.778757408129551</v>
      </c>
      <c r="S278" s="42">
        <v>2.15664789045563</v>
      </c>
      <c r="T278" s="17" t="s">
        <v>623</v>
      </c>
      <c r="U278" s="41">
        <v>35.83446324722897</v>
      </c>
      <c r="V278" s="35">
        <v>11.97868350511767</v>
      </c>
      <c r="W278" s="35">
        <v>34.33130722808369</v>
      </c>
      <c r="X278" s="42">
        <v>27.26487469864633</v>
      </c>
      <c r="Y278" s="17" t="s">
        <v>623</v>
      </c>
      <c r="Z278" s="41">
        <v>1.5108468086995424</v>
      </c>
      <c r="AA278" s="42">
        <v>0.8667526185450132</v>
      </c>
      <c r="AB278" s="17" t="s">
        <v>623</v>
      </c>
      <c r="AC278" s="41">
        <v>21.28668249813658</v>
      </c>
      <c r="AD278" s="42">
        <v>7.228033696818173</v>
      </c>
      <c r="AE278" s="17" t="s">
        <v>623</v>
      </c>
      <c r="AF278" s="41">
        <v>24.850287712206736</v>
      </c>
      <c r="AG278" s="42">
        <v>12.366674713531587</v>
      </c>
      <c r="AH278" s="17" t="s">
        <v>623</v>
      </c>
      <c r="AI278" s="41">
        <v>0.0215770110554292</v>
      </c>
      <c r="AJ278" s="42">
        <v>0.1510834686119997</v>
      </c>
      <c r="AL278" s="27"/>
      <c r="AN278" s="27"/>
    </row>
    <row r="279" spans="1:40" s="10" customFormat="1" ht="18" customHeight="1" thickBot="1">
      <c r="A279" s="10" t="s">
        <v>623</v>
      </c>
      <c r="B279" s="31" t="s">
        <v>623</v>
      </c>
      <c r="C279" s="47" t="s">
        <v>202</v>
      </c>
      <c r="D279" s="49" t="s">
        <v>48</v>
      </c>
      <c r="E279" s="51">
        <v>2009</v>
      </c>
      <c r="F279" s="5" t="s">
        <v>623</v>
      </c>
      <c r="G279" s="40">
        <v>2194404</v>
      </c>
      <c r="H279" s="40">
        <v>1206423</v>
      </c>
      <c r="I279" s="17" t="s">
        <v>623</v>
      </c>
      <c r="J279" s="41">
        <v>4.474041999216393</v>
      </c>
      <c r="K279" s="42">
        <v>1.448585322420413</v>
      </c>
      <c r="L279" s="17" t="s">
        <v>623</v>
      </c>
      <c r="M279" s="41">
        <v>74.10562374486166</v>
      </c>
      <c r="N279" s="35">
        <v>89.32301821250573</v>
      </c>
      <c r="O279" s="35">
        <v>57.249857846721255</v>
      </c>
      <c r="P279" s="42">
        <v>76.38563286050018</v>
      </c>
      <c r="Q279" s="17" t="s">
        <v>623</v>
      </c>
      <c r="R279" s="41">
        <v>4.110129303156073</v>
      </c>
      <c r="S279" s="42">
        <v>8.969264058975835</v>
      </c>
      <c r="T279" s="17" t="s">
        <v>623</v>
      </c>
      <c r="U279" s="41">
        <v>14.27581975887549</v>
      </c>
      <c r="V279" s="35">
        <v>26.66236826355672</v>
      </c>
      <c r="W279" s="35">
        <v>24.63841897266597</v>
      </c>
      <c r="X279" s="42">
        <v>18.21613749667499</v>
      </c>
      <c r="Y279" s="17" t="s">
        <v>623</v>
      </c>
      <c r="Z279" s="41">
        <v>2.5099240527171</v>
      </c>
      <c r="AA279" s="42">
        <v>4.445148623124697</v>
      </c>
      <c r="AB279" s="17" t="s">
        <v>623</v>
      </c>
      <c r="AC279" s="41">
        <v>34.856621146201995</v>
      </c>
      <c r="AD279" s="42">
        <v>14.376727933326713</v>
      </c>
      <c r="AE279" s="17" t="s">
        <v>623</v>
      </c>
      <c r="AF279" s="41">
        <v>47.00150548415459</v>
      </c>
      <c r="AG279" s="42">
        <v>28.171045862343377</v>
      </c>
      <c r="AH279" s="17" t="s">
        <v>623</v>
      </c>
      <c r="AI279" s="41">
        <v>0.042311885338765</v>
      </c>
      <c r="AJ279" s="42">
        <v>0.2631514472613596</v>
      </c>
      <c r="AL279" s="27"/>
      <c r="AN279" s="27"/>
    </row>
    <row r="280" spans="1:40" s="10" customFormat="1" ht="18" customHeight="1" thickBot="1">
      <c r="A280" s="10" t="s">
        <v>623</v>
      </c>
      <c r="B280" s="31" t="s">
        <v>623</v>
      </c>
      <c r="C280" s="47" t="s">
        <v>202</v>
      </c>
      <c r="D280" s="49" t="s">
        <v>48</v>
      </c>
      <c r="E280" s="51">
        <v>2010</v>
      </c>
      <c r="F280" s="5" t="s">
        <v>623</v>
      </c>
      <c r="G280" s="40">
        <v>2237270</v>
      </c>
      <c r="H280" s="40">
        <v>1216207</v>
      </c>
      <c r="I280" s="17" t="s">
        <v>623</v>
      </c>
      <c r="J280" s="41">
        <v>4.785175782107411</v>
      </c>
      <c r="K280" s="42">
        <v>1.629760134660015</v>
      </c>
      <c r="L280" s="17" t="s">
        <v>623</v>
      </c>
      <c r="M280" s="41">
        <v>71.02849199961182</v>
      </c>
      <c r="N280" s="35">
        <v>90.86496663843688</v>
      </c>
      <c r="O280" s="35">
        <v>56.52311259418863</v>
      </c>
      <c r="P280" s="42">
        <v>77.7848313001855</v>
      </c>
      <c r="Q280" s="17" t="s">
        <v>623</v>
      </c>
      <c r="R280" s="41">
        <v>4.2916245787993</v>
      </c>
      <c r="S280" s="42">
        <v>7.882019938540164</v>
      </c>
      <c r="T280" s="17" t="s">
        <v>623</v>
      </c>
      <c r="U280" s="41">
        <v>16.03209571272953</v>
      </c>
      <c r="V280" s="35">
        <v>30.26054151725917</v>
      </c>
      <c r="W280" s="35">
        <v>24.91658160129211</v>
      </c>
      <c r="X280" s="42">
        <v>20.68292929766712</v>
      </c>
      <c r="Y280" s="17" t="s">
        <v>623</v>
      </c>
      <c r="Z280" s="41">
        <v>2.593023998229065</v>
      </c>
      <c r="AA280" s="42">
        <v>6.124134431168139</v>
      </c>
      <c r="AB280" s="17" t="s">
        <v>623</v>
      </c>
      <c r="AC280" s="41">
        <v>35.6845033577228</v>
      </c>
      <c r="AD280" s="42">
        <v>15.364495088954923</v>
      </c>
      <c r="AE280" s="17" t="s">
        <v>623</v>
      </c>
      <c r="AF280" s="41">
        <v>48.210729108793366</v>
      </c>
      <c r="AG280" s="42">
        <v>28.19601604552189</v>
      </c>
      <c r="AH280" s="17" t="s">
        <v>623</v>
      </c>
      <c r="AI280" s="41">
        <v>0.0420612805835994</v>
      </c>
      <c r="AJ280" s="42">
        <v>0.2734463276095464</v>
      </c>
      <c r="AL280" s="27"/>
      <c r="AN280" s="27"/>
    </row>
    <row r="281" spans="1:40" s="10" customFormat="1" ht="18" customHeight="1" thickBot="1">
      <c r="A281" s="10" t="s">
        <v>623</v>
      </c>
      <c r="B281" s="31" t="s">
        <v>623</v>
      </c>
      <c r="C281" s="47" t="s">
        <v>202</v>
      </c>
      <c r="D281" s="49" t="s">
        <v>48</v>
      </c>
      <c r="E281" s="51">
        <v>2011</v>
      </c>
      <c r="F281" s="5" t="s">
        <v>623</v>
      </c>
      <c r="G281" s="40">
        <v>2412216</v>
      </c>
      <c r="H281" s="40">
        <v>1256969</v>
      </c>
      <c r="I281" s="17" t="s">
        <v>623</v>
      </c>
      <c r="J281" s="41">
        <v>4.796325655911571</v>
      </c>
      <c r="K281" s="42">
        <v>1.756389380401361</v>
      </c>
      <c r="L281" s="17" t="s">
        <v>623</v>
      </c>
      <c r="M281" s="41">
        <v>66.76330890594507</v>
      </c>
      <c r="N281" s="35">
        <v>88.79319629998767</v>
      </c>
      <c r="O281" s="35">
        <v>52.30778621947483</v>
      </c>
      <c r="P281" s="42">
        <v>76.20474331928935</v>
      </c>
      <c r="Q281" s="17" t="s">
        <v>623</v>
      </c>
      <c r="R281" s="41">
        <v>3.931625295197645</v>
      </c>
      <c r="S281" s="42">
        <v>8.124003762050162</v>
      </c>
      <c r="T281" s="17" t="s">
        <v>623</v>
      </c>
      <c r="U281" s="41">
        <v>13.61953048807627</v>
      </c>
      <c r="V281" s="35">
        <v>32.57992583215999</v>
      </c>
      <c r="W281" s="35">
        <v>24.26179223597496</v>
      </c>
      <c r="X281" s="42">
        <v>19.24181582221158</v>
      </c>
      <c r="Y281" s="17" t="s">
        <v>623</v>
      </c>
      <c r="Z281" s="41">
        <v>3.364585565951279</v>
      </c>
      <c r="AA281" s="42">
        <v>6.155431715714721</v>
      </c>
      <c r="AB281" s="17" t="s">
        <v>623</v>
      </c>
      <c r="AC281" s="41">
        <v>34.20104757860407</v>
      </c>
      <c r="AD281" s="42">
        <v>16.084849673012272</v>
      </c>
      <c r="AE281" s="17" t="s">
        <v>623</v>
      </c>
      <c r="AF281" s="41">
        <v>45.894599767052135</v>
      </c>
      <c r="AG281" s="42">
        <v>26.595965697921063</v>
      </c>
      <c r="AH281" s="17" t="s">
        <v>623</v>
      </c>
      <c r="AI281" s="41">
        <v>0.0526062009376634</v>
      </c>
      <c r="AJ281" s="42">
        <v>0.275808845091385</v>
      </c>
      <c r="AL281" s="27"/>
      <c r="AN281" s="27"/>
    </row>
    <row r="282" spans="1:40" s="10" customFormat="1" ht="18" customHeight="1" thickBot="1">
      <c r="A282" s="10" t="s">
        <v>623</v>
      </c>
      <c r="B282" s="31" t="s">
        <v>623</v>
      </c>
      <c r="C282" s="47" t="s">
        <v>202</v>
      </c>
      <c r="D282" s="49" t="s">
        <v>48</v>
      </c>
      <c r="E282" s="51">
        <v>2012</v>
      </c>
      <c r="F282" s="5" t="s">
        <v>623</v>
      </c>
      <c r="G282" s="40">
        <v>2476345</v>
      </c>
      <c r="H282" s="40">
        <v>1255448</v>
      </c>
      <c r="I282" s="17" t="s">
        <v>623</v>
      </c>
      <c r="J282" s="41">
        <v>4.4582807984119</v>
      </c>
      <c r="K282" s="42">
        <v>1.519000269348938</v>
      </c>
      <c r="L282" s="17" t="s">
        <v>623</v>
      </c>
      <c r="M282" s="41">
        <v>71.26654064892708</v>
      </c>
      <c r="N282" s="35">
        <v>91.65470273032426</v>
      </c>
      <c r="O282" s="35">
        <v>55.56529388883922</v>
      </c>
      <c r="P282" s="42">
        <v>78.99789854860482</v>
      </c>
      <c r="Q282" s="17" t="s">
        <v>623</v>
      </c>
      <c r="R282" s="41">
        <v>4.524702832021583</v>
      </c>
      <c r="S282" s="42">
        <v>7.669161525482009</v>
      </c>
      <c r="T282" s="17" t="s">
        <v>623</v>
      </c>
      <c r="U282" s="41">
        <v>13.90753832464157</v>
      </c>
      <c r="V282" s="35">
        <v>28.35988234226846</v>
      </c>
      <c r="W282" s="35">
        <v>22.34172669799141</v>
      </c>
      <c r="X282" s="42">
        <v>17.44488093153578</v>
      </c>
      <c r="Y282" s="17" t="s">
        <v>623</v>
      </c>
      <c r="Z282" s="41">
        <v>3.1183944737175926</v>
      </c>
      <c r="AA282" s="42">
        <v>5.8453413205858915</v>
      </c>
      <c r="AB282" s="17" t="s">
        <v>623</v>
      </c>
      <c r="AC282" s="41">
        <v>31.840759292674065</v>
      </c>
      <c r="AD282" s="42">
        <v>13.813288730478389</v>
      </c>
      <c r="AE282" s="17" t="s">
        <v>623</v>
      </c>
      <c r="AF282" s="41">
        <v>44.38887472931644</v>
      </c>
      <c r="AG282" s="42">
        <v>23.85854374685314</v>
      </c>
      <c r="AH282" s="17" t="s">
        <v>623</v>
      </c>
      <c r="AI282" s="41">
        <v>0.0496019873646781</v>
      </c>
      <c r="AJ282" s="42">
        <v>0.2894920710003283</v>
      </c>
      <c r="AL282" s="27"/>
      <c r="AN282" s="27"/>
    </row>
    <row r="283" spans="1:40" s="10" customFormat="1" ht="18" customHeight="1" thickBot="1">
      <c r="A283" s="10" t="s">
        <v>623</v>
      </c>
      <c r="B283" s="31" t="s">
        <v>623</v>
      </c>
      <c r="C283" s="47" t="s">
        <v>202</v>
      </c>
      <c r="D283" s="49" t="s">
        <v>48</v>
      </c>
      <c r="E283" s="51">
        <v>2013</v>
      </c>
      <c r="F283" s="5" t="s">
        <v>623</v>
      </c>
      <c r="G283" s="40">
        <v>2505514</v>
      </c>
      <c r="H283" s="40">
        <v>1274818</v>
      </c>
      <c r="I283" s="17" t="s">
        <v>623</v>
      </c>
      <c r="J283" s="41">
        <v>4.80259268165797</v>
      </c>
      <c r="K283" s="42">
        <v>1.622653979416265</v>
      </c>
      <c r="L283" s="17" t="s">
        <v>623</v>
      </c>
      <c r="M283" s="41">
        <v>73.86332274176407</v>
      </c>
      <c r="N283" s="35">
        <v>90.78953566499779</v>
      </c>
      <c r="O283" s="35">
        <v>56.95981181802625</v>
      </c>
      <c r="P283" s="42">
        <v>79.36623110023596</v>
      </c>
      <c r="Q283" s="17" t="s">
        <v>623</v>
      </c>
      <c r="R283" s="41">
        <v>4.332815772858947</v>
      </c>
      <c r="S283" s="42">
        <v>7.290226587113267</v>
      </c>
      <c r="T283" s="17" t="s">
        <v>623</v>
      </c>
      <c r="U283" s="41">
        <v>13.25923021207834</v>
      </c>
      <c r="V283" s="35">
        <v>24.15918836038951</v>
      </c>
      <c r="W283" s="35">
        <v>21.51793510383275</v>
      </c>
      <c r="X283" s="42">
        <v>17.35397325389248</v>
      </c>
      <c r="Y283" s="17" t="s">
        <v>623</v>
      </c>
      <c r="Z283" s="41">
        <v>2.129109459514754</v>
      </c>
      <c r="AA283" s="42">
        <v>4.966956025546713</v>
      </c>
      <c r="AB283" s="17" t="s">
        <v>623</v>
      </c>
      <c r="AC283" s="41">
        <v>35.49639131914025</v>
      </c>
      <c r="AD283" s="42">
        <v>13.504351355667579</v>
      </c>
      <c r="AE283" s="17" t="s">
        <v>623</v>
      </c>
      <c r="AF283" s="41">
        <v>47.42109637744612</v>
      </c>
      <c r="AG283" s="42">
        <v>25.382488323442995</v>
      </c>
      <c r="AH283" s="17" t="s">
        <v>623</v>
      </c>
      <c r="AI283" s="41">
        <v>0.041620432255608</v>
      </c>
      <c r="AJ283" s="42">
        <v>0.2763480875099619</v>
      </c>
      <c r="AL283" s="27"/>
      <c r="AN283" s="27"/>
    </row>
    <row r="284" spans="1:40" s="10" customFormat="1" ht="18" customHeight="1" thickBot="1">
      <c r="A284" s="10" t="s">
        <v>623</v>
      </c>
      <c r="B284" s="31" t="s">
        <v>623</v>
      </c>
      <c r="C284" s="47" t="s">
        <v>202</v>
      </c>
      <c r="D284" s="49" t="s">
        <v>48</v>
      </c>
      <c r="E284" s="51">
        <v>2014</v>
      </c>
      <c r="F284" s="5" t="s">
        <v>623</v>
      </c>
      <c r="G284" s="40">
        <v>2598658</v>
      </c>
      <c r="H284" s="40">
        <v>1287601</v>
      </c>
      <c r="I284" s="17" t="s">
        <v>623</v>
      </c>
      <c r="J284" s="41">
        <v>4.430010279929007</v>
      </c>
      <c r="K284" s="42">
        <v>1.70794370875108</v>
      </c>
      <c r="L284" s="17" t="s">
        <v>623</v>
      </c>
      <c r="M284" s="41">
        <v>69.17457575882771</v>
      </c>
      <c r="N284" s="35">
        <v>89.54449655741979</v>
      </c>
      <c r="O284" s="35">
        <v>56.51074599052117</v>
      </c>
      <c r="P284" s="42">
        <v>77.24131931743935</v>
      </c>
      <c r="Q284" s="17" t="s">
        <v>623</v>
      </c>
      <c r="R284" s="41">
        <v>4.956047067685941</v>
      </c>
      <c r="S284" s="42">
        <v>7.291134161241073</v>
      </c>
      <c r="T284" s="17" t="s">
        <v>623</v>
      </c>
      <c r="U284" s="41">
        <v>14.59478814728565</v>
      </c>
      <c r="V284" s="35">
        <v>27.37084849812878</v>
      </c>
      <c r="W284" s="35">
        <v>20.14275713019734</v>
      </c>
      <c r="X284" s="42">
        <v>18.26529857047538</v>
      </c>
      <c r="Y284" s="17" t="s">
        <v>623</v>
      </c>
      <c r="Z284" s="41">
        <v>3.091540655274468</v>
      </c>
      <c r="AA284" s="42">
        <v>5.269212644043065</v>
      </c>
      <c r="AB284" s="17" t="s">
        <v>623</v>
      </c>
      <c r="AC284" s="41">
        <v>33.900676087748536</v>
      </c>
      <c r="AD284" s="42">
        <v>15.102755123682577</v>
      </c>
      <c r="AE284" s="17" t="s">
        <v>623</v>
      </c>
      <c r="AF284" s="41">
        <v>43.88136745910137</v>
      </c>
      <c r="AG284" s="42">
        <v>24.18487263400689</v>
      </c>
      <c r="AH284" s="17" t="s">
        <v>623</v>
      </c>
      <c r="AI284" s="41">
        <v>0.0516700437726411</v>
      </c>
      <c r="AJ284" s="42">
        <v>0.2923339404087675</v>
      </c>
      <c r="AL284" s="27"/>
      <c r="AN284" s="27"/>
    </row>
    <row r="285" spans="1:40" s="10" customFormat="1" ht="18" customHeight="1" thickBot="1">
      <c r="A285" s="10" t="s">
        <v>623</v>
      </c>
      <c r="B285" s="31" t="s">
        <v>624</v>
      </c>
      <c r="C285" s="47" t="s">
        <v>202</v>
      </c>
      <c r="D285" s="49" t="s">
        <v>48</v>
      </c>
      <c r="E285" s="51">
        <v>2015</v>
      </c>
      <c r="F285" s="5" t="s">
        <v>623</v>
      </c>
      <c r="G285" s="40">
        <v>2653963.75</v>
      </c>
      <c r="H285" s="40">
        <v>1296454.75</v>
      </c>
      <c r="I285" s="17" t="s">
        <v>623</v>
      </c>
      <c r="J285" s="41">
        <v>4.030178363172863</v>
      </c>
      <c r="K285" s="42">
        <v>1.969147304942458</v>
      </c>
      <c r="L285" s="17" t="s">
        <v>623</v>
      </c>
      <c r="M285" s="41">
        <v>85.28689044</v>
      </c>
      <c r="N285" s="35">
        <v>94.8599288</v>
      </c>
      <c r="O285" s="35">
        <v>68.66600924</v>
      </c>
      <c r="P285" s="42">
        <v>83.9312157</v>
      </c>
      <c r="Q285" s="17" t="s">
        <v>623</v>
      </c>
      <c r="R285" s="41">
        <v>8.040182101615239</v>
      </c>
      <c r="S285" s="42">
        <v>11.17904660709829</v>
      </c>
      <c r="T285" s="17" t="s">
        <v>623</v>
      </c>
      <c r="U285" s="41">
        <v>19.08385613085154</v>
      </c>
      <c r="V285" s="35">
        <v>46.72490942913188</v>
      </c>
      <c r="W285" s="35">
        <v>16.60357826487281</v>
      </c>
      <c r="X285" s="42">
        <v>21.53334940277798</v>
      </c>
      <c r="Y285" s="17" t="s">
        <v>623</v>
      </c>
      <c r="Z285" s="41">
        <v>4.858491526</v>
      </c>
      <c r="AA285" s="42">
        <v>11.53930584</v>
      </c>
      <c r="AB285" s="17" t="s">
        <v>623</v>
      </c>
      <c r="AC285" s="41">
        <v>44.43631695</v>
      </c>
      <c r="AD285" s="42">
        <v>16.10718686</v>
      </c>
      <c r="AE285" s="17" t="s">
        <v>623</v>
      </c>
      <c r="AF285" s="41">
        <v>53.91651302</v>
      </c>
      <c r="AG285" s="42">
        <v>33.58572261</v>
      </c>
      <c r="AH285" s="17" t="s">
        <v>623</v>
      </c>
      <c r="AI285" s="41">
        <v>0.0617841753738245</v>
      </c>
      <c r="AJ285" s="42">
        <v>0.4117772622148011</v>
      </c>
      <c r="AL285" s="27"/>
      <c r="AN285" s="27"/>
    </row>
    <row r="286" spans="1:40" s="10" customFormat="1" ht="18" customHeight="1" thickBot="1">
      <c r="A286" s="10" t="s">
        <v>623</v>
      </c>
      <c r="B286" s="31" t="s">
        <v>624</v>
      </c>
      <c r="C286" s="47" t="s">
        <v>202</v>
      </c>
      <c r="D286" s="49" t="s">
        <v>48</v>
      </c>
      <c r="E286" s="51">
        <v>2016</v>
      </c>
      <c r="F286" s="5" t="s">
        <v>623</v>
      </c>
      <c r="G286" s="40">
        <v>2727227</v>
      </c>
      <c r="H286" s="40">
        <v>1299546.375</v>
      </c>
      <c r="I286" s="17" t="s">
        <v>623</v>
      </c>
      <c r="J286" s="41">
        <v>3.682893261496179</v>
      </c>
      <c r="K286" s="42">
        <v>2.046521747124614</v>
      </c>
      <c r="L286" s="17" t="s">
        <v>623</v>
      </c>
      <c r="M286" s="41">
        <v>91.30151863</v>
      </c>
      <c r="N286" s="35">
        <v>93.34544515</v>
      </c>
      <c r="O286" s="35">
        <v>74.62006333</v>
      </c>
      <c r="P286" s="42">
        <v>86.00336554</v>
      </c>
      <c r="Q286" s="17" t="s">
        <v>623</v>
      </c>
      <c r="R286" s="41">
        <v>7.977871915731663</v>
      </c>
      <c r="S286" s="42">
        <v>10.21660325060624</v>
      </c>
      <c r="T286" s="17" t="s">
        <v>623</v>
      </c>
      <c r="U286" s="41">
        <v>31.82646793734601</v>
      </c>
      <c r="V286" s="35">
        <v>47.66058323800368</v>
      </c>
      <c r="W286" s="35">
        <v>18.94704212280849</v>
      </c>
      <c r="X286" s="42">
        <v>22.13862602397272</v>
      </c>
      <c r="Y286" s="17" t="s">
        <v>623</v>
      </c>
      <c r="Z286" s="41">
        <v>5.107598841</v>
      </c>
      <c r="AA286" s="42">
        <v>11.92675759</v>
      </c>
      <c r="AB286" s="17" t="s">
        <v>623</v>
      </c>
      <c r="AC286" s="41">
        <v>26.58242068</v>
      </c>
      <c r="AD286" s="42">
        <v>18.63223922</v>
      </c>
      <c r="AE286" s="17" t="s">
        <v>623</v>
      </c>
      <c r="AF286" s="41">
        <v>38.11182287</v>
      </c>
      <c r="AG286" s="42">
        <v>33.26484442</v>
      </c>
      <c r="AH286" s="17" t="s">
        <v>623</v>
      </c>
      <c r="AI286" s="41">
        <v>0.1305334998612744</v>
      </c>
      <c r="AJ286" s="42">
        <v>0.4297049072019132</v>
      </c>
      <c r="AL286" s="27"/>
      <c r="AN286" s="27"/>
    </row>
    <row r="287" spans="1:40" s="10" customFormat="1" ht="18" customHeight="1" thickBot="1">
      <c r="A287" s="10" t="s">
        <v>623</v>
      </c>
      <c r="B287" s="31" t="s">
        <v>624</v>
      </c>
      <c r="C287" s="47" t="s">
        <v>202</v>
      </c>
      <c r="D287" s="49" t="s">
        <v>48</v>
      </c>
      <c r="E287" s="51">
        <v>2017</v>
      </c>
      <c r="F287" s="5" t="s">
        <v>623</v>
      </c>
      <c r="G287" s="40">
        <v>2797761.5</v>
      </c>
      <c r="H287" s="40">
        <v>1305658.25</v>
      </c>
      <c r="I287" s="17" t="s">
        <v>623</v>
      </c>
      <c r="J287" s="41">
        <v>4.439032961536917</v>
      </c>
      <c r="K287" s="42">
        <v>2.202415851119219</v>
      </c>
      <c r="L287" s="17" t="s">
        <v>623</v>
      </c>
      <c r="M287" s="41">
        <v>84.19422713</v>
      </c>
      <c r="N287" s="35">
        <v>87.95630367</v>
      </c>
      <c r="O287" s="35">
        <v>68.23994569</v>
      </c>
      <c r="P287" s="42">
        <v>82.64583658</v>
      </c>
      <c r="Q287" s="17" t="s">
        <v>623</v>
      </c>
      <c r="R287" s="41">
        <v>8.021680854260529</v>
      </c>
      <c r="S287" s="42">
        <v>10.79257635768268</v>
      </c>
      <c r="T287" s="17" t="s">
        <v>623</v>
      </c>
      <c r="U287" s="41">
        <v>20.28617416313855</v>
      </c>
      <c r="V287" s="35">
        <v>51.05576465846484</v>
      </c>
      <c r="W287" s="35">
        <v>17.71630572109847</v>
      </c>
      <c r="X287" s="42">
        <v>21.94271052696084</v>
      </c>
      <c r="Y287" s="17" t="s">
        <v>623</v>
      </c>
      <c r="Z287" s="41">
        <v>4.719817903</v>
      </c>
      <c r="AA287" s="42">
        <v>11.3864711</v>
      </c>
      <c r="AB287" s="17" t="s">
        <v>623</v>
      </c>
      <c r="AC287" s="41">
        <v>39.90368101</v>
      </c>
      <c r="AD287" s="42">
        <v>17.80752705</v>
      </c>
      <c r="AE287" s="17" t="s">
        <v>623</v>
      </c>
      <c r="AF287" s="41">
        <v>54.28994027</v>
      </c>
      <c r="AG287" s="42">
        <v>34.310208</v>
      </c>
      <c r="AH287" s="17" t="s">
        <v>623</v>
      </c>
      <c r="AI287" s="41">
        <v>0.0651077933278556</v>
      </c>
      <c r="AJ287" s="42">
        <v>0.4073771832272778</v>
      </c>
      <c r="AL287" s="27"/>
      <c r="AN287" s="27"/>
    </row>
    <row r="288" spans="1:40" s="10" customFormat="1" ht="18" customHeight="1" thickBot="1">
      <c r="A288" s="10" t="s">
        <v>623</v>
      </c>
      <c r="B288" s="31" t="s">
        <v>624</v>
      </c>
      <c r="C288" s="47" t="s">
        <v>202</v>
      </c>
      <c r="D288" s="49" t="s">
        <v>48</v>
      </c>
      <c r="E288" s="51">
        <v>2018</v>
      </c>
      <c r="F288" s="5" t="s">
        <v>623</v>
      </c>
      <c r="G288" s="40">
        <v>2865561</v>
      </c>
      <c r="H288" s="40">
        <v>1311881</v>
      </c>
      <c r="I288" s="17" t="s">
        <v>623</v>
      </c>
      <c r="J288" s="41">
        <v>4.348891359662164</v>
      </c>
      <c r="K288" s="42">
        <v>2.223101256336867</v>
      </c>
      <c r="L288" s="17" t="s">
        <v>623</v>
      </c>
      <c r="M288" s="41">
        <v>85.5991178</v>
      </c>
      <c r="N288" s="35">
        <v>92.46365197</v>
      </c>
      <c r="O288" s="35">
        <v>72.02906974</v>
      </c>
      <c r="P288" s="42">
        <v>84.38727912</v>
      </c>
      <c r="Q288" s="17" t="s">
        <v>623</v>
      </c>
      <c r="R288" s="41">
        <v>7.731310925621589</v>
      </c>
      <c r="S288" s="42">
        <v>10.28034933916441</v>
      </c>
      <c r="T288" s="17" t="s">
        <v>623</v>
      </c>
      <c r="U288" s="41">
        <v>19.14320859423112</v>
      </c>
      <c r="V288" s="35">
        <v>45.60239602664853</v>
      </c>
      <c r="W288" s="35">
        <v>16.8418085295953</v>
      </c>
      <c r="X288" s="42">
        <v>20.16030905658119</v>
      </c>
      <c r="Y288" s="17" t="s">
        <v>623</v>
      </c>
      <c r="Z288" s="41">
        <v>4.968860746</v>
      </c>
      <c r="AA288" s="42">
        <v>10.05267557</v>
      </c>
      <c r="AB288" s="17" t="s">
        <v>623</v>
      </c>
      <c r="AC288" s="41">
        <v>39.76059675</v>
      </c>
      <c r="AD288" s="42">
        <v>16.62734453</v>
      </c>
      <c r="AE288" s="17" t="s">
        <v>623</v>
      </c>
      <c r="AF288" s="41">
        <v>52.60642798</v>
      </c>
      <c r="AG288" s="42">
        <v>31.97505746</v>
      </c>
      <c r="AH288" s="17" t="s">
        <v>623</v>
      </c>
      <c r="AI288" s="41">
        <v>0.0706448563385487</v>
      </c>
      <c r="AJ288" s="42">
        <v>0.3841950892232616</v>
      </c>
      <c r="AL288" s="27"/>
      <c r="AN288" s="27"/>
    </row>
    <row r="289" spans="1:40" s="10" customFormat="1" ht="18" customHeight="1" thickBot="1">
      <c r="A289" s="10" t="s">
        <v>623</v>
      </c>
      <c r="B289" s="31" t="s">
        <v>623</v>
      </c>
      <c r="C289" s="47" t="s">
        <v>203</v>
      </c>
      <c r="D289" s="49" t="s">
        <v>100</v>
      </c>
      <c r="E289" s="51">
        <v>2009</v>
      </c>
      <c r="F289" s="5" t="s">
        <v>623</v>
      </c>
      <c r="G289" s="40">
        <v>964256.5625</v>
      </c>
      <c r="H289" s="40">
        <v>5950557</v>
      </c>
      <c r="I289" s="17" t="s">
        <v>623</v>
      </c>
      <c r="J289" s="41">
        <v>1.068857166805063</v>
      </c>
      <c r="K289" s="42">
        <v>0.2414579816375888</v>
      </c>
      <c r="L289" s="17" t="s">
        <v>623</v>
      </c>
      <c r="M289" s="41">
        <v>5.123572203423888</v>
      </c>
      <c r="N289" s="35">
        <v>1.589261405124939</v>
      </c>
      <c r="O289" s="35">
        <v>7.653061760892086</v>
      </c>
      <c r="P289" s="42">
        <v>3.691408371776097</v>
      </c>
      <c r="Q289" s="17" t="s">
        <v>623</v>
      </c>
      <c r="R289" s="41">
        <v>7.282610028127497</v>
      </c>
      <c r="S289" s="42">
        <v>0.6608659297205952</v>
      </c>
      <c r="T289" s="17" t="s">
        <v>623</v>
      </c>
      <c r="U289" s="41">
        <v>3.682898733426324</v>
      </c>
      <c r="V289" s="35">
        <v>0.1080017318753874</v>
      </c>
      <c r="W289" s="35">
        <v>1.03826043397609</v>
      </c>
      <c r="X289" s="42">
        <v>0.248092309639746</v>
      </c>
      <c r="Y289" s="17" t="s">
        <v>623</v>
      </c>
      <c r="Z289" s="41">
        <v>0.017880077619324173</v>
      </c>
      <c r="AA289" s="42">
        <v>0.013769689315215597</v>
      </c>
      <c r="AB289" s="17" t="s">
        <v>623</v>
      </c>
      <c r="AC289" s="41">
        <v>0</v>
      </c>
      <c r="AD289" s="42">
        <v>0</v>
      </c>
      <c r="AE289" s="17" t="s">
        <v>623</v>
      </c>
      <c r="AF289" s="41">
        <v>0.2881622271814904</v>
      </c>
      <c r="AG289" s="42">
        <v>0.002296418500116907</v>
      </c>
      <c r="AH289" s="17" t="s">
        <v>623</v>
      </c>
      <c r="AI289" s="41">
        <v>0.0693263431173566</v>
      </c>
      <c r="AJ289" s="42">
        <v>0.006766057130138</v>
      </c>
      <c r="AL289" s="27"/>
      <c r="AN289" s="27"/>
    </row>
    <row r="290" spans="1:40" s="10" customFormat="1" ht="18" customHeight="1" thickBot="1">
      <c r="A290" s="10" t="s">
        <v>623</v>
      </c>
      <c r="B290" s="31" t="s">
        <v>623</v>
      </c>
      <c r="C290" s="47" t="s">
        <v>204</v>
      </c>
      <c r="D290" s="49" t="s">
        <v>49</v>
      </c>
      <c r="E290" s="51">
        <v>2007</v>
      </c>
      <c r="F290" s="5" t="s">
        <v>623</v>
      </c>
      <c r="G290" s="40">
        <v>3499276</v>
      </c>
      <c r="H290" s="40">
        <v>2520891</v>
      </c>
      <c r="I290" s="17" t="s">
        <v>623</v>
      </c>
      <c r="J290" s="41">
        <v>2.030023180143509</v>
      </c>
      <c r="K290" s="42">
        <v>0.2799260335414294</v>
      </c>
      <c r="L290" s="17" t="s">
        <v>623</v>
      </c>
      <c r="M290" s="41">
        <v>43.83914327683973</v>
      </c>
      <c r="N290" s="35">
        <v>56.1887891434233</v>
      </c>
      <c r="O290" s="35">
        <v>32.15618080120661</v>
      </c>
      <c r="P290" s="42">
        <v>44.14577494262586</v>
      </c>
      <c r="Q290" s="17" t="s">
        <v>623</v>
      </c>
      <c r="R290" s="41">
        <v>0.9266847840135145</v>
      </c>
      <c r="S290" s="42">
        <v>0.4617313789834682</v>
      </c>
      <c r="T290" s="17" t="s">
        <v>623</v>
      </c>
      <c r="U290" s="41">
        <v>34.79751993867984</v>
      </c>
      <c r="V290" s="35">
        <v>18.00744596226853</v>
      </c>
      <c r="W290" s="35">
        <v>34.9534401833923</v>
      </c>
      <c r="X290" s="42">
        <v>42.55024508406952</v>
      </c>
      <c r="Y290" s="17" t="s">
        <v>623</v>
      </c>
      <c r="Z290" s="41">
        <v>-0.7411215589590283</v>
      </c>
      <c r="AA290" s="42">
        <v>0.023234395310748914</v>
      </c>
      <c r="AB290" s="17" t="s">
        <v>623</v>
      </c>
      <c r="AC290" s="41">
        <v>7.889707822390348</v>
      </c>
      <c r="AD290" s="42">
        <v>1.074439127580602</v>
      </c>
      <c r="AE290" s="17" t="s">
        <v>623</v>
      </c>
      <c r="AF290" s="41">
        <v>6.878070136032533</v>
      </c>
      <c r="AG290" s="42">
        <v>1.3104281912689064</v>
      </c>
      <c r="AH290" s="17" t="s">
        <v>623</v>
      </c>
      <c r="AI290" s="41">
        <v>0.0164939258859518</v>
      </c>
      <c r="AJ290" s="42">
        <v>0.0592632180558694</v>
      </c>
      <c r="AL290" s="27"/>
      <c r="AN290" s="27"/>
    </row>
    <row r="291" spans="1:40" s="10" customFormat="1" ht="18" customHeight="1" thickBot="1">
      <c r="A291" s="10" t="s">
        <v>623</v>
      </c>
      <c r="B291" s="31" t="s">
        <v>623</v>
      </c>
      <c r="C291" s="47" t="s">
        <v>204</v>
      </c>
      <c r="D291" s="49" t="s">
        <v>49</v>
      </c>
      <c r="E291" s="51">
        <v>2008</v>
      </c>
      <c r="F291" s="5" t="s">
        <v>623</v>
      </c>
      <c r="G291" s="40">
        <v>3611049</v>
      </c>
      <c r="H291" s="40">
        <v>2552864</v>
      </c>
      <c r="I291" s="17" t="s">
        <v>623</v>
      </c>
      <c r="J291" s="41">
        <v>2.440679705082959</v>
      </c>
      <c r="K291" s="42">
        <v>0.6425039857373303</v>
      </c>
      <c r="L291" s="17" t="s">
        <v>623</v>
      </c>
      <c r="M291" s="41">
        <v>52.72618226444051</v>
      </c>
      <c r="N291" s="35">
        <v>59.6454445599398</v>
      </c>
      <c r="O291" s="35">
        <v>38.11125243661883</v>
      </c>
      <c r="P291" s="42">
        <v>51.66545867695744</v>
      </c>
      <c r="Q291" s="17" t="s">
        <v>623</v>
      </c>
      <c r="R291" s="41">
        <v>2.309239632978802</v>
      </c>
      <c r="S291" s="42">
        <v>2.928394659982117</v>
      </c>
      <c r="T291" s="17" t="s">
        <v>623</v>
      </c>
      <c r="U291" s="41">
        <v>39.01476442003437</v>
      </c>
      <c r="V291" s="35">
        <v>24.7966312550032</v>
      </c>
      <c r="W291" s="35">
        <v>33.67364826858581</v>
      </c>
      <c r="X291" s="42">
        <v>26.89811888594565</v>
      </c>
      <c r="Y291" s="17" t="s">
        <v>623</v>
      </c>
      <c r="Z291" s="41">
        <v>-0.19474872998875184</v>
      </c>
      <c r="AA291" s="42">
        <v>0.13360050616393485</v>
      </c>
      <c r="AB291" s="17" t="s">
        <v>623</v>
      </c>
      <c r="AC291" s="41">
        <v>14.975570511939997</v>
      </c>
      <c r="AD291" s="42">
        <v>4.136149732376808</v>
      </c>
      <c r="AE291" s="17" t="s">
        <v>623</v>
      </c>
      <c r="AF291" s="41">
        <v>23.504540926233044</v>
      </c>
      <c r="AG291" s="42">
        <v>5.518735062843706</v>
      </c>
      <c r="AH291" s="17" t="s">
        <v>623</v>
      </c>
      <c r="AI291" s="41">
        <v>0.04191895915594</v>
      </c>
      <c r="AJ291" s="42">
        <v>0.0863678492662148</v>
      </c>
      <c r="AL291" s="27"/>
      <c r="AN291" s="27"/>
    </row>
    <row r="292" spans="1:40" s="10" customFormat="1" ht="18" customHeight="1" thickBot="1">
      <c r="A292" s="10" t="s">
        <v>623</v>
      </c>
      <c r="B292" s="31" t="s">
        <v>623</v>
      </c>
      <c r="C292" s="47" t="s">
        <v>204</v>
      </c>
      <c r="D292" s="49" t="s">
        <v>49</v>
      </c>
      <c r="E292" s="51">
        <v>2009</v>
      </c>
      <c r="F292" s="5" t="s">
        <v>623</v>
      </c>
      <c r="G292" s="40">
        <v>3689006</v>
      </c>
      <c r="H292" s="40">
        <v>2578016</v>
      </c>
      <c r="I292" s="17" t="s">
        <v>623</v>
      </c>
      <c r="J292" s="41">
        <v>2.176665571124477</v>
      </c>
      <c r="K292" s="42">
        <v>0.356036749909085</v>
      </c>
      <c r="L292" s="17" t="s">
        <v>623</v>
      </c>
      <c r="M292" s="41">
        <v>49.62472639833688</v>
      </c>
      <c r="N292" s="35">
        <v>62.02813724441679</v>
      </c>
      <c r="O292" s="35">
        <v>39.94549956292212</v>
      </c>
      <c r="P292" s="42">
        <v>53.14746004028507</v>
      </c>
      <c r="Q292" s="17" t="s">
        <v>623</v>
      </c>
      <c r="R292" s="41">
        <v>0.6780183027642267</v>
      </c>
      <c r="S292" s="42">
        <v>4.447019129446958</v>
      </c>
      <c r="T292" s="17" t="s">
        <v>623</v>
      </c>
      <c r="U292" s="41">
        <v>47.6040285433083</v>
      </c>
      <c r="V292" s="35">
        <v>18.92976458452349</v>
      </c>
      <c r="W292" s="35">
        <v>34.10431423281795</v>
      </c>
      <c r="X292" s="42">
        <v>25.14213744529686</v>
      </c>
      <c r="Y292" s="17" t="s">
        <v>623</v>
      </c>
      <c r="Z292" s="41">
        <v>-0.3340510662939468</v>
      </c>
      <c r="AA292" s="42">
        <v>0.3530761609218407</v>
      </c>
      <c r="AB292" s="17" t="s">
        <v>623</v>
      </c>
      <c r="AC292" s="41">
        <v>10.363851474800802</v>
      </c>
      <c r="AD292" s="42">
        <v>2.697197170167951</v>
      </c>
      <c r="AE292" s="17" t="s">
        <v>623</v>
      </c>
      <c r="AF292" s="41">
        <v>14.843994589870974</v>
      </c>
      <c r="AG292" s="42">
        <v>4.432041516659415</v>
      </c>
      <c r="AH292" s="17" t="s">
        <v>623</v>
      </c>
      <c r="AI292" s="41">
        <v>0.0245594152470988</v>
      </c>
      <c r="AJ292" s="42">
        <v>0.1291055877393583</v>
      </c>
      <c r="AL292" s="27"/>
      <c r="AN292" s="27"/>
    </row>
    <row r="293" spans="1:40" s="10" customFormat="1" ht="18" customHeight="1" thickBot="1">
      <c r="A293" s="10" t="s">
        <v>623</v>
      </c>
      <c r="B293" s="31" t="s">
        <v>623</v>
      </c>
      <c r="C293" s="47" t="s">
        <v>204</v>
      </c>
      <c r="D293" s="49" t="s">
        <v>49</v>
      </c>
      <c r="E293" s="51">
        <v>2010</v>
      </c>
      <c r="F293" s="5" t="s">
        <v>623</v>
      </c>
      <c r="G293" s="40">
        <v>3765213</v>
      </c>
      <c r="H293" s="40">
        <v>2614046</v>
      </c>
      <c r="I293" s="17" t="s">
        <v>623</v>
      </c>
      <c r="J293" s="41">
        <v>1.832877161070867</v>
      </c>
      <c r="K293" s="42">
        <v>0.2797792803564904</v>
      </c>
      <c r="L293" s="17" t="s">
        <v>623</v>
      </c>
      <c r="M293" s="41">
        <v>64.68955049713652</v>
      </c>
      <c r="N293" s="35">
        <v>79.09982183290126</v>
      </c>
      <c r="O293" s="35">
        <v>48.44490869440853</v>
      </c>
      <c r="P293" s="42">
        <v>62.5413942316346</v>
      </c>
      <c r="Q293" s="17" t="s">
        <v>623</v>
      </c>
      <c r="R293" s="41">
        <v>0.7174750335310034</v>
      </c>
      <c r="S293" s="42">
        <v>7.647425976559176</v>
      </c>
      <c r="T293" s="17" t="s">
        <v>623</v>
      </c>
      <c r="U293" s="41">
        <v>21.13261782533282</v>
      </c>
      <c r="V293" s="35">
        <v>20.66645156704241</v>
      </c>
      <c r="W293" s="35">
        <v>34.48531563332438</v>
      </c>
      <c r="X293" s="42">
        <v>23.02411410871985</v>
      </c>
      <c r="Y293" s="17" t="s">
        <v>623</v>
      </c>
      <c r="Z293" s="41">
        <v>-0.8022480354885956</v>
      </c>
      <c r="AA293" s="42">
        <v>0.5812105363104977</v>
      </c>
      <c r="AB293" s="17" t="s">
        <v>623</v>
      </c>
      <c r="AC293" s="41">
        <v>9.018210953108744</v>
      </c>
      <c r="AD293" s="42">
        <v>1.6229592181956858</v>
      </c>
      <c r="AE293" s="17" t="s">
        <v>623</v>
      </c>
      <c r="AF293" s="41">
        <v>11.26171373948395</v>
      </c>
      <c r="AG293" s="42">
        <v>5.140624286065119</v>
      </c>
      <c r="AH293" s="17" t="s">
        <v>623</v>
      </c>
      <c r="AI293" s="41">
        <v>0.0177835573330506</v>
      </c>
      <c r="AJ293" s="42">
        <v>0.2007873438529649</v>
      </c>
      <c r="AL293" s="27"/>
      <c r="AN293" s="27"/>
    </row>
    <row r="294" spans="1:40" s="10" customFormat="1" ht="18" customHeight="1" thickBot="1">
      <c r="A294" s="10" t="s">
        <v>623</v>
      </c>
      <c r="B294" s="31" t="s">
        <v>623</v>
      </c>
      <c r="C294" s="47" t="s">
        <v>204</v>
      </c>
      <c r="D294" s="49" t="s">
        <v>49</v>
      </c>
      <c r="E294" s="51">
        <v>2011</v>
      </c>
      <c r="F294" s="5" t="s">
        <v>623</v>
      </c>
      <c r="G294" s="40">
        <v>3847490</v>
      </c>
      <c r="H294" s="40">
        <v>2642964</v>
      </c>
      <c r="I294" s="17" t="s">
        <v>623</v>
      </c>
      <c r="J294" s="41">
        <v>1.878083561561719</v>
      </c>
      <c r="K294" s="42">
        <v>0.3974996139973496</v>
      </c>
      <c r="L294" s="17" t="s">
        <v>623</v>
      </c>
      <c r="M294" s="41">
        <v>66.1226847485146</v>
      </c>
      <c r="N294" s="35">
        <v>73.26446014081137</v>
      </c>
      <c r="O294" s="35">
        <v>46.29164619611697</v>
      </c>
      <c r="P294" s="42">
        <v>60.98259556905803</v>
      </c>
      <c r="Q294" s="17" t="s">
        <v>623</v>
      </c>
      <c r="R294" s="41">
        <v>1.148960647193504</v>
      </c>
      <c r="S294" s="42">
        <v>3.204765659736867</v>
      </c>
      <c r="T294" s="17" t="s">
        <v>623</v>
      </c>
      <c r="U294" s="41">
        <v>27.4638845404225</v>
      </c>
      <c r="V294" s="35">
        <v>23.12253151500292</v>
      </c>
      <c r="W294" s="35">
        <v>29.50921456222618</v>
      </c>
      <c r="X294" s="42">
        <v>27.84941182506488</v>
      </c>
      <c r="Y294" s="17" t="s">
        <v>623</v>
      </c>
      <c r="Z294" s="41">
        <v>0.009375806576445477</v>
      </c>
      <c r="AA294" s="42">
        <v>0.46287800844123905</v>
      </c>
      <c r="AB294" s="17" t="s">
        <v>623</v>
      </c>
      <c r="AC294" s="41">
        <v>9.098051503708282</v>
      </c>
      <c r="AD294" s="42">
        <v>4.2055792000323065</v>
      </c>
      <c r="AE294" s="17" t="s">
        <v>623</v>
      </c>
      <c r="AF294" s="41">
        <v>13.468936137430116</v>
      </c>
      <c r="AG294" s="42">
        <v>5.11833797610075</v>
      </c>
      <c r="AH294" s="17" t="s">
        <v>623</v>
      </c>
      <c r="AI294" s="41">
        <v>0.0272248090382311</v>
      </c>
      <c r="AJ294" s="42">
        <v>0.1457870618639952</v>
      </c>
      <c r="AL294" s="27"/>
      <c r="AN294" s="27"/>
    </row>
    <row r="295" spans="1:40" s="10" customFormat="1" ht="18" customHeight="1" thickBot="1">
      <c r="A295" s="10" t="s">
        <v>623</v>
      </c>
      <c r="B295" s="31" t="s">
        <v>624</v>
      </c>
      <c r="C295" s="47" t="s">
        <v>204</v>
      </c>
      <c r="D295" s="49" t="s">
        <v>49</v>
      </c>
      <c r="E295" s="51">
        <v>2012</v>
      </c>
      <c r="F295" s="5" t="s">
        <v>623</v>
      </c>
      <c r="G295" s="40" t="s">
        <v>247</v>
      </c>
      <c r="H295" s="40" t="s">
        <v>247</v>
      </c>
      <c r="I295" s="17" t="s">
        <v>623</v>
      </c>
      <c r="J295" s="41">
        <v>1.23708747983336</v>
      </c>
      <c r="K295" s="42">
        <v>0.2910745736439205</v>
      </c>
      <c r="L295" s="17" t="s">
        <v>623</v>
      </c>
      <c r="M295" s="41">
        <v>89.66250474160269</v>
      </c>
      <c r="N295" s="35">
        <v>92.80795923319583</v>
      </c>
      <c r="O295" s="35">
        <v>63.26100782811481</v>
      </c>
      <c r="P295" s="42">
        <v>75.33826180961383</v>
      </c>
      <c r="Q295" s="17" t="s">
        <v>623</v>
      </c>
      <c r="R295" s="41">
        <v>3.313140394639248</v>
      </c>
      <c r="S295" s="42">
        <v>9.680648550672991</v>
      </c>
      <c r="T295" s="17" t="s">
        <v>623</v>
      </c>
      <c r="U295" s="41">
        <v>11.7795752479145</v>
      </c>
      <c r="V295" s="35">
        <v>10.0745561740959</v>
      </c>
      <c r="W295" s="35">
        <v>9.847099384329248</v>
      </c>
      <c r="X295" s="42">
        <v>5.144761933563423</v>
      </c>
      <c r="Y295" s="17" t="s">
        <v>623</v>
      </c>
      <c r="Z295" s="41">
        <v>-0.0071668057</v>
      </c>
      <c r="AA295" s="42">
        <v>0.3147359023</v>
      </c>
      <c r="AB295" s="17" t="s">
        <v>623</v>
      </c>
      <c r="AC295" s="41">
        <v>5.85212831</v>
      </c>
      <c r="AD295" s="42">
        <v>0.6300111034</v>
      </c>
      <c r="AE295" s="17" t="s">
        <v>623</v>
      </c>
      <c r="AF295" s="41">
        <v>3.302855862</v>
      </c>
      <c r="AG295" s="42">
        <v>2.871875824</v>
      </c>
      <c r="AH295" s="17" t="s">
        <v>623</v>
      </c>
      <c r="AI295" s="41">
        <v>0.0106091048817927</v>
      </c>
      <c r="AJ295" s="42">
        <v>0.2088131909080088</v>
      </c>
      <c r="AL295" s="27"/>
      <c r="AN295" s="27"/>
    </row>
    <row r="296" spans="1:40" s="10" customFormat="1" ht="18" customHeight="1" thickBot="1">
      <c r="A296" s="10" t="s">
        <v>623</v>
      </c>
      <c r="B296" s="31" t="s">
        <v>624</v>
      </c>
      <c r="C296" s="47" t="s">
        <v>204</v>
      </c>
      <c r="D296" s="49" t="s">
        <v>49</v>
      </c>
      <c r="E296" s="51">
        <v>2013</v>
      </c>
      <c r="F296" s="5" t="s">
        <v>623</v>
      </c>
      <c r="G296" s="40">
        <v>3825245</v>
      </c>
      <c r="H296" s="40">
        <v>2592420</v>
      </c>
      <c r="I296" s="17" t="s">
        <v>623</v>
      </c>
      <c r="J296" s="41">
        <v>1.205236046998745</v>
      </c>
      <c r="K296" s="42">
        <v>0.3330966704170786</v>
      </c>
      <c r="L296" s="17" t="s">
        <v>623</v>
      </c>
      <c r="M296" s="41">
        <v>79.95065518081314</v>
      </c>
      <c r="N296" s="35">
        <v>83.34703661671723</v>
      </c>
      <c r="O296" s="35">
        <v>56.47154524707867</v>
      </c>
      <c r="P296" s="42">
        <v>73.06651699956026</v>
      </c>
      <c r="Q296" s="17" t="s">
        <v>623</v>
      </c>
      <c r="R296" s="41">
        <v>2.702981376792792</v>
      </c>
      <c r="S296" s="42">
        <v>8.388945503341732</v>
      </c>
      <c r="T296" s="17" t="s">
        <v>623</v>
      </c>
      <c r="U296" s="41">
        <v>24.96476229592286</v>
      </c>
      <c r="V296" s="35">
        <v>16.45173955785293</v>
      </c>
      <c r="W296" s="35">
        <v>29.89149746234853</v>
      </c>
      <c r="X296" s="42">
        <v>20.21418075624376</v>
      </c>
      <c r="Y296" s="17" t="s">
        <v>623</v>
      </c>
      <c r="Z296" s="41">
        <v>0.6256241519</v>
      </c>
      <c r="AA296" s="42">
        <v>1.293943672</v>
      </c>
      <c r="AB296" s="17" t="s">
        <v>623</v>
      </c>
      <c r="AC296" s="41">
        <v>10.74413165</v>
      </c>
      <c r="AD296" s="42">
        <v>5.477842774</v>
      </c>
      <c r="AE296" s="17" t="s">
        <v>623</v>
      </c>
      <c r="AF296" s="41">
        <v>15.29740745</v>
      </c>
      <c r="AG296" s="42">
        <v>7.98551457</v>
      </c>
      <c r="AH296" s="17" t="s">
        <v>623</v>
      </c>
      <c r="AI296" s="41">
        <v>0.03452962660013</v>
      </c>
      <c r="AJ296" s="42">
        <v>0.2373174210135933</v>
      </c>
      <c r="AL296" s="27"/>
      <c r="AN296" s="27"/>
    </row>
    <row r="297" spans="1:40" s="10" customFormat="1" ht="18" customHeight="1" thickBot="1">
      <c r="A297" s="10" t="s">
        <v>623</v>
      </c>
      <c r="B297" s="31" t="s">
        <v>623</v>
      </c>
      <c r="C297" s="47" t="s">
        <v>204</v>
      </c>
      <c r="D297" s="49" t="s">
        <v>49</v>
      </c>
      <c r="E297" s="51">
        <v>2014</v>
      </c>
      <c r="F297" s="5" t="s">
        <v>623</v>
      </c>
      <c r="G297" s="40">
        <v>3920066</v>
      </c>
      <c r="H297" s="40">
        <v>2603269</v>
      </c>
      <c r="I297" s="17" t="s">
        <v>623</v>
      </c>
      <c r="J297" s="41">
        <v>1.191393425981326</v>
      </c>
      <c r="K297" s="42">
        <v>0.3711515350963354</v>
      </c>
      <c r="L297" s="17" t="s">
        <v>623</v>
      </c>
      <c r="M297" s="41">
        <v>77.30261730386813</v>
      </c>
      <c r="N297" s="35">
        <v>85.63042412709396</v>
      </c>
      <c r="O297" s="35">
        <v>57.32444300682693</v>
      </c>
      <c r="P297" s="42">
        <v>69.62446063007704</v>
      </c>
      <c r="Q297" s="17" t="s">
        <v>623</v>
      </c>
      <c r="R297" s="41">
        <v>3.017604010206095</v>
      </c>
      <c r="S297" s="42">
        <v>10.25318396693611</v>
      </c>
      <c r="T297" s="17" t="s">
        <v>623</v>
      </c>
      <c r="U297" s="41">
        <v>21.34335657504937</v>
      </c>
      <c r="V297" s="35">
        <v>20.49184347206337</v>
      </c>
      <c r="W297" s="35">
        <v>25.23072516225271</v>
      </c>
      <c r="X297" s="42">
        <v>17.49116182075185</v>
      </c>
      <c r="Y297" s="17" t="s">
        <v>623</v>
      </c>
      <c r="Z297" s="41">
        <v>0.2818117554</v>
      </c>
      <c r="AA297" s="42">
        <v>1.983693178</v>
      </c>
      <c r="AB297" s="17" t="s">
        <v>623</v>
      </c>
      <c r="AC297" s="41">
        <v>8.083452224</v>
      </c>
      <c r="AD297" s="42">
        <v>5.900946677</v>
      </c>
      <c r="AE297" s="17" t="s">
        <v>623</v>
      </c>
      <c r="AF297" s="41">
        <v>12.34589061</v>
      </c>
      <c r="AG297" s="42">
        <v>10.74210673</v>
      </c>
      <c r="AH297" s="17" t="s">
        <v>623</v>
      </c>
      <c r="AI297" s="41">
        <v>0.0297316466716188</v>
      </c>
      <c r="AJ297" s="42">
        <v>0.3377333468674426</v>
      </c>
      <c r="AL297" s="27"/>
      <c r="AN297" s="27"/>
    </row>
    <row r="298" spans="1:40" s="10" customFormat="1" ht="18" customHeight="1" thickBot="1">
      <c r="A298" s="10" t="s">
        <v>623</v>
      </c>
      <c r="B298" s="31" t="s">
        <v>624</v>
      </c>
      <c r="C298" s="47" t="s">
        <v>204</v>
      </c>
      <c r="D298" s="49" t="s">
        <v>49</v>
      </c>
      <c r="E298" s="51">
        <v>2015</v>
      </c>
      <c r="F298" s="5" t="s">
        <v>623</v>
      </c>
      <c r="G298" s="40">
        <v>4021612</v>
      </c>
      <c r="H298" s="40">
        <v>2619219</v>
      </c>
      <c r="I298" s="17" t="s">
        <v>623</v>
      </c>
      <c r="J298" s="41">
        <v>1.369599451282431</v>
      </c>
      <c r="K298" s="42">
        <v>0.4888216225694066</v>
      </c>
      <c r="L298" s="17" t="s">
        <v>623</v>
      </c>
      <c r="M298" s="41">
        <v>80.68487219302438</v>
      </c>
      <c r="N298" s="35">
        <v>84.79926676277675</v>
      </c>
      <c r="O298" s="35">
        <v>62.54620685950528</v>
      </c>
      <c r="P298" s="42">
        <v>73.40787463743963</v>
      </c>
      <c r="Q298" s="17" t="s">
        <v>623</v>
      </c>
      <c r="R298" s="41">
        <v>2.825128968389229</v>
      </c>
      <c r="S298" s="42">
        <v>10.70255483143593</v>
      </c>
      <c r="T298" s="17" t="s">
        <v>623</v>
      </c>
      <c r="U298" s="41">
        <v>20.11306411661417</v>
      </c>
      <c r="V298" s="35">
        <v>21.18745599818038</v>
      </c>
      <c r="W298" s="35">
        <v>26.20748217706513</v>
      </c>
      <c r="X298" s="42">
        <v>20.90568084700152</v>
      </c>
      <c r="Y298" s="17" t="s">
        <v>623</v>
      </c>
      <c r="Z298" s="41">
        <v>0.1804269539</v>
      </c>
      <c r="AA298" s="42">
        <v>3.010350591</v>
      </c>
      <c r="AB298" s="17" t="s">
        <v>623</v>
      </c>
      <c r="AC298" s="41">
        <v>10.98098305</v>
      </c>
      <c r="AD298" s="42">
        <v>9.05349366</v>
      </c>
      <c r="AE298" s="17" t="s">
        <v>623</v>
      </c>
      <c r="AF298" s="41">
        <v>17.78098616</v>
      </c>
      <c r="AG298" s="42">
        <v>14.84395168</v>
      </c>
      <c r="AH298" s="17" t="s">
        <v>623</v>
      </c>
      <c r="AI298" s="41">
        <v>0.03258212326237</v>
      </c>
      <c r="AJ298" s="42">
        <v>0.3520121194049139</v>
      </c>
      <c r="AL298" s="27"/>
      <c r="AN298" s="27"/>
    </row>
    <row r="299" spans="1:40" s="10" customFormat="1" ht="18" customHeight="1" thickBot="1">
      <c r="A299" s="10" t="s">
        <v>623</v>
      </c>
      <c r="B299" s="31" t="s">
        <v>624</v>
      </c>
      <c r="C299" s="47" t="s">
        <v>204</v>
      </c>
      <c r="D299" s="49" t="s">
        <v>49</v>
      </c>
      <c r="E299" s="51">
        <v>2016</v>
      </c>
      <c r="F299" s="5" t="s">
        <v>623</v>
      </c>
      <c r="G299" s="40">
        <v>4114635</v>
      </c>
      <c r="H299" s="40">
        <v>2623520</v>
      </c>
      <c r="I299" s="17" t="s">
        <v>623</v>
      </c>
      <c r="J299" s="41">
        <v>1.440874250086323</v>
      </c>
      <c r="K299" s="42">
        <v>0.4769722291901133</v>
      </c>
      <c r="L299" s="17" t="s">
        <v>623</v>
      </c>
      <c r="M299" s="41">
        <v>80.73320197092329</v>
      </c>
      <c r="N299" s="35">
        <v>88.12179760888131</v>
      </c>
      <c r="O299" s="35">
        <v>61.0901817536671</v>
      </c>
      <c r="P299" s="42">
        <v>75.39427944136122</v>
      </c>
      <c r="Q299" s="17" t="s">
        <v>623</v>
      </c>
      <c r="R299" s="41">
        <v>3.142903738741456</v>
      </c>
      <c r="S299" s="42">
        <v>11.05467378072812</v>
      </c>
      <c r="T299" s="17" t="s">
        <v>623</v>
      </c>
      <c r="U299" s="41">
        <v>18.88015090654266</v>
      </c>
      <c r="V299" s="35">
        <v>20.85643699064439</v>
      </c>
      <c r="W299" s="35">
        <v>30.08099600586069</v>
      </c>
      <c r="X299" s="42">
        <v>18.95899376016878</v>
      </c>
      <c r="Y299" s="17" t="s">
        <v>623</v>
      </c>
      <c r="Z299" s="41">
        <v>-0.1807538715</v>
      </c>
      <c r="AA299" s="42">
        <v>3.041939085</v>
      </c>
      <c r="AB299" s="17" t="s">
        <v>623</v>
      </c>
      <c r="AC299" s="41">
        <v>13.66202222</v>
      </c>
      <c r="AD299" s="42">
        <v>9.032666764</v>
      </c>
      <c r="AE299" s="17" t="s">
        <v>623</v>
      </c>
      <c r="AF299" s="41">
        <v>19.01382998</v>
      </c>
      <c r="AG299" s="42">
        <v>15.14905412</v>
      </c>
      <c r="AH299" s="17" t="s">
        <v>623</v>
      </c>
      <c r="AI299" s="41">
        <v>0.0318514011285769</v>
      </c>
      <c r="AJ299" s="42">
        <v>0.3575519235885676</v>
      </c>
      <c r="AL299" s="27"/>
      <c r="AN299" s="27"/>
    </row>
    <row r="300" spans="1:40" s="10" customFormat="1" ht="18" customHeight="1" thickBot="1">
      <c r="A300" s="10" t="s">
        <v>623</v>
      </c>
      <c r="B300" s="31" t="s">
        <v>624</v>
      </c>
      <c r="C300" s="47" t="s">
        <v>204</v>
      </c>
      <c r="D300" s="49" t="s">
        <v>49</v>
      </c>
      <c r="E300" s="51">
        <v>2017</v>
      </c>
      <c r="F300" s="5" t="s">
        <v>623</v>
      </c>
      <c r="G300" s="40">
        <v>4198874</v>
      </c>
      <c r="H300" s="40">
        <v>2630687</v>
      </c>
      <c r="I300" s="17" t="s">
        <v>623</v>
      </c>
      <c r="J300" s="41">
        <v>1.349950762691496</v>
      </c>
      <c r="K300" s="42">
        <v>0.5511213387830104</v>
      </c>
      <c r="L300" s="17" t="s">
        <v>623</v>
      </c>
      <c r="M300" s="41">
        <v>85.50502518560958</v>
      </c>
      <c r="N300" s="35">
        <v>86.39081159199817</v>
      </c>
      <c r="O300" s="35">
        <v>63.46903955679547</v>
      </c>
      <c r="P300" s="42">
        <v>75.39828949624186</v>
      </c>
      <c r="Q300" s="17" t="s">
        <v>623</v>
      </c>
      <c r="R300" s="41">
        <v>3.733617800704828</v>
      </c>
      <c r="S300" s="42">
        <v>12.31558100987955</v>
      </c>
      <c r="T300" s="17" t="s">
        <v>623</v>
      </c>
      <c r="U300" s="41">
        <v>19.53932385978679</v>
      </c>
      <c r="V300" s="35">
        <v>20.72039478266567</v>
      </c>
      <c r="W300" s="35">
        <v>28.21408215870812</v>
      </c>
      <c r="X300" s="42">
        <v>18.65752714474463</v>
      </c>
      <c r="Y300" s="17" t="s">
        <v>623</v>
      </c>
      <c r="Z300" s="41">
        <v>0.2194589386</v>
      </c>
      <c r="AA300" s="42">
        <v>3.312049983</v>
      </c>
      <c r="AB300" s="17" t="s">
        <v>623</v>
      </c>
      <c r="AC300" s="41">
        <v>13.45505446</v>
      </c>
      <c r="AD300" s="42">
        <v>10.35210356</v>
      </c>
      <c r="AE300" s="17" t="s">
        <v>623</v>
      </c>
      <c r="AF300" s="41">
        <v>20.36324433</v>
      </c>
      <c r="AG300" s="42">
        <v>17.83064043</v>
      </c>
      <c r="AH300" s="17" t="s">
        <v>623</v>
      </c>
      <c r="AI300" s="41">
        <v>0.0399009367506312</v>
      </c>
      <c r="AJ300" s="42">
        <v>0.363810500874673</v>
      </c>
      <c r="AL300" s="27"/>
      <c r="AN300" s="27"/>
    </row>
    <row r="301" spans="1:40" s="10" customFormat="1" ht="18" customHeight="1" thickBot="1">
      <c r="A301" s="10" t="s">
        <v>623</v>
      </c>
      <c r="B301" s="31" t="s">
        <v>623</v>
      </c>
      <c r="C301" s="47" t="s">
        <v>205</v>
      </c>
      <c r="D301" s="49" t="s">
        <v>50</v>
      </c>
      <c r="E301" s="51">
        <v>2008</v>
      </c>
      <c r="F301" s="5" t="s">
        <v>623</v>
      </c>
      <c r="G301" s="40">
        <v>19290106</v>
      </c>
      <c r="H301" s="40">
        <v>10924960</v>
      </c>
      <c r="I301" s="17" t="s">
        <v>623</v>
      </c>
      <c r="J301" s="41">
        <v>1.60413855549064</v>
      </c>
      <c r="K301" s="42">
        <v>0.2342227658335477</v>
      </c>
      <c r="L301" s="17" t="s">
        <v>623</v>
      </c>
      <c r="M301" s="41">
        <v>56.45608194529267</v>
      </c>
      <c r="N301" s="35">
        <v>83.50942935002786</v>
      </c>
      <c r="O301" s="35">
        <v>41.68625170496779</v>
      </c>
      <c r="P301" s="42">
        <v>71.31678285320953</v>
      </c>
      <c r="Q301" s="17" t="s">
        <v>623</v>
      </c>
      <c r="R301" s="41">
        <v>2.010499622446635</v>
      </c>
      <c r="S301" s="42">
        <v>14.70629726657604</v>
      </c>
      <c r="T301" s="17" t="s">
        <v>623</v>
      </c>
      <c r="U301" s="41">
        <v>26.95592889989514</v>
      </c>
      <c r="V301" s="35">
        <v>24.67732052901954</v>
      </c>
      <c r="W301" s="35">
        <v>23.03152621930877</v>
      </c>
      <c r="X301" s="42">
        <v>17.99013600937302</v>
      </c>
      <c r="Y301" s="17" t="s">
        <v>623</v>
      </c>
      <c r="Z301" s="41">
        <v>0.2248715776231231</v>
      </c>
      <c r="AA301" s="42">
        <v>2.3233451128691263</v>
      </c>
      <c r="AB301" s="17" t="s">
        <v>623</v>
      </c>
      <c r="AC301" s="41">
        <v>12.928098559674114</v>
      </c>
      <c r="AD301" s="42">
        <v>4.975912974705388</v>
      </c>
      <c r="AE301" s="17" t="s">
        <v>623</v>
      </c>
      <c r="AF301" s="41">
        <v>14.491461345680172</v>
      </c>
      <c r="AG301" s="42">
        <v>10.87682923248607</v>
      </c>
      <c r="AH301" s="17" t="s">
        <v>623</v>
      </c>
      <c r="AI301" s="41">
        <v>0.014499768226737</v>
      </c>
      <c r="AJ301" s="42">
        <v>0.3903285261398332</v>
      </c>
      <c r="AL301" s="27"/>
      <c r="AN301" s="27"/>
    </row>
    <row r="302" spans="1:40" s="10" customFormat="1" ht="18" customHeight="1" thickBot="1">
      <c r="A302" s="10" t="s">
        <v>623</v>
      </c>
      <c r="B302" s="31" t="s">
        <v>623</v>
      </c>
      <c r="C302" s="47" t="s">
        <v>205</v>
      </c>
      <c r="D302" s="49" t="s">
        <v>50</v>
      </c>
      <c r="E302" s="51">
        <v>2009</v>
      </c>
      <c r="F302" s="5" t="s">
        <v>623</v>
      </c>
      <c r="G302" s="40">
        <v>19630436</v>
      </c>
      <c r="H302" s="40">
        <v>11080295</v>
      </c>
      <c r="I302" s="17" t="s">
        <v>623</v>
      </c>
      <c r="J302" s="41">
        <v>1.256052081898827</v>
      </c>
      <c r="K302" s="42">
        <v>0.2145830248384939</v>
      </c>
      <c r="L302" s="17" t="s">
        <v>623</v>
      </c>
      <c r="M302" s="41">
        <v>73.26299456152711</v>
      </c>
      <c r="N302" s="35">
        <v>87.26391398626672</v>
      </c>
      <c r="O302" s="35">
        <v>55.62268527092414</v>
      </c>
      <c r="P302" s="42">
        <v>79.151845686419</v>
      </c>
      <c r="Q302" s="17" t="s">
        <v>623</v>
      </c>
      <c r="R302" s="41">
        <v>1.79706382120875</v>
      </c>
      <c r="S302" s="42">
        <v>14.17598770961305</v>
      </c>
      <c r="T302" s="17" t="s">
        <v>623</v>
      </c>
      <c r="U302" s="41">
        <v>29.67227266794581</v>
      </c>
      <c r="V302" s="35">
        <v>22.02812555829565</v>
      </c>
      <c r="W302" s="35">
        <v>24.06358437531575</v>
      </c>
      <c r="X302" s="42">
        <v>15.16526952904682</v>
      </c>
      <c r="Y302" s="17" t="s">
        <v>623</v>
      </c>
      <c r="Z302" s="41">
        <v>-0.09874339525826287</v>
      </c>
      <c r="AA302" s="42">
        <v>2.1841907578718636</v>
      </c>
      <c r="AB302" s="17" t="s">
        <v>623</v>
      </c>
      <c r="AC302" s="41">
        <v>13.065063429612207</v>
      </c>
      <c r="AD302" s="42">
        <v>4.339372173816849</v>
      </c>
      <c r="AE302" s="17" t="s">
        <v>623</v>
      </c>
      <c r="AF302" s="41">
        <v>16.67427832906467</v>
      </c>
      <c r="AG302" s="42">
        <v>11.096908900004001</v>
      </c>
      <c r="AH302" s="17" t="s">
        <v>623</v>
      </c>
      <c r="AI302" s="41">
        <v>0.0196743627408673</v>
      </c>
      <c r="AJ302" s="42">
        <v>0.3796179482179012</v>
      </c>
      <c r="AL302" s="27"/>
      <c r="AN302" s="27"/>
    </row>
    <row r="303" spans="1:40" s="10" customFormat="1" ht="18" customHeight="1" thickBot="1">
      <c r="A303" s="10" t="s">
        <v>623</v>
      </c>
      <c r="B303" s="31" t="s">
        <v>623</v>
      </c>
      <c r="C303" s="47" t="s">
        <v>205</v>
      </c>
      <c r="D303" s="49" t="s">
        <v>50</v>
      </c>
      <c r="E303" s="51">
        <v>2010</v>
      </c>
      <c r="F303" s="5" t="s">
        <v>623</v>
      </c>
      <c r="G303" s="40">
        <v>22646554</v>
      </c>
      <c r="H303" s="40">
        <v>8125249</v>
      </c>
      <c r="I303" s="17" t="s">
        <v>623</v>
      </c>
      <c r="J303" s="41">
        <v>1.090382709661206</v>
      </c>
      <c r="K303" s="42">
        <v>0.2178969016749269</v>
      </c>
      <c r="L303" s="17" t="s">
        <v>623</v>
      </c>
      <c r="M303" s="41">
        <v>78.50312911787783</v>
      </c>
      <c r="N303" s="35">
        <v>87.5238634062015</v>
      </c>
      <c r="O303" s="35">
        <v>62.31278350538225</v>
      </c>
      <c r="P303" s="42">
        <v>85.22709888644643</v>
      </c>
      <c r="Q303" s="17" t="s">
        <v>623</v>
      </c>
      <c r="R303" s="41">
        <v>2.160672776560259</v>
      </c>
      <c r="S303" s="42">
        <v>14.95120126788371</v>
      </c>
      <c r="T303" s="17" t="s">
        <v>623</v>
      </c>
      <c r="U303" s="41">
        <v>26.52894877096543</v>
      </c>
      <c r="V303" s="35">
        <v>21.20927335150184</v>
      </c>
      <c r="W303" s="35">
        <v>23.38657043963976</v>
      </c>
      <c r="X303" s="42">
        <v>13.95651552427882</v>
      </c>
      <c r="Y303" s="17" t="s">
        <v>623</v>
      </c>
      <c r="Z303" s="41">
        <v>0.35698511521179793</v>
      </c>
      <c r="AA303" s="42">
        <v>2.53863264725477</v>
      </c>
      <c r="AB303" s="17" t="s">
        <v>623</v>
      </c>
      <c r="AC303" s="41">
        <v>12.761761944249926</v>
      </c>
      <c r="AD303" s="42">
        <v>4.339140249206115</v>
      </c>
      <c r="AE303" s="17" t="s">
        <v>623</v>
      </c>
      <c r="AF303" s="41">
        <v>14.522669190860414</v>
      </c>
      <c r="AG303" s="42">
        <v>9.921090155328887</v>
      </c>
      <c r="AH303" s="17" t="s">
        <v>623</v>
      </c>
      <c r="AI303" s="41">
        <v>0.0295164418037514</v>
      </c>
      <c r="AJ303" s="42">
        <v>0.4452904674709966</v>
      </c>
      <c r="AL303" s="27"/>
      <c r="AN303" s="27"/>
    </row>
    <row r="304" spans="1:40" s="10" customFormat="1" ht="18" customHeight="1" thickBot="1">
      <c r="A304" s="10" t="s">
        <v>623</v>
      </c>
      <c r="B304" s="31" t="s">
        <v>623</v>
      </c>
      <c r="C304" s="47" t="s">
        <v>205</v>
      </c>
      <c r="D304" s="49" t="s">
        <v>50</v>
      </c>
      <c r="E304" s="51">
        <v>2011</v>
      </c>
      <c r="F304" s="5" t="s">
        <v>623</v>
      </c>
      <c r="G304" s="40">
        <v>22924418</v>
      </c>
      <c r="H304" s="40">
        <v>8021758</v>
      </c>
      <c r="I304" s="17" t="s">
        <v>623</v>
      </c>
      <c r="J304" s="41">
        <v>1.137935190990877</v>
      </c>
      <c r="K304" s="42">
        <v>0.2355288696493408</v>
      </c>
      <c r="L304" s="17" t="s">
        <v>623</v>
      </c>
      <c r="M304" s="41">
        <v>77.93356838651121</v>
      </c>
      <c r="N304" s="35">
        <v>88.48526490499783</v>
      </c>
      <c r="O304" s="35">
        <v>59.94938671943601</v>
      </c>
      <c r="P304" s="42">
        <v>83.75470813255647</v>
      </c>
      <c r="Q304" s="17" t="s">
        <v>623</v>
      </c>
      <c r="R304" s="41">
        <v>2.090894065116871</v>
      </c>
      <c r="S304" s="42">
        <v>14.46220123300936</v>
      </c>
      <c r="T304" s="17" t="s">
        <v>623</v>
      </c>
      <c r="U304" s="41">
        <v>25.82500053990898</v>
      </c>
      <c r="V304" s="35">
        <v>20.96403045891095</v>
      </c>
      <c r="W304" s="35">
        <v>21.5682615659156</v>
      </c>
      <c r="X304" s="42">
        <v>14.53894050352782</v>
      </c>
      <c r="Y304" s="17" t="s">
        <v>623</v>
      </c>
      <c r="Z304" s="41">
        <v>-0.28804959613837083</v>
      </c>
      <c r="AA304" s="42">
        <v>2.5289798688430327</v>
      </c>
      <c r="AB304" s="17" t="s">
        <v>623</v>
      </c>
      <c r="AC304" s="41">
        <v>9.515376225983458</v>
      </c>
      <c r="AD304" s="42">
        <v>3.8986715434849257</v>
      </c>
      <c r="AE304" s="17" t="s">
        <v>623</v>
      </c>
      <c r="AF304" s="41">
        <v>12.591316579294224</v>
      </c>
      <c r="AG304" s="42">
        <v>9.217352301867148</v>
      </c>
      <c r="AH304" s="17" t="s">
        <v>623</v>
      </c>
      <c r="AI304" s="41">
        <v>0.0214291516440434</v>
      </c>
      <c r="AJ304" s="42">
        <v>0.4734393859521087</v>
      </c>
      <c r="AL304" s="27"/>
      <c r="AN304" s="27"/>
    </row>
    <row r="305" spans="1:40" s="10" customFormat="1" ht="18" customHeight="1" thickBot="1">
      <c r="A305" s="10" t="s">
        <v>623</v>
      </c>
      <c r="B305" s="31" t="s">
        <v>623</v>
      </c>
      <c r="C305" s="47" t="s">
        <v>205</v>
      </c>
      <c r="D305" s="49" t="s">
        <v>50</v>
      </c>
      <c r="E305" s="51">
        <v>2012</v>
      </c>
      <c r="F305" s="5" t="s">
        <v>623</v>
      </c>
      <c r="G305" s="40">
        <v>23535336</v>
      </c>
      <c r="H305" s="40">
        <v>7992246</v>
      </c>
      <c r="I305" s="17" t="s">
        <v>623</v>
      </c>
      <c r="J305" s="41">
        <v>0.7803547539108712</v>
      </c>
      <c r="K305" s="42">
        <v>0.2177699786781178</v>
      </c>
      <c r="L305" s="17" t="s">
        <v>623</v>
      </c>
      <c r="M305" s="41">
        <v>90.67506660757802</v>
      </c>
      <c r="N305" s="35">
        <v>90.55641760414451</v>
      </c>
      <c r="O305" s="35">
        <v>90.19299246873894</v>
      </c>
      <c r="P305" s="42">
        <v>87.54227535038336</v>
      </c>
      <c r="Q305" s="17" t="s">
        <v>623</v>
      </c>
      <c r="R305" s="41">
        <v>3.065829615400968</v>
      </c>
      <c r="S305" s="42">
        <v>15.01792548930161</v>
      </c>
      <c r="T305" s="17" t="s">
        <v>623</v>
      </c>
      <c r="U305" s="41">
        <v>24.9293053240823</v>
      </c>
      <c r="V305" s="35">
        <v>21.0167064151996</v>
      </c>
      <c r="W305" s="35">
        <v>20.34103188896199</v>
      </c>
      <c r="X305" s="42">
        <v>13.87851363703465</v>
      </c>
      <c r="Y305" s="17" t="s">
        <v>623</v>
      </c>
      <c r="Z305" s="41">
        <v>0.03460469665422016</v>
      </c>
      <c r="AA305" s="42">
        <v>2.4353345993881</v>
      </c>
      <c r="AB305" s="17" t="s">
        <v>623</v>
      </c>
      <c r="AC305" s="41">
        <v>10.246106668757893</v>
      </c>
      <c r="AD305" s="42">
        <v>3.081084251494452</v>
      </c>
      <c r="AE305" s="17" t="s">
        <v>623</v>
      </c>
      <c r="AF305" s="41">
        <v>14.206661660727969</v>
      </c>
      <c r="AG305" s="42">
        <v>8.315053626870169</v>
      </c>
      <c r="AH305" s="17" t="s">
        <v>623</v>
      </c>
      <c r="AI305" s="41">
        <v>0.0268970846958034</v>
      </c>
      <c r="AJ305" s="42">
        <v>0.4927774310033238</v>
      </c>
      <c r="AL305" s="27"/>
      <c r="AN305" s="27"/>
    </row>
    <row r="306" spans="1:40" s="10" customFormat="1" ht="18" customHeight="1" thickBot="1">
      <c r="A306" s="10" t="s">
        <v>623</v>
      </c>
      <c r="B306" s="31" t="s">
        <v>623</v>
      </c>
      <c r="C306" s="47" t="s">
        <v>205</v>
      </c>
      <c r="D306" s="49" t="s">
        <v>50</v>
      </c>
      <c r="E306" s="51">
        <v>2013</v>
      </c>
      <c r="F306" s="5" t="s">
        <v>623</v>
      </c>
      <c r="G306" s="40">
        <v>23544154</v>
      </c>
      <c r="H306" s="40">
        <v>7668112</v>
      </c>
      <c r="I306" s="17" t="s">
        <v>623</v>
      </c>
      <c r="J306" s="41">
        <v>1.25530096799843</v>
      </c>
      <c r="K306" s="42">
        <v>0.2583786256588391</v>
      </c>
      <c r="L306" s="17" t="s">
        <v>623</v>
      </c>
      <c r="M306" s="41">
        <v>75.24253128546839</v>
      </c>
      <c r="N306" s="35">
        <v>90.39734408359537</v>
      </c>
      <c r="O306" s="35">
        <v>56.05332370363254</v>
      </c>
      <c r="P306" s="42">
        <v>84.4260229897529</v>
      </c>
      <c r="Q306" s="17" t="s">
        <v>623</v>
      </c>
      <c r="R306" s="41">
        <v>2.840740527134851</v>
      </c>
      <c r="S306" s="42">
        <v>16.58046922775572</v>
      </c>
      <c r="T306" s="17" t="s">
        <v>623</v>
      </c>
      <c r="U306" s="41">
        <v>15.35238307509904</v>
      </c>
      <c r="V306" s="35">
        <v>18.99867722864087</v>
      </c>
      <c r="W306" s="35">
        <v>19.16977207620688</v>
      </c>
      <c r="X306" s="42">
        <v>12.44514451900633</v>
      </c>
      <c r="Y306" s="17" t="s">
        <v>623</v>
      </c>
      <c r="Z306" s="41">
        <v>-0.3961359158556904</v>
      </c>
      <c r="AA306" s="42">
        <v>2.986963585769952</v>
      </c>
      <c r="AB306" s="17" t="s">
        <v>623</v>
      </c>
      <c r="AC306" s="41">
        <v>9.175312862055506</v>
      </c>
      <c r="AD306" s="42">
        <v>3.3178928975695685</v>
      </c>
      <c r="AE306" s="17" t="s">
        <v>623</v>
      </c>
      <c r="AF306" s="41">
        <v>12.967797019356606</v>
      </c>
      <c r="AG306" s="42">
        <v>9.393265948335138</v>
      </c>
      <c r="AH306" s="17" t="s">
        <v>623</v>
      </c>
      <c r="AI306" s="41">
        <v>0.0246780457594576</v>
      </c>
      <c r="AJ306" s="42">
        <v>0.5158526748662167</v>
      </c>
      <c r="AL306" s="27"/>
      <c r="AN306" s="27"/>
    </row>
    <row r="307" spans="1:40" s="10" customFormat="1" ht="18" customHeight="1" thickBot="1">
      <c r="A307" s="10" t="s">
        <v>623</v>
      </c>
      <c r="B307" s="31" t="s">
        <v>623</v>
      </c>
      <c r="C307" s="47" t="s">
        <v>205</v>
      </c>
      <c r="D307" s="49" t="s">
        <v>50</v>
      </c>
      <c r="E307" s="51">
        <v>2014</v>
      </c>
      <c r="F307" s="5" t="s">
        <v>623</v>
      </c>
      <c r="G307" s="40">
        <v>23895972</v>
      </c>
      <c r="H307" s="40">
        <v>7575820</v>
      </c>
      <c r="I307" s="17" t="s">
        <v>623</v>
      </c>
      <c r="J307" s="41">
        <v>1.226843060464304</v>
      </c>
      <c r="K307" s="42">
        <v>0.2778987378834683</v>
      </c>
      <c r="L307" s="17" t="s">
        <v>623</v>
      </c>
      <c r="M307" s="41">
        <v>79.27327566237862</v>
      </c>
      <c r="N307" s="35">
        <v>91.60266699755529</v>
      </c>
      <c r="O307" s="35">
        <v>58.13061371489747</v>
      </c>
      <c r="P307" s="42">
        <v>86.06271004326925</v>
      </c>
      <c r="Q307" s="17" t="s">
        <v>623</v>
      </c>
      <c r="R307" s="41">
        <v>2.866171250345047</v>
      </c>
      <c r="S307" s="42">
        <v>15.9236474782029</v>
      </c>
      <c r="T307" s="17" t="s">
        <v>623</v>
      </c>
      <c r="U307" s="41">
        <v>13.26676730014913</v>
      </c>
      <c r="V307" s="35">
        <v>18.8056311440699</v>
      </c>
      <c r="W307" s="35">
        <v>18.74206126760284</v>
      </c>
      <c r="X307" s="42">
        <v>12.24506998135657</v>
      </c>
      <c r="Y307" s="17" t="s">
        <v>623</v>
      </c>
      <c r="Z307" s="41">
        <v>-0.6307316513183145</v>
      </c>
      <c r="AA307" s="42">
        <v>2.8737177675766383</v>
      </c>
      <c r="AB307" s="17" t="s">
        <v>623</v>
      </c>
      <c r="AC307" s="41">
        <v>8.349254173892131</v>
      </c>
      <c r="AD307" s="42">
        <v>3.5476820910755147</v>
      </c>
      <c r="AE307" s="17" t="s">
        <v>623</v>
      </c>
      <c r="AF307" s="41">
        <v>12.86128982215179</v>
      </c>
      <c r="AG307" s="42">
        <v>9.587514608153725</v>
      </c>
      <c r="AH307" s="17" t="s">
        <v>623</v>
      </c>
      <c r="AI307" s="41">
        <v>0.0261501294889084</v>
      </c>
      <c r="AJ307" s="42">
        <v>0.4913324420748351</v>
      </c>
      <c r="AL307" s="27"/>
      <c r="AN307" s="27"/>
    </row>
    <row r="308" spans="1:40" s="10" customFormat="1" ht="18" customHeight="1" thickBot="1">
      <c r="A308" s="10" t="s">
        <v>623</v>
      </c>
      <c r="B308" s="31" t="s">
        <v>624</v>
      </c>
      <c r="C308" s="47" t="s">
        <v>205</v>
      </c>
      <c r="D308" s="49" t="s">
        <v>50</v>
      </c>
      <c r="E308" s="51">
        <v>2015</v>
      </c>
      <c r="F308" s="5" t="s">
        <v>623</v>
      </c>
      <c r="G308" s="40">
        <v>24278232</v>
      </c>
      <c r="H308" s="40">
        <v>7493085</v>
      </c>
      <c r="I308" s="17" t="s">
        <v>623</v>
      </c>
      <c r="J308" s="41">
        <v>1.132720090628347</v>
      </c>
      <c r="K308" s="42">
        <v>0.3976637922191489</v>
      </c>
      <c r="L308" s="17" t="s">
        <v>623</v>
      </c>
      <c r="M308" s="41">
        <v>79.47961542470424</v>
      </c>
      <c r="N308" s="35">
        <v>93.33214923154688</v>
      </c>
      <c r="O308" s="35">
        <v>58.48073048430636</v>
      </c>
      <c r="P308" s="42">
        <v>88.657368760664</v>
      </c>
      <c r="Q308" s="17" t="s">
        <v>623</v>
      </c>
      <c r="R308" s="41">
        <v>5.818291539692262</v>
      </c>
      <c r="S308" s="42">
        <v>12.8418117154543</v>
      </c>
      <c r="T308" s="17" t="s">
        <v>623</v>
      </c>
      <c r="U308" s="41">
        <v>16.41964499012234</v>
      </c>
      <c r="V308" s="35">
        <v>21.53400454897114</v>
      </c>
      <c r="W308" s="35">
        <v>19.72798168878359</v>
      </c>
      <c r="X308" s="42">
        <v>14.61272190878166</v>
      </c>
      <c r="Y308" s="17" t="s">
        <v>623</v>
      </c>
      <c r="Z308" s="41">
        <v>0.3501003204</v>
      </c>
      <c r="AA308" s="42">
        <v>5.386729237</v>
      </c>
      <c r="AB308" s="17" t="s">
        <v>623</v>
      </c>
      <c r="AC308" s="41">
        <v>15.12176627</v>
      </c>
      <c r="AD308" s="42">
        <v>6.518449212</v>
      </c>
      <c r="AE308" s="17" t="s">
        <v>623</v>
      </c>
      <c r="AF308" s="41">
        <v>21.74426363</v>
      </c>
      <c r="AG308" s="42">
        <v>14.82344887</v>
      </c>
      <c r="AH308" s="17" t="s">
        <v>623</v>
      </c>
      <c r="AI308" s="41">
        <v>0.0532968085079421</v>
      </c>
      <c r="AJ308" s="42">
        <v>0.5547589940808312</v>
      </c>
      <c r="AL308" s="27"/>
      <c r="AN308" s="27"/>
    </row>
    <row r="309" spans="1:40" s="10" customFormat="1" ht="18" customHeight="1" thickBot="1">
      <c r="A309" s="10" t="s">
        <v>623</v>
      </c>
      <c r="B309" s="31" t="s">
        <v>624</v>
      </c>
      <c r="C309" s="47" t="s">
        <v>205</v>
      </c>
      <c r="D309" s="49" t="s">
        <v>50</v>
      </c>
      <c r="E309" s="51">
        <v>2016</v>
      </c>
      <c r="F309" s="5" t="s">
        <v>623</v>
      </c>
      <c r="G309" s="40">
        <v>24635572</v>
      </c>
      <c r="H309" s="40">
        <v>7361633</v>
      </c>
      <c r="I309" s="17" t="s">
        <v>623</v>
      </c>
      <c r="J309" s="41">
        <v>1.198967388554329</v>
      </c>
      <c r="K309" s="42">
        <v>0.3959855585628353</v>
      </c>
      <c r="L309" s="17" t="s">
        <v>623</v>
      </c>
      <c r="M309" s="41">
        <v>80.50550419892356</v>
      </c>
      <c r="N309" s="35">
        <v>93.10488497153514</v>
      </c>
      <c r="O309" s="35">
        <v>57.7912327611127</v>
      </c>
      <c r="P309" s="42">
        <v>88.89345611225117</v>
      </c>
      <c r="Q309" s="17" t="s">
        <v>623</v>
      </c>
      <c r="R309" s="41">
        <v>5.431553395928771</v>
      </c>
      <c r="S309" s="42">
        <v>12.0201437638256</v>
      </c>
      <c r="T309" s="17" t="s">
        <v>623</v>
      </c>
      <c r="U309" s="41">
        <v>15.4708587319304</v>
      </c>
      <c r="V309" s="35">
        <v>21.57300922252424</v>
      </c>
      <c r="W309" s="35">
        <v>19.72034913425714</v>
      </c>
      <c r="X309" s="42">
        <v>14.77884305464407</v>
      </c>
      <c r="Y309" s="17" t="s">
        <v>623</v>
      </c>
      <c r="Z309" s="41">
        <v>0.1517676381</v>
      </c>
      <c r="AA309" s="42">
        <v>5.60179081</v>
      </c>
      <c r="AB309" s="17" t="s">
        <v>623</v>
      </c>
      <c r="AC309" s="41">
        <v>13.61658581</v>
      </c>
      <c r="AD309" s="42">
        <v>6.796895443</v>
      </c>
      <c r="AE309" s="17" t="s">
        <v>623</v>
      </c>
      <c r="AF309" s="41">
        <v>20.27260279</v>
      </c>
      <c r="AG309" s="42">
        <v>15.62189477</v>
      </c>
      <c r="AH309" s="17" t="s">
        <v>623</v>
      </c>
      <c r="AI309" s="41">
        <v>0.0460991230139979</v>
      </c>
      <c r="AJ309" s="42">
        <v>0.576583498342894</v>
      </c>
      <c r="AL309" s="27"/>
      <c r="AN309" s="27"/>
    </row>
    <row r="310" spans="1:40" s="10" customFormat="1" ht="18" customHeight="1" thickBot="1">
      <c r="A310" s="10" t="s">
        <v>623</v>
      </c>
      <c r="B310" s="31" t="s">
        <v>624</v>
      </c>
      <c r="C310" s="47" t="s">
        <v>205</v>
      </c>
      <c r="D310" s="49" t="s">
        <v>50</v>
      </c>
      <c r="E310" s="51">
        <v>2017</v>
      </c>
      <c r="F310" s="5" t="s">
        <v>623</v>
      </c>
      <c r="G310" s="40">
        <v>25005892</v>
      </c>
      <c r="H310" s="40">
        <v>7234222</v>
      </c>
      <c r="I310" s="17" t="s">
        <v>623</v>
      </c>
      <c r="J310" s="41">
        <v>1.140590116177769</v>
      </c>
      <c r="K310" s="42">
        <v>0.4064619652296416</v>
      </c>
      <c r="L310" s="17" t="s">
        <v>623</v>
      </c>
      <c r="M310" s="41">
        <v>81.98296377777417</v>
      </c>
      <c r="N310" s="35">
        <v>92.76174584093994</v>
      </c>
      <c r="O310" s="35">
        <v>59.89358376687917</v>
      </c>
      <c r="P310" s="42">
        <v>86.49097304450983</v>
      </c>
      <c r="Q310" s="17" t="s">
        <v>623</v>
      </c>
      <c r="R310" s="41">
        <v>5.470871347864981</v>
      </c>
      <c r="S310" s="42">
        <v>11.77485564086771</v>
      </c>
      <c r="T310" s="17" t="s">
        <v>623</v>
      </c>
      <c r="U310" s="41">
        <v>15.80665113268809</v>
      </c>
      <c r="V310" s="35">
        <v>20.96982298659772</v>
      </c>
      <c r="W310" s="35">
        <v>20.21010217670615</v>
      </c>
      <c r="X310" s="42">
        <v>15.32739852424759</v>
      </c>
      <c r="Y310" s="17" t="s">
        <v>623</v>
      </c>
      <c r="Z310" s="41">
        <v>0.1547166733</v>
      </c>
      <c r="AA310" s="42">
        <v>5.640385721</v>
      </c>
      <c r="AB310" s="17" t="s">
        <v>623</v>
      </c>
      <c r="AC310" s="41">
        <v>13.77855837</v>
      </c>
      <c r="AD310" s="42">
        <v>6.089650875</v>
      </c>
      <c r="AE310" s="17" t="s">
        <v>623</v>
      </c>
      <c r="AF310" s="41">
        <v>21.36256318</v>
      </c>
      <c r="AG310" s="42">
        <v>15.3156993</v>
      </c>
      <c r="AH310" s="17" t="s">
        <v>623</v>
      </c>
      <c r="AI310" s="41">
        <v>0.0493366725007815</v>
      </c>
      <c r="AJ310" s="42">
        <v>0.5849991289572495</v>
      </c>
      <c r="AL310" s="27"/>
      <c r="AN310" s="27"/>
    </row>
    <row r="311" spans="1:40" s="10" customFormat="1" ht="18" customHeight="1" thickBot="1">
      <c r="A311" s="10" t="s">
        <v>623</v>
      </c>
      <c r="B311" s="31" t="s">
        <v>623</v>
      </c>
      <c r="C311" s="47" t="s">
        <v>206</v>
      </c>
      <c r="D311" s="49" t="s">
        <v>51</v>
      </c>
      <c r="E311" s="51">
        <v>2006</v>
      </c>
      <c r="F311" s="5" t="s">
        <v>623</v>
      </c>
      <c r="G311" s="40">
        <v>42479108</v>
      </c>
      <c r="H311" s="40">
        <v>42970372</v>
      </c>
      <c r="I311" s="17" t="s">
        <v>623</v>
      </c>
      <c r="J311" s="41">
        <v>2.570461860289122</v>
      </c>
      <c r="K311" s="42">
        <v>2.285586989947368</v>
      </c>
      <c r="L311" s="17" t="s">
        <v>623</v>
      </c>
      <c r="M311" s="41">
        <v>4.414692191767131</v>
      </c>
      <c r="N311" s="35">
        <v>0.5302053260294964</v>
      </c>
      <c r="O311" s="35">
        <v>10.64122364356544</v>
      </c>
      <c r="P311" s="42">
        <v>4.34007087927951</v>
      </c>
      <c r="Q311" s="17" t="s">
        <v>623</v>
      </c>
      <c r="R311" s="41">
        <v>2.218256148801404</v>
      </c>
      <c r="S311" s="42">
        <v>0.5450802289666526</v>
      </c>
      <c r="T311" s="17" t="s">
        <v>623</v>
      </c>
      <c r="U311" s="41">
        <v>25.33971433987757</v>
      </c>
      <c r="V311" s="35">
        <v>34.52493610849863</v>
      </c>
      <c r="W311" s="35">
        <v>17.45839686104796</v>
      </c>
      <c r="X311" s="42">
        <v>24.84553109050467</v>
      </c>
      <c r="Y311" s="17" t="s">
        <v>623</v>
      </c>
      <c r="Z311" s="41">
        <v>-0.09348398029550768</v>
      </c>
      <c r="AA311" s="42">
        <v>-1.0054762318283943</v>
      </c>
      <c r="AB311" s="17" t="s">
        <v>623</v>
      </c>
      <c r="AC311" s="41">
        <v>8.197013908494874</v>
      </c>
      <c r="AD311" s="42">
        <v>1.897129050971735</v>
      </c>
      <c r="AE311" s="17" t="s">
        <v>623</v>
      </c>
      <c r="AF311" s="41">
        <v>12.216575254092655</v>
      </c>
      <c r="AG311" s="42">
        <v>2.872765961004833</v>
      </c>
      <c r="AH311" s="17" t="s">
        <v>623</v>
      </c>
      <c r="AI311" s="41">
        <v>0.0190881798561386</v>
      </c>
      <c r="AJ311" s="42">
        <v>0.0602136858821262</v>
      </c>
      <c r="AL311" s="27"/>
      <c r="AN311" s="27"/>
    </row>
    <row r="312" spans="1:40" s="10" customFormat="1" ht="18" customHeight="1" thickBot="1">
      <c r="A312" s="10" t="s">
        <v>623</v>
      </c>
      <c r="B312" s="31" t="s">
        <v>623</v>
      </c>
      <c r="C312" s="47" t="s">
        <v>206</v>
      </c>
      <c r="D312" s="49" t="s">
        <v>51</v>
      </c>
      <c r="E312" s="51">
        <v>2013</v>
      </c>
      <c r="F312" s="5" t="s">
        <v>623</v>
      </c>
      <c r="G312" s="40" t="s">
        <v>247</v>
      </c>
      <c r="H312" s="40" t="s">
        <v>247</v>
      </c>
      <c r="I312" s="17" t="s">
        <v>623</v>
      </c>
      <c r="J312" s="41" t="s">
        <v>247</v>
      </c>
      <c r="K312" s="42" t="s">
        <v>247</v>
      </c>
      <c r="L312" s="17" t="s">
        <v>623</v>
      </c>
      <c r="M312" s="41" t="s">
        <v>247</v>
      </c>
      <c r="N312" s="35" t="s">
        <v>247</v>
      </c>
      <c r="O312" s="35" t="s">
        <v>247</v>
      </c>
      <c r="P312" s="42" t="s">
        <v>247</v>
      </c>
      <c r="Q312" s="17" t="s">
        <v>623</v>
      </c>
      <c r="R312" s="41" t="s">
        <v>247</v>
      </c>
      <c r="S312" s="42" t="s">
        <v>247</v>
      </c>
      <c r="T312" s="17" t="s">
        <v>623</v>
      </c>
      <c r="U312" s="41" t="s">
        <v>247</v>
      </c>
      <c r="V312" s="35" t="s">
        <v>247</v>
      </c>
      <c r="W312" s="35" t="s">
        <v>247</v>
      </c>
      <c r="X312" s="42" t="s">
        <v>247</v>
      </c>
      <c r="Y312" s="17" t="s">
        <v>623</v>
      </c>
      <c r="Z312" s="41" t="s">
        <v>247</v>
      </c>
      <c r="AA312" s="42" t="s">
        <v>247</v>
      </c>
      <c r="AB312" s="17" t="s">
        <v>623</v>
      </c>
      <c r="AC312" s="41" t="s">
        <v>247</v>
      </c>
      <c r="AD312" s="42" t="s">
        <v>247</v>
      </c>
      <c r="AE312" s="17" t="s">
        <v>623</v>
      </c>
      <c r="AF312" s="41" t="s">
        <v>247</v>
      </c>
      <c r="AG312" s="42" t="s">
        <v>247</v>
      </c>
      <c r="AH312" s="17" t="s">
        <v>623</v>
      </c>
      <c r="AI312" s="41" t="s">
        <v>247</v>
      </c>
      <c r="AJ312" s="42" t="s">
        <v>247</v>
      </c>
      <c r="AL312" s="27"/>
      <c r="AN312" s="27"/>
    </row>
    <row r="313" spans="1:40" s="10" customFormat="1" ht="18" customHeight="1" thickBot="1">
      <c r="A313" s="10" t="s">
        <v>623</v>
      </c>
      <c r="B313" s="31" t="s">
        <v>623</v>
      </c>
      <c r="C313" s="47" t="s">
        <v>206</v>
      </c>
      <c r="D313" s="49" t="s">
        <v>51</v>
      </c>
      <c r="E313" s="51">
        <v>2015</v>
      </c>
      <c r="F313" s="5" t="s">
        <v>623</v>
      </c>
      <c r="G313" s="40">
        <v>45663144</v>
      </c>
      <c r="H313" s="40">
        <v>59318184</v>
      </c>
      <c r="I313" s="17" t="s">
        <v>623</v>
      </c>
      <c r="J313" s="41">
        <v>0.666520429966644</v>
      </c>
      <c r="K313" s="42">
        <v>0.3726716606159861</v>
      </c>
      <c r="L313" s="17" t="s">
        <v>623</v>
      </c>
      <c r="M313" s="41">
        <v>45.6157237881395</v>
      </c>
      <c r="N313" s="35">
        <v>67.84018841344982</v>
      </c>
      <c r="O313" s="35">
        <v>29.69962851019555</v>
      </c>
      <c r="P313" s="42">
        <v>49.02662977527255</v>
      </c>
      <c r="Q313" s="17" t="s">
        <v>623</v>
      </c>
      <c r="R313" s="41">
        <v>9.497039285780588</v>
      </c>
      <c r="S313" s="42">
        <v>14.04284618171986</v>
      </c>
      <c r="T313" s="17" t="s">
        <v>623</v>
      </c>
      <c r="U313" s="41">
        <v>7.104328835021516</v>
      </c>
      <c r="V313" s="35">
        <v>10.06767689506481</v>
      </c>
      <c r="W313" s="35">
        <v>7.440552853680137</v>
      </c>
      <c r="X313" s="42">
        <v>8.02508236861967</v>
      </c>
      <c r="Y313" s="17" t="s">
        <v>623</v>
      </c>
      <c r="Z313" s="41">
        <v>0.21749778143505977</v>
      </c>
      <c r="AA313" s="42">
        <v>1.627386901573606</v>
      </c>
      <c r="AB313" s="17" t="s">
        <v>623</v>
      </c>
      <c r="AC313" s="41">
        <v>11.309049892259436</v>
      </c>
      <c r="AD313" s="42">
        <v>9.313260328682796</v>
      </c>
      <c r="AE313" s="17" t="s">
        <v>623</v>
      </c>
      <c r="AF313" s="41">
        <v>14.98433855731374</v>
      </c>
      <c r="AG313" s="42">
        <v>16.57924480336751</v>
      </c>
      <c r="AH313" s="17" t="s">
        <v>623</v>
      </c>
      <c r="AI313" s="41">
        <v>0.0485562284149473</v>
      </c>
      <c r="AJ313" s="42">
        <v>0.2365762216556305</v>
      </c>
      <c r="AL313" s="27"/>
      <c r="AN313" s="27"/>
    </row>
    <row r="314" spans="1:40" s="10" customFormat="1" ht="18" customHeight="1" thickBot="1">
      <c r="A314" s="10" t="s">
        <v>623</v>
      </c>
      <c r="B314" s="31" t="s">
        <v>623</v>
      </c>
      <c r="C314" s="47" t="s">
        <v>207</v>
      </c>
      <c r="D314" s="49" t="s">
        <v>52</v>
      </c>
      <c r="E314" s="51">
        <v>2005</v>
      </c>
      <c r="F314" s="5" t="s">
        <v>623</v>
      </c>
      <c r="G314" s="40">
        <v>23261528</v>
      </c>
      <c r="H314" s="40">
        <v>14482774</v>
      </c>
      <c r="I314" s="17" t="s">
        <v>623</v>
      </c>
      <c r="J314" s="41">
        <v>8.187754327037197</v>
      </c>
      <c r="K314" s="42">
        <v>5.974205740139846</v>
      </c>
      <c r="L314" s="17" t="s">
        <v>623</v>
      </c>
      <c r="M314" s="41">
        <v>88.45284224793176</v>
      </c>
      <c r="N314" s="35">
        <v>92.91794809538061</v>
      </c>
      <c r="O314" s="35">
        <v>76.93346474201378</v>
      </c>
      <c r="P314" s="42">
        <v>84.03479858269553</v>
      </c>
      <c r="Q314" s="17" t="s">
        <v>623</v>
      </c>
      <c r="R314" s="41">
        <v>9.572527703134394</v>
      </c>
      <c r="S314" s="42">
        <v>11.20690575155305</v>
      </c>
      <c r="T314" s="17" t="s">
        <v>623</v>
      </c>
      <c r="U314" s="41">
        <v>61.54128440218347</v>
      </c>
      <c r="V314" s="35">
        <v>65.19762178888817</v>
      </c>
      <c r="W314" s="35">
        <v>58.34427448315658</v>
      </c>
      <c r="X314" s="42">
        <v>54.43115354834148</v>
      </c>
      <c r="Y314" s="17" t="s">
        <v>623</v>
      </c>
      <c r="Z314" s="41">
        <v>37.52091849083446</v>
      </c>
      <c r="AA314" s="42">
        <v>37.36318476678466</v>
      </c>
      <c r="AB314" s="17" t="s">
        <v>623</v>
      </c>
      <c r="AC314" s="41">
        <v>69.15055672818526</v>
      </c>
      <c r="AD314" s="42">
        <v>53.34632571235578</v>
      </c>
      <c r="AE314" s="17" t="s">
        <v>623</v>
      </c>
      <c r="AF314" s="41">
        <v>88.96056294587434</v>
      </c>
      <c r="AG314" s="42">
        <v>80.79484256568361</v>
      </c>
      <c r="AH314" s="17" t="s">
        <v>623</v>
      </c>
      <c r="AI314" s="41">
        <v>0.3173634141438331</v>
      </c>
      <c r="AJ314" s="42">
        <v>0.4161285170348776</v>
      </c>
      <c r="AL314" s="27"/>
      <c r="AN314" s="27"/>
    </row>
    <row r="315" spans="1:40" s="10" customFormat="1" ht="18" customHeight="1" thickBot="1">
      <c r="A315" s="10" t="s">
        <v>623</v>
      </c>
      <c r="B315" s="31" t="s">
        <v>623</v>
      </c>
      <c r="C315" s="47" t="s">
        <v>207</v>
      </c>
      <c r="D315" s="49" t="s">
        <v>52</v>
      </c>
      <c r="E315" s="51">
        <v>2006</v>
      </c>
      <c r="F315" s="5" t="s">
        <v>623</v>
      </c>
      <c r="G315" s="40">
        <v>23234276</v>
      </c>
      <c r="H315" s="40">
        <v>14468893</v>
      </c>
      <c r="I315" s="17" t="s">
        <v>623</v>
      </c>
      <c r="J315" s="41">
        <v>8.750337745132443</v>
      </c>
      <c r="K315" s="42">
        <v>6.350719754356405</v>
      </c>
      <c r="L315" s="17" t="s">
        <v>623</v>
      </c>
      <c r="M315" s="41">
        <v>87.43477397952203</v>
      </c>
      <c r="N315" s="35">
        <v>90.40806804685892</v>
      </c>
      <c r="O315" s="35">
        <v>74.50307681216651</v>
      </c>
      <c r="P315" s="42">
        <v>82.93376348833321</v>
      </c>
      <c r="Q315" s="17" t="s">
        <v>623</v>
      </c>
      <c r="R315" s="41">
        <v>9.969291106490513</v>
      </c>
      <c r="S315" s="42">
        <v>11.35975443153123</v>
      </c>
      <c r="T315" s="17" t="s">
        <v>623</v>
      </c>
      <c r="U315" s="41">
        <v>61.75567377680071</v>
      </c>
      <c r="V315" s="35">
        <v>65.07096212189207</v>
      </c>
      <c r="W315" s="35">
        <v>59.18092381365374</v>
      </c>
      <c r="X315" s="42">
        <v>53.3350085283238</v>
      </c>
      <c r="Y315" s="17" t="s">
        <v>623</v>
      </c>
      <c r="Z315" s="41">
        <v>37.3261091674881</v>
      </c>
      <c r="AA315" s="42">
        <v>37.59979631733342</v>
      </c>
      <c r="AB315" s="17" t="s">
        <v>623</v>
      </c>
      <c r="AC315" s="41">
        <v>67.25267643098469</v>
      </c>
      <c r="AD315" s="42">
        <v>54.27880631402146</v>
      </c>
      <c r="AE315" s="17" t="s">
        <v>623</v>
      </c>
      <c r="AF315" s="41">
        <v>88.42144345277251</v>
      </c>
      <c r="AG315" s="42">
        <v>81.04399876553813</v>
      </c>
      <c r="AH315" s="17" t="s">
        <v>623</v>
      </c>
      <c r="AI315" s="41">
        <v>0.3212512056587092</v>
      </c>
      <c r="AJ315" s="42">
        <v>0.4172150048306499</v>
      </c>
      <c r="AL315" s="27"/>
      <c r="AN315" s="27"/>
    </row>
    <row r="316" spans="1:40" s="10" customFormat="1" ht="18" customHeight="1" thickBot="1">
      <c r="A316" s="10" t="s">
        <v>623</v>
      </c>
      <c r="B316" s="31" t="s">
        <v>623</v>
      </c>
      <c r="C316" s="47" t="s">
        <v>207</v>
      </c>
      <c r="D316" s="49" t="s">
        <v>52</v>
      </c>
      <c r="E316" s="51">
        <v>2007</v>
      </c>
      <c r="F316" s="5" t="s">
        <v>623</v>
      </c>
      <c r="G316" s="40">
        <v>23238516</v>
      </c>
      <c r="H316" s="40">
        <v>14469304</v>
      </c>
      <c r="I316" s="17" t="s">
        <v>623</v>
      </c>
      <c r="J316" s="41">
        <v>8.980141046418762</v>
      </c>
      <c r="K316" s="42">
        <v>6.540070403007096</v>
      </c>
      <c r="L316" s="17" t="s">
        <v>623</v>
      </c>
      <c r="M316" s="41">
        <v>82.57731308777227</v>
      </c>
      <c r="N316" s="35">
        <v>90.0585396666838</v>
      </c>
      <c r="O316" s="35">
        <v>70.83995842462618</v>
      </c>
      <c r="P316" s="42">
        <v>81.29005786007198</v>
      </c>
      <c r="Q316" s="17" t="s">
        <v>623</v>
      </c>
      <c r="R316" s="41">
        <v>10.78712505619262</v>
      </c>
      <c r="S316" s="42">
        <v>12.45297831755952</v>
      </c>
      <c r="T316" s="17" t="s">
        <v>623</v>
      </c>
      <c r="U316" s="41">
        <v>63.04846480621627</v>
      </c>
      <c r="V316" s="35">
        <v>66.699761293921</v>
      </c>
      <c r="W316" s="35">
        <v>56.69727860557627</v>
      </c>
      <c r="X316" s="42">
        <v>52.00620782806858</v>
      </c>
      <c r="Y316" s="17" t="s">
        <v>623</v>
      </c>
      <c r="Z316" s="41">
        <v>36.33658563945415</v>
      </c>
      <c r="AA316" s="42">
        <v>37.50644728883002</v>
      </c>
      <c r="AB316" s="17" t="s">
        <v>623</v>
      </c>
      <c r="AC316" s="41">
        <v>65.97878887122705</v>
      </c>
      <c r="AD316" s="42">
        <v>53.500928475417126</v>
      </c>
      <c r="AE316" s="17" t="s">
        <v>623</v>
      </c>
      <c r="AF316" s="41">
        <v>87.80719735636472</v>
      </c>
      <c r="AG316" s="42">
        <v>80.13007158696391</v>
      </c>
      <c r="AH316" s="17" t="s">
        <v>623</v>
      </c>
      <c r="AI316" s="41">
        <v>0.3366421130013226</v>
      </c>
      <c r="AJ316" s="42">
        <v>0.429763270817269</v>
      </c>
      <c r="AL316" s="27"/>
      <c r="AN316" s="27"/>
    </row>
    <row r="317" spans="1:40" s="10" customFormat="1" ht="18" customHeight="1" thickBot="1">
      <c r="A317" s="10" t="s">
        <v>623</v>
      </c>
      <c r="B317" s="31" t="s">
        <v>623</v>
      </c>
      <c r="C317" s="47" t="s">
        <v>207</v>
      </c>
      <c r="D317" s="49" t="s">
        <v>52</v>
      </c>
      <c r="E317" s="51">
        <v>2008</v>
      </c>
      <c r="F317" s="5" t="s">
        <v>623</v>
      </c>
      <c r="G317" s="40">
        <v>23243892</v>
      </c>
      <c r="H317" s="40">
        <v>14477298</v>
      </c>
      <c r="I317" s="17" t="s">
        <v>623</v>
      </c>
      <c r="J317" s="41">
        <v>9.66309811444941</v>
      </c>
      <c r="K317" s="42">
        <v>6.801862607999529</v>
      </c>
      <c r="L317" s="17" t="s">
        <v>623</v>
      </c>
      <c r="M317" s="41">
        <v>76.97830804026312</v>
      </c>
      <c r="N317" s="35">
        <v>88.27420271732562</v>
      </c>
      <c r="O317" s="35">
        <v>66.73880354197152</v>
      </c>
      <c r="P317" s="42">
        <v>78.07721133326794</v>
      </c>
      <c r="Q317" s="17" t="s">
        <v>623</v>
      </c>
      <c r="R317" s="41">
        <v>10.81563162453498</v>
      </c>
      <c r="S317" s="42">
        <v>13.13756557999074</v>
      </c>
      <c r="T317" s="17" t="s">
        <v>623</v>
      </c>
      <c r="U317" s="41">
        <v>64.79122966945174</v>
      </c>
      <c r="V317" s="35">
        <v>67.77452794743898</v>
      </c>
      <c r="W317" s="35">
        <v>57.15360388599488</v>
      </c>
      <c r="X317" s="42">
        <v>50.35705829728535</v>
      </c>
      <c r="Y317" s="17" t="s">
        <v>623</v>
      </c>
      <c r="Z317" s="41">
        <v>35.36115156183856</v>
      </c>
      <c r="AA317" s="42">
        <v>35.811358471238556</v>
      </c>
      <c r="AB317" s="17" t="s">
        <v>623</v>
      </c>
      <c r="AC317" s="41">
        <v>64.96614677604488</v>
      </c>
      <c r="AD317" s="42">
        <v>51.44858822960781</v>
      </c>
      <c r="AE317" s="17" t="s">
        <v>623</v>
      </c>
      <c r="AF317" s="41">
        <v>87.74952034963295</v>
      </c>
      <c r="AG317" s="42">
        <v>79.02351524767256</v>
      </c>
      <c r="AH317" s="17" t="s">
        <v>623</v>
      </c>
      <c r="AI317" s="41">
        <v>0.3381219734556553</v>
      </c>
      <c r="AJ317" s="42">
        <v>0.4301599014285776</v>
      </c>
      <c r="AL317" s="27"/>
      <c r="AN317" s="27"/>
    </row>
    <row r="318" spans="1:40" s="10" customFormat="1" ht="18" customHeight="1" thickBot="1">
      <c r="A318" s="10" t="s">
        <v>623</v>
      </c>
      <c r="B318" s="31" t="s">
        <v>623</v>
      </c>
      <c r="C318" s="47" t="s">
        <v>207</v>
      </c>
      <c r="D318" s="49" t="s">
        <v>52</v>
      </c>
      <c r="E318" s="51">
        <v>2009</v>
      </c>
      <c r="F318" s="5" t="s">
        <v>623</v>
      </c>
      <c r="G318" s="40">
        <v>23241446</v>
      </c>
      <c r="H318" s="40">
        <v>14476036</v>
      </c>
      <c r="I318" s="17" t="s">
        <v>623</v>
      </c>
      <c r="J318" s="41">
        <v>10.20186573643888</v>
      </c>
      <c r="K318" s="42">
        <v>6.968436487457886</v>
      </c>
      <c r="L318" s="17" t="s">
        <v>623</v>
      </c>
      <c r="M318" s="41">
        <v>78.6542613458204</v>
      </c>
      <c r="N318" s="35">
        <v>87.23981568284876</v>
      </c>
      <c r="O318" s="35">
        <v>66.5682232816275</v>
      </c>
      <c r="P318" s="42">
        <v>77.08900114145541</v>
      </c>
      <c r="Q318" s="17" t="s">
        <v>623</v>
      </c>
      <c r="R318" s="41">
        <v>10.50991007039045</v>
      </c>
      <c r="S318" s="42">
        <v>12.93635540877182</v>
      </c>
      <c r="T318" s="17" t="s">
        <v>623</v>
      </c>
      <c r="U318" s="41">
        <v>64.5329678911021</v>
      </c>
      <c r="V318" s="35">
        <v>65.76655896928453</v>
      </c>
      <c r="W318" s="35">
        <v>59.54683590141215</v>
      </c>
      <c r="X318" s="42">
        <v>51.34550108598689</v>
      </c>
      <c r="Y318" s="17" t="s">
        <v>623</v>
      </c>
      <c r="Z318" s="41">
        <v>35.898143683924694</v>
      </c>
      <c r="AA318" s="42">
        <v>35.240503946308124</v>
      </c>
      <c r="AB318" s="17" t="s">
        <v>623</v>
      </c>
      <c r="AC318" s="41">
        <v>65.6039331681816</v>
      </c>
      <c r="AD318" s="42">
        <v>50.537739589767135</v>
      </c>
      <c r="AE318" s="17" t="s">
        <v>623</v>
      </c>
      <c r="AF318" s="41">
        <v>87.89978793409088</v>
      </c>
      <c r="AG318" s="42">
        <v>79.04350269977955</v>
      </c>
      <c r="AH318" s="17" t="s">
        <v>623</v>
      </c>
      <c r="AI318" s="41">
        <v>0.3356956062617812</v>
      </c>
      <c r="AJ318" s="42">
        <v>0.4280436430485881</v>
      </c>
      <c r="AL318" s="27"/>
      <c r="AN318" s="27"/>
    </row>
    <row r="319" spans="1:40" s="10" customFormat="1" ht="18" customHeight="1" thickBot="1">
      <c r="A319" s="10" t="s">
        <v>623</v>
      </c>
      <c r="B319" s="31" t="s">
        <v>623</v>
      </c>
      <c r="C319" s="47" t="s">
        <v>207</v>
      </c>
      <c r="D319" s="49" t="s">
        <v>52</v>
      </c>
      <c r="E319" s="51">
        <v>2010</v>
      </c>
      <c r="F319" s="5" t="s">
        <v>623</v>
      </c>
      <c r="G319" s="40">
        <v>23247148</v>
      </c>
      <c r="H319" s="40">
        <v>14479349</v>
      </c>
      <c r="I319" s="17" t="s">
        <v>623</v>
      </c>
      <c r="J319" s="41">
        <v>11.01037257841193</v>
      </c>
      <c r="K319" s="42">
        <v>7.564799965186789</v>
      </c>
      <c r="L319" s="17" t="s">
        <v>623</v>
      </c>
      <c r="M319" s="41">
        <v>75.55832089691728</v>
      </c>
      <c r="N319" s="35">
        <v>83.6639752513</v>
      </c>
      <c r="O319" s="35">
        <v>62.50834013587021</v>
      </c>
      <c r="P319" s="42">
        <v>72.77611501691331</v>
      </c>
      <c r="Q319" s="17" t="s">
        <v>623</v>
      </c>
      <c r="R319" s="41">
        <v>11.36811423945104</v>
      </c>
      <c r="S319" s="42">
        <v>13.280321487186</v>
      </c>
      <c r="T319" s="17" t="s">
        <v>623</v>
      </c>
      <c r="U319" s="41">
        <v>67.82333236523405</v>
      </c>
      <c r="V319" s="35">
        <v>70.02657687332268</v>
      </c>
      <c r="W319" s="35">
        <v>61.57853849966556</v>
      </c>
      <c r="X319" s="42">
        <v>53.18954370420603</v>
      </c>
      <c r="Y319" s="17" t="s">
        <v>623</v>
      </c>
      <c r="Z319" s="41">
        <v>36.36791008486984</v>
      </c>
      <c r="AA319" s="42">
        <v>35.633468879396354</v>
      </c>
      <c r="AB319" s="17" t="s">
        <v>623</v>
      </c>
      <c r="AC319" s="41">
        <v>65.3685118656077</v>
      </c>
      <c r="AD319" s="42">
        <v>50.62799860771672</v>
      </c>
      <c r="AE319" s="17" t="s">
        <v>623</v>
      </c>
      <c r="AF319" s="41">
        <v>88.10198126930355</v>
      </c>
      <c r="AG319" s="42">
        <v>78.97623784447462</v>
      </c>
      <c r="AH319" s="17" t="s">
        <v>623</v>
      </c>
      <c r="AI319" s="41">
        <v>0.3398040993814326</v>
      </c>
      <c r="AJ319" s="42">
        <v>0.4269387843594857</v>
      </c>
      <c r="AL319" s="27"/>
      <c r="AN319" s="27"/>
    </row>
    <row r="320" spans="1:40" s="10" customFormat="1" ht="18" customHeight="1" thickBot="1">
      <c r="A320" s="10" t="s">
        <v>623</v>
      </c>
      <c r="B320" s="31" t="s">
        <v>623</v>
      </c>
      <c r="C320" s="47" t="s">
        <v>207</v>
      </c>
      <c r="D320" s="49" t="s">
        <v>52</v>
      </c>
      <c r="E320" s="51">
        <v>2011</v>
      </c>
      <c r="F320" s="5" t="s">
        <v>623</v>
      </c>
      <c r="G320" s="40">
        <v>23255060</v>
      </c>
      <c r="H320" s="40">
        <v>14468106</v>
      </c>
      <c r="I320" s="17" t="s">
        <v>623</v>
      </c>
      <c r="J320" s="41">
        <v>11.14990632586868</v>
      </c>
      <c r="K320" s="42">
        <v>7.55855775113565</v>
      </c>
      <c r="L320" s="17" t="s">
        <v>623</v>
      </c>
      <c r="M320" s="41">
        <v>72.59192377921296</v>
      </c>
      <c r="N320" s="35">
        <v>81.24051142982839</v>
      </c>
      <c r="O320" s="35">
        <v>61.43959463618246</v>
      </c>
      <c r="P320" s="42">
        <v>72.11360159868883</v>
      </c>
      <c r="Q320" s="17" t="s">
        <v>623</v>
      </c>
      <c r="R320" s="41">
        <v>10.8672322420358</v>
      </c>
      <c r="S320" s="42">
        <v>12.81151417503973</v>
      </c>
      <c r="T320" s="17" t="s">
        <v>623</v>
      </c>
      <c r="U320" s="41">
        <v>67.93372823801074</v>
      </c>
      <c r="V320" s="35">
        <v>69.36494528379498</v>
      </c>
      <c r="W320" s="35">
        <v>62.27775568054588</v>
      </c>
      <c r="X320" s="42">
        <v>54.03257057341839</v>
      </c>
      <c r="Y320" s="17" t="s">
        <v>623</v>
      </c>
      <c r="Z320" s="41">
        <v>36.90351216432989</v>
      </c>
      <c r="AA320" s="42">
        <v>35.833607727304894</v>
      </c>
      <c r="AB320" s="17" t="s">
        <v>623</v>
      </c>
      <c r="AC320" s="41">
        <v>65.44297129496269</v>
      </c>
      <c r="AD320" s="42">
        <v>50.632133298407076</v>
      </c>
      <c r="AE320" s="17" t="s">
        <v>623</v>
      </c>
      <c r="AF320" s="41">
        <v>88.01960346854592</v>
      </c>
      <c r="AG320" s="42">
        <v>78.93854642101705</v>
      </c>
      <c r="AH320" s="17" t="s">
        <v>623</v>
      </c>
      <c r="AI320" s="41">
        <v>0.3371887319930945</v>
      </c>
      <c r="AJ320" s="42">
        <v>0.425550835582847</v>
      </c>
      <c r="AL320" s="27"/>
      <c r="AN320" s="27"/>
    </row>
    <row r="321" spans="1:40" s="10" customFormat="1" ht="18" customHeight="1" thickBot="1">
      <c r="A321" s="10" t="s">
        <v>623</v>
      </c>
      <c r="B321" s="31" t="s">
        <v>623</v>
      </c>
      <c r="C321" s="47" t="s">
        <v>207</v>
      </c>
      <c r="D321" s="49" t="s">
        <v>52</v>
      </c>
      <c r="E321" s="51">
        <v>2012</v>
      </c>
      <c r="F321" s="5" t="s">
        <v>623</v>
      </c>
      <c r="G321" s="40">
        <v>23238304</v>
      </c>
      <c r="H321" s="40">
        <v>14449094</v>
      </c>
      <c r="I321" s="17" t="s">
        <v>623</v>
      </c>
      <c r="J321" s="41">
        <v>11.25216807068869</v>
      </c>
      <c r="K321" s="42">
        <v>7.591313239007394</v>
      </c>
      <c r="L321" s="17" t="s">
        <v>623</v>
      </c>
      <c r="M321" s="41">
        <v>73.60030330356886</v>
      </c>
      <c r="N321" s="35">
        <v>82.27903493888292</v>
      </c>
      <c r="O321" s="35">
        <v>60.164106640484604</v>
      </c>
      <c r="P321" s="42">
        <v>71.24938075702187</v>
      </c>
      <c r="Q321" s="17" t="s">
        <v>623</v>
      </c>
      <c r="R321" s="41">
        <v>10.96031859489667</v>
      </c>
      <c r="S321" s="42">
        <v>12.67096852069358</v>
      </c>
      <c r="T321" s="17" t="s">
        <v>623</v>
      </c>
      <c r="U321" s="41">
        <v>66.97570559458207</v>
      </c>
      <c r="V321" s="35">
        <v>66.07434412221697</v>
      </c>
      <c r="W321" s="35">
        <v>64.28475735578391</v>
      </c>
      <c r="X321" s="42">
        <v>54.2229289956076</v>
      </c>
      <c r="Y321" s="17" t="s">
        <v>623</v>
      </c>
      <c r="Z321" s="41">
        <v>37.02074336879791</v>
      </c>
      <c r="AA321" s="42">
        <v>36.2509286455813</v>
      </c>
      <c r="AB321" s="17" t="s">
        <v>623</v>
      </c>
      <c r="AC321" s="41">
        <v>64.56726378079568</v>
      </c>
      <c r="AD321" s="42">
        <v>51.584091079254335</v>
      </c>
      <c r="AE321" s="17" t="s">
        <v>623</v>
      </c>
      <c r="AF321" s="41">
        <v>87.73923368950179</v>
      </c>
      <c r="AG321" s="42">
        <v>79.48685122549183</v>
      </c>
      <c r="AH321" s="17" t="s">
        <v>623</v>
      </c>
      <c r="AI321" s="41">
        <v>0.3436556279181395</v>
      </c>
      <c r="AJ321" s="42">
        <v>0.4309369709866068</v>
      </c>
      <c r="AL321" s="27"/>
      <c r="AN321" s="27"/>
    </row>
    <row r="322" spans="1:40" s="10" customFormat="1" ht="18" customHeight="1" thickBot="1">
      <c r="A322" s="10" t="s">
        <v>623</v>
      </c>
      <c r="B322" s="31" t="s">
        <v>624</v>
      </c>
      <c r="C322" s="47" t="s">
        <v>207</v>
      </c>
      <c r="D322" s="49" t="s">
        <v>52</v>
      </c>
      <c r="E322" s="51">
        <v>2015</v>
      </c>
      <c r="F322" s="5" t="s">
        <v>623</v>
      </c>
      <c r="G322" s="40">
        <v>23189620</v>
      </c>
      <c r="H322" s="40">
        <v>14851320</v>
      </c>
      <c r="I322" s="17" t="s">
        <v>623</v>
      </c>
      <c r="J322" s="41">
        <v>12.80698431024063</v>
      </c>
      <c r="K322" s="42">
        <v>7.886391310631204</v>
      </c>
      <c r="L322" s="17" t="s">
        <v>623</v>
      </c>
      <c r="M322" s="41">
        <v>66.98803949</v>
      </c>
      <c r="N322" s="35">
        <v>79.20463384</v>
      </c>
      <c r="O322" s="35">
        <v>57.0743502</v>
      </c>
      <c r="P322" s="42">
        <v>67.34470572</v>
      </c>
      <c r="Q322" s="17" t="s">
        <v>623</v>
      </c>
      <c r="R322" s="41">
        <v>10.98769125942679</v>
      </c>
      <c r="S322" s="42">
        <v>13.34722040449742</v>
      </c>
      <c r="T322" s="17" t="s">
        <v>623</v>
      </c>
      <c r="U322" s="41">
        <v>78.9456271712796</v>
      </c>
      <c r="V322" s="35">
        <v>72.78142580709493</v>
      </c>
      <c r="W322" s="35">
        <v>72.70855589462873</v>
      </c>
      <c r="X322" s="42">
        <v>56.98905005878839</v>
      </c>
      <c r="Y322" s="17" t="s">
        <v>623</v>
      </c>
      <c r="Z322" s="41">
        <v>39.12388461</v>
      </c>
      <c r="AA322" s="42">
        <v>35.98417365</v>
      </c>
      <c r="AB322" s="17" t="s">
        <v>623</v>
      </c>
      <c r="AC322" s="41">
        <v>66.19904751</v>
      </c>
      <c r="AD322" s="42">
        <v>50.03544904</v>
      </c>
      <c r="AE322" s="17" t="s">
        <v>623</v>
      </c>
      <c r="AF322" s="41">
        <v>89.20009505</v>
      </c>
      <c r="AG322" s="42">
        <v>78.51509101</v>
      </c>
      <c r="AH322" s="17" t="s">
        <v>623</v>
      </c>
      <c r="AI322" s="41">
        <v>0.3375195417772002</v>
      </c>
      <c r="AJ322" s="42">
        <v>0.4252663803743709</v>
      </c>
      <c r="AL322" s="27"/>
      <c r="AN322" s="27"/>
    </row>
    <row r="323" spans="1:40" s="10" customFormat="1" ht="18" customHeight="1" thickBot="1">
      <c r="A323" s="10" t="s">
        <v>623</v>
      </c>
      <c r="B323" s="31" t="s">
        <v>623</v>
      </c>
      <c r="C323" s="47" t="s">
        <v>270</v>
      </c>
      <c r="D323" s="49" t="s">
        <v>283</v>
      </c>
      <c r="E323" s="51">
        <v>2008</v>
      </c>
      <c r="F323" s="5" t="s">
        <v>623</v>
      </c>
      <c r="G323" s="40">
        <v>10681155</v>
      </c>
      <c r="H323" s="40">
        <v>10835380</v>
      </c>
      <c r="I323" s="17" t="s">
        <v>623</v>
      </c>
      <c r="J323" s="41">
        <v>4.924621588555985</v>
      </c>
      <c r="K323" s="42">
        <v>4.668955229133148</v>
      </c>
      <c r="L323" s="17" t="s">
        <v>623</v>
      </c>
      <c r="M323" s="41">
        <v>92.67490082309602</v>
      </c>
      <c r="N323" s="35">
        <v>90.67913561558765</v>
      </c>
      <c r="O323" s="35">
        <v>82.41868076213561</v>
      </c>
      <c r="P323" s="42">
        <v>83.16220577343616</v>
      </c>
      <c r="Q323" s="17" t="s">
        <v>623</v>
      </c>
      <c r="R323" s="41">
        <v>10.70762833260739</v>
      </c>
      <c r="S323" s="42">
        <v>9.962367318929614</v>
      </c>
      <c r="T323" s="17" t="s">
        <v>623</v>
      </c>
      <c r="U323" s="41">
        <v>47.32766295229489</v>
      </c>
      <c r="V323" s="35">
        <v>44.61591227597937</v>
      </c>
      <c r="W323" s="35">
        <v>45.40702760659705</v>
      </c>
      <c r="X323" s="42">
        <v>43.17372760849288</v>
      </c>
      <c r="Y323" s="17" t="s">
        <v>623</v>
      </c>
      <c r="Z323" s="41">
        <v>37.19037124743021</v>
      </c>
      <c r="AA323" s="42">
        <v>35.84737113054425</v>
      </c>
      <c r="AB323" s="17" t="s">
        <v>623</v>
      </c>
      <c r="AC323" s="41">
        <v>61.960453690010574</v>
      </c>
      <c r="AD323" s="42">
        <v>58.57181361015856</v>
      </c>
      <c r="AE323" s="17" t="s">
        <v>623</v>
      </c>
      <c r="AF323" s="41">
        <v>83.93744994993007</v>
      </c>
      <c r="AG323" s="42">
        <v>81.52906286895586</v>
      </c>
      <c r="AH323" s="17" t="s">
        <v>623</v>
      </c>
      <c r="AI323" s="41">
        <v>0.3747454375877602</v>
      </c>
      <c r="AJ323" s="42">
        <v>0.3734669683181018</v>
      </c>
      <c r="AL323" s="27"/>
      <c r="AN323" s="27"/>
    </row>
    <row r="324" spans="1:40" s="10" customFormat="1" ht="18" customHeight="1" thickBot="1">
      <c r="A324" s="10" t="s">
        <v>623</v>
      </c>
      <c r="B324" s="31" t="s">
        <v>623</v>
      </c>
      <c r="C324" s="47" t="s">
        <v>270</v>
      </c>
      <c r="D324" s="49" t="s">
        <v>283</v>
      </c>
      <c r="E324" s="51">
        <v>2011</v>
      </c>
      <c r="F324" s="5" t="s">
        <v>623</v>
      </c>
      <c r="G324" s="40">
        <v>11722538</v>
      </c>
      <c r="H324" s="40">
        <v>9661568</v>
      </c>
      <c r="I324" s="17" t="s">
        <v>623</v>
      </c>
      <c r="J324" s="41">
        <v>6.151645659961901</v>
      </c>
      <c r="K324" s="42">
        <v>4.568720502848334</v>
      </c>
      <c r="L324" s="17" t="s">
        <v>623</v>
      </c>
      <c r="M324" s="41">
        <v>90.62689490611514</v>
      </c>
      <c r="N324" s="35">
        <v>91.78394232381687</v>
      </c>
      <c r="O324" s="35">
        <v>81.29274165519507</v>
      </c>
      <c r="P324" s="42">
        <v>87.64615765210884</v>
      </c>
      <c r="Q324" s="17" t="s">
        <v>623</v>
      </c>
      <c r="R324" s="41">
        <v>10.3203810984031</v>
      </c>
      <c r="S324" s="42">
        <v>9.407859756373965</v>
      </c>
      <c r="T324" s="17" t="s">
        <v>623</v>
      </c>
      <c r="U324" s="41">
        <v>48.38324277938003</v>
      </c>
      <c r="V324" s="35">
        <v>48.23080784575957</v>
      </c>
      <c r="W324" s="35">
        <v>52.19079017506287</v>
      </c>
      <c r="X324" s="42">
        <v>50.70036031627888</v>
      </c>
      <c r="Y324" s="17" t="s">
        <v>623</v>
      </c>
      <c r="Z324" s="41">
        <v>45.27959125216873</v>
      </c>
      <c r="AA324" s="42">
        <v>41.291849410768194</v>
      </c>
      <c r="AB324" s="17" t="s">
        <v>623</v>
      </c>
      <c r="AC324" s="41">
        <v>74.42020419804136</v>
      </c>
      <c r="AD324" s="42">
        <v>54.3434000852543</v>
      </c>
      <c r="AE324" s="17" t="s">
        <v>623</v>
      </c>
      <c r="AF324" s="41">
        <v>91.33510279646838</v>
      </c>
      <c r="AG324" s="42">
        <v>79.57439207926197</v>
      </c>
      <c r="AH324" s="17" t="s">
        <v>623</v>
      </c>
      <c r="AI324" s="41">
        <v>0.3390091544391208</v>
      </c>
      <c r="AJ324" s="42">
        <v>0.4624289058602316</v>
      </c>
      <c r="AL324" s="27"/>
      <c r="AN324" s="27"/>
    </row>
    <row r="325" spans="1:40" s="10" customFormat="1" ht="18" customHeight="1" thickBot="1">
      <c r="A325" s="10" t="s">
        <v>623</v>
      </c>
      <c r="B325" s="31" t="s">
        <v>623</v>
      </c>
      <c r="C325" s="47" t="s">
        <v>270</v>
      </c>
      <c r="D325" s="49" t="s">
        <v>283</v>
      </c>
      <c r="E325" s="51">
        <v>2012</v>
      </c>
      <c r="F325" s="5" t="s">
        <v>623</v>
      </c>
      <c r="G325" s="40">
        <v>11681911</v>
      </c>
      <c r="H325" s="40">
        <v>9654223</v>
      </c>
      <c r="I325" s="17" t="s">
        <v>623</v>
      </c>
      <c r="J325" s="41">
        <v>6.028330874192923</v>
      </c>
      <c r="K325" s="42">
        <v>4.328983915632405</v>
      </c>
      <c r="L325" s="17" t="s">
        <v>623</v>
      </c>
      <c r="M325" s="41">
        <v>91.5934842664718</v>
      </c>
      <c r="N325" s="35">
        <v>92.26419831186548</v>
      </c>
      <c r="O325" s="35">
        <v>80.20735108963179</v>
      </c>
      <c r="P325" s="42">
        <v>87.90090684788812</v>
      </c>
      <c r="Q325" s="17" t="s">
        <v>623</v>
      </c>
      <c r="R325" s="41">
        <v>10.99559779368773</v>
      </c>
      <c r="S325" s="42">
        <v>9.67607960924088</v>
      </c>
      <c r="T325" s="17" t="s">
        <v>623</v>
      </c>
      <c r="U325" s="41">
        <v>49.63897131807718</v>
      </c>
      <c r="V325" s="35">
        <v>45.03689579298037</v>
      </c>
      <c r="W325" s="35">
        <v>50.85469052329052</v>
      </c>
      <c r="X325" s="42">
        <v>46.82064156955349</v>
      </c>
      <c r="Y325" s="17" t="s">
        <v>623</v>
      </c>
      <c r="Z325" s="41">
        <v>43.38212871286777</v>
      </c>
      <c r="AA325" s="42">
        <v>40.48607774132701</v>
      </c>
      <c r="AB325" s="17" t="s">
        <v>623</v>
      </c>
      <c r="AC325" s="41">
        <v>72.03833434673406</v>
      </c>
      <c r="AD325" s="42">
        <v>53.69243384835655</v>
      </c>
      <c r="AE325" s="17" t="s">
        <v>623</v>
      </c>
      <c r="AF325" s="41">
        <v>89.80669575064955</v>
      </c>
      <c r="AG325" s="42">
        <v>79.27599092269342</v>
      </c>
      <c r="AH325" s="17" t="s">
        <v>623</v>
      </c>
      <c r="AI325" s="41">
        <v>0.3412651919898441</v>
      </c>
      <c r="AJ325" s="42">
        <v>0.4693308476562206</v>
      </c>
      <c r="AL325" s="27"/>
      <c r="AN325" s="27"/>
    </row>
    <row r="326" spans="1:40" s="10" customFormat="1" ht="18" customHeight="1" thickBot="1">
      <c r="A326" s="10" t="s">
        <v>623</v>
      </c>
      <c r="B326" s="31" t="s">
        <v>623</v>
      </c>
      <c r="C326" s="47" t="s">
        <v>208</v>
      </c>
      <c r="D326" s="49" t="s">
        <v>53</v>
      </c>
      <c r="E326" s="51">
        <v>2007</v>
      </c>
      <c r="F326" s="5" t="s">
        <v>623</v>
      </c>
      <c r="G326" s="40">
        <v>103554488</v>
      </c>
      <c r="H326" s="40">
        <v>37891660</v>
      </c>
      <c r="I326" s="17" t="s">
        <v>623</v>
      </c>
      <c r="J326" s="41" t="s">
        <v>247</v>
      </c>
      <c r="K326" s="42" t="s">
        <v>247</v>
      </c>
      <c r="L326" s="17" t="s">
        <v>623</v>
      </c>
      <c r="M326" s="41">
        <v>70.26359901005232</v>
      </c>
      <c r="N326" s="35">
        <v>77.14416721147468</v>
      </c>
      <c r="O326" s="35">
        <v>56.144856179927075</v>
      </c>
      <c r="P326" s="42">
        <v>65.86394628187534</v>
      </c>
      <c r="Q326" s="17" t="s">
        <v>623</v>
      </c>
      <c r="R326" s="41" t="s">
        <v>247</v>
      </c>
      <c r="S326" s="42" t="s">
        <v>247</v>
      </c>
      <c r="T326" s="17" t="s">
        <v>623</v>
      </c>
      <c r="U326" s="41" t="s">
        <v>247</v>
      </c>
      <c r="V326" s="35" t="s">
        <v>247</v>
      </c>
      <c r="W326" s="35" t="s">
        <v>247</v>
      </c>
      <c r="X326" s="42" t="s">
        <v>247</v>
      </c>
      <c r="Y326" s="17" t="s">
        <v>623</v>
      </c>
      <c r="Z326" s="41" t="s">
        <v>247</v>
      </c>
      <c r="AA326" s="42" t="s">
        <v>247</v>
      </c>
      <c r="AB326" s="17" t="s">
        <v>623</v>
      </c>
      <c r="AC326" s="41" t="s">
        <v>247</v>
      </c>
      <c r="AD326" s="42" t="s">
        <v>247</v>
      </c>
      <c r="AE326" s="17" t="s">
        <v>623</v>
      </c>
      <c r="AF326" s="41" t="s">
        <v>247</v>
      </c>
      <c r="AG326" s="42" t="s">
        <v>247</v>
      </c>
      <c r="AH326" s="17" t="s">
        <v>623</v>
      </c>
      <c r="AI326" s="41" t="s">
        <v>247</v>
      </c>
      <c r="AJ326" s="42" t="s">
        <v>247</v>
      </c>
      <c r="AL326" s="27"/>
      <c r="AN326" s="27"/>
    </row>
    <row r="327" spans="1:40" s="10" customFormat="1" ht="18" customHeight="1" thickBot="1">
      <c r="A327" s="10" t="s">
        <v>623</v>
      </c>
      <c r="B327" s="31" t="s">
        <v>623</v>
      </c>
      <c r="C327" s="47" t="s">
        <v>208</v>
      </c>
      <c r="D327" s="49" t="s">
        <v>53</v>
      </c>
      <c r="E327" s="51">
        <v>2014</v>
      </c>
      <c r="F327" s="5" t="s">
        <v>623</v>
      </c>
      <c r="G327" s="40">
        <v>106333488</v>
      </c>
      <c r="H327" s="40">
        <v>37037272</v>
      </c>
      <c r="I327" s="17" t="s">
        <v>623</v>
      </c>
      <c r="J327" s="41">
        <v>8.893641933687062</v>
      </c>
      <c r="K327" s="42">
        <v>8.420725896953765</v>
      </c>
      <c r="L327" s="17" t="s">
        <v>623</v>
      </c>
      <c r="M327" s="41">
        <v>85.18417395015717</v>
      </c>
      <c r="N327" s="35">
        <v>88.13211662445134</v>
      </c>
      <c r="O327" s="35">
        <v>76.11688415921296</v>
      </c>
      <c r="P327" s="42">
        <v>84.24204643090782</v>
      </c>
      <c r="Q327" s="17" t="s">
        <v>623</v>
      </c>
      <c r="R327" s="41">
        <v>10.2583093165607</v>
      </c>
      <c r="S327" s="42">
        <v>6.270975318434963</v>
      </c>
      <c r="T327" s="17" t="s">
        <v>623</v>
      </c>
      <c r="U327" s="41">
        <v>28.79950568462792</v>
      </c>
      <c r="V327" s="35">
        <v>31.2491171041426</v>
      </c>
      <c r="W327" s="35">
        <v>23.6377175939759</v>
      </c>
      <c r="X327" s="42">
        <v>36.57833788449289</v>
      </c>
      <c r="Y327" s="17" t="s">
        <v>623</v>
      </c>
      <c r="Z327" s="41">
        <v>17.841261054529372</v>
      </c>
      <c r="AA327" s="42">
        <v>22.4539376604816</v>
      </c>
      <c r="AB327" s="17" t="s">
        <v>623</v>
      </c>
      <c r="AC327" s="41">
        <v>56.125007393622354</v>
      </c>
      <c r="AD327" s="42">
        <v>39.479971199536145</v>
      </c>
      <c r="AE327" s="17" t="s">
        <v>623</v>
      </c>
      <c r="AF327" s="41">
        <v>72.19696146419017</v>
      </c>
      <c r="AG327" s="42">
        <v>58.992105392025124</v>
      </c>
      <c r="AH327" s="17" t="s">
        <v>623</v>
      </c>
      <c r="AI327" s="41">
        <v>0.2272718695991179</v>
      </c>
      <c r="AJ327" s="42">
        <v>0.4417387647862946</v>
      </c>
      <c r="AL327" s="27"/>
      <c r="AN327" s="27"/>
    </row>
    <row r="328" spans="1:40" s="10" customFormat="1" ht="18" customHeight="1" thickBot="1">
      <c r="A328" s="10" t="s">
        <v>623</v>
      </c>
      <c r="B328" s="31" t="s">
        <v>623</v>
      </c>
      <c r="C328" s="47" t="s">
        <v>208</v>
      </c>
      <c r="D328" s="49" t="s">
        <v>53</v>
      </c>
      <c r="E328" s="51">
        <v>2015</v>
      </c>
      <c r="F328" s="5" t="s">
        <v>623</v>
      </c>
      <c r="G328" s="40">
        <v>105089496</v>
      </c>
      <c r="H328" s="40">
        <v>36808032</v>
      </c>
      <c r="I328" s="17" t="s">
        <v>623</v>
      </c>
      <c r="J328" s="41">
        <v>8.500438904071192</v>
      </c>
      <c r="K328" s="42">
        <v>7.349147517854929</v>
      </c>
      <c r="L328" s="17" t="s">
        <v>623</v>
      </c>
      <c r="M328" s="41">
        <v>83.33306548067911</v>
      </c>
      <c r="N328" s="35">
        <v>87.86319548975075</v>
      </c>
      <c r="O328" s="35">
        <v>74.9947741845478</v>
      </c>
      <c r="P328" s="42">
        <v>83.07884235894394</v>
      </c>
      <c r="Q328" s="17" t="s">
        <v>623</v>
      </c>
      <c r="R328" s="41">
        <v>10.24160244312468</v>
      </c>
      <c r="S328" s="42">
        <v>6.485857839633558</v>
      </c>
      <c r="T328" s="17" t="s">
        <v>623</v>
      </c>
      <c r="U328" s="41">
        <v>28.63526118402354</v>
      </c>
      <c r="V328" s="35">
        <v>29.38543388018385</v>
      </c>
      <c r="W328" s="35">
        <v>23.52269745815327</v>
      </c>
      <c r="X328" s="42">
        <v>34.02444416456698</v>
      </c>
      <c r="Y328" s="17" t="s">
        <v>623</v>
      </c>
      <c r="Z328" s="41">
        <v>17.618937444741093</v>
      </c>
      <c r="AA328" s="42">
        <v>22.201781009197294</v>
      </c>
      <c r="AB328" s="17" t="s">
        <v>623</v>
      </c>
      <c r="AC328" s="41">
        <v>56.040676304646205</v>
      </c>
      <c r="AD328" s="42">
        <v>36.13420618800458</v>
      </c>
      <c r="AE328" s="17" t="s">
        <v>623</v>
      </c>
      <c r="AF328" s="41">
        <v>71.700624037706</v>
      </c>
      <c r="AG328" s="42">
        <v>57.68696317313266</v>
      </c>
      <c r="AH328" s="17" t="s">
        <v>623</v>
      </c>
      <c r="AI328" s="41">
        <v>0.2089225753175547</v>
      </c>
      <c r="AJ328" s="42">
        <v>0.467157275332626</v>
      </c>
      <c r="AL328" s="27"/>
      <c r="AN328" s="27"/>
    </row>
    <row r="329" spans="1:40" s="10" customFormat="1" ht="18" customHeight="1" thickBot="1">
      <c r="A329" s="10" t="s">
        <v>623</v>
      </c>
      <c r="B329" s="31" t="s">
        <v>623</v>
      </c>
      <c r="C329" s="47" t="s">
        <v>208</v>
      </c>
      <c r="D329" s="49" t="s">
        <v>53</v>
      </c>
      <c r="E329" s="51">
        <v>2016</v>
      </c>
      <c r="F329" s="5" t="s">
        <v>623</v>
      </c>
      <c r="G329" s="40">
        <v>108282216</v>
      </c>
      <c r="H329" s="40">
        <v>37841716</v>
      </c>
      <c r="I329" s="17" t="s">
        <v>623</v>
      </c>
      <c r="J329" s="41">
        <v>8.46116919545495</v>
      </c>
      <c r="K329" s="42">
        <v>7.605622418833733</v>
      </c>
      <c r="L329" s="17" t="s">
        <v>623</v>
      </c>
      <c r="M329" s="41">
        <v>85.69487711278163</v>
      </c>
      <c r="N329" s="35">
        <v>91.98288398980627</v>
      </c>
      <c r="O329" s="35">
        <v>75.3914634597004</v>
      </c>
      <c r="P329" s="42">
        <v>84.98206337464454</v>
      </c>
      <c r="Q329" s="17" t="s">
        <v>623</v>
      </c>
      <c r="R329" s="41">
        <v>10.70560780859933</v>
      </c>
      <c r="S329" s="42">
        <v>6.827046903164952</v>
      </c>
      <c r="T329" s="17" t="s">
        <v>623</v>
      </c>
      <c r="U329" s="41">
        <v>28.79766605222661</v>
      </c>
      <c r="V329" s="35">
        <v>29.21593768659519</v>
      </c>
      <c r="W329" s="35">
        <v>23.48793334108047</v>
      </c>
      <c r="X329" s="42">
        <v>34.18801774990165</v>
      </c>
      <c r="Y329" s="17" t="s">
        <v>623</v>
      </c>
      <c r="Z329" s="41">
        <v>17.001592949273466</v>
      </c>
      <c r="AA329" s="42">
        <v>23.252005877241608</v>
      </c>
      <c r="AB329" s="17" t="s">
        <v>623</v>
      </c>
      <c r="AC329" s="41">
        <v>52.869428706351606</v>
      </c>
      <c r="AD329" s="42">
        <v>38.204194399156634</v>
      </c>
      <c r="AE329" s="17" t="s">
        <v>623</v>
      </c>
      <c r="AF329" s="41">
        <v>68.97766267492055</v>
      </c>
      <c r="AG329" s="42">
        <v>58.93694302675126</v>
      </c>
      <c r="AH329" s="17" t="s">
        <v>623</v>
      </c>
      <c r="AI329" s="41">
        <v>0.205388356288819</v>
      </c>
      <c r="AJ329" s="42">
        <v>0.4566159076440238</v>
      </c>
      <c r="AL329" s="27"/>
      <c r="AN329" s="27"/>
    </row>
    <row r="330" spans="1:40" s="10" customFormat="1" ht="18" customHeight="1" thickBot="1">
      <c r="A330" s="10" t="s">
        <v>623</v>
      </c>
      <c r="B330" s="31" t="s">
        <v>624</v>
      </c>
      <c r="C330" s="47" t="s">
        <v>208</v>
      </c>
      <c r="D330" s="49" t="s">
        <v>53</v>
      </c>
      <c r="E330" s="51">
        <v>2017</v>
      </c>
      <c r="F330" s="5" t="s">
        <v>623</v>
      </c>
      <c r="G330" s="40">
        <v>107524248</v>
      </c>
      <c r="H330" s="40">
        <v>37176716</v>
      </c>
      <c r="I330" s="17" t="s">
        <v>623</v>
      </c>
      <c r="J330" s="41">
        <v>8.958225072857907</v>
      </c>
      <c r="K330" s="42">
        <v>8.00273168284608</v>
      </c>
      <c r="L330" s="17" t="s">
        <v>623</v>
      </c>
      <c r="M330" s="41">
        <v>86.38769215</v>
      </c>
      <c r="N330" s="35">
        <v>91.32530444</v>
      </c>
      <c r="O330" s="35">
        <v>75.20500708</v>
      </c>
      <c r="P330" s="42">
        <v>84.21967415</v>
      </c>
      <c r="Q330" s="17" t="s">
        <v>623</v>
      </c>
      <c r="R330" s="41">
        <v>10.72155072606206</v>
      </c>
      <c r="S330" s="42">
        <v>6.956977875396777</v>
      </c>
      <c r="T330" s="17" t="s">
        <v>623</v>
      </c>
      <c r="U330" s="41">
        <v>29.83834452769883</v>
      </c>
      <c r="V330" s="35">
        <v>30.42002803908955</v>
      </c>
      <c r="W330" s="35">
        <v>24.66738913159135</v>
      </c>
      <c r="X330" s="42">
        <v>34.73335501981267</v>
      </c>
      <c r="Y330" s="17" t="s">
        <v>623</v>
      </c>
      <c r="Z330" s="41">
        <v>17.99192455</v>
      </c>
      <c r="AA330" s="42">
        <v>22.61548182</v>
      </c>
      <c r="AB330" s="17" t="s">
        <v>623</v>
      </c>
      <c r="AC330" s="41">
        <v>53.89620551</v>
      </c>
      <c r="AD330" s="42">
        <v>38.8489382</v>
      </c>
      <c r="AE330" s="17" t="s">
        <v>623</v>
      </c>
      <c r="AF330" s="41">
        <v>71.24493174</v>
      </c>
      <c r="AG330" s="42">
        <v>59.3025018</v>
      </c>
      <c r="AH330" s="17" t="s">
        <v>623</v>
      </c>
      <c r="AI330" s="41">
        <v>0.2182669399421292</v>
      </c>
      <c r="AJ330" s="42">
        <v>0.4444326555714638</v>
      </c>
      <c r="AL330" s="27"/>
      <c r="AN330" s="27"/>
    </row>
    <row r="331" spans="1:40" s="10" customFormat="1" ht="18" customHeight="1" thickBot="1">
      <c r="A331" s="10" t="s">
        <v>623</v>
      </c>
      <c r="B331" s="31" t="s">
        <v>623</v>
      </c>
      <c r="C331" s="47" t="s">
        <v>209</v>
      </c>
      <c r="D331" s="49" t="s">
        <v>54</v>
      </c>
      <c r="E331" s="51">
        <v>2005</v>
      </c>
      <c r="F331" s="5" t="s">
        <v>623</v>
      </c>
      <c r="G331" s="40">
        <v>1571108</v>
      </c>
      <c r="H331" s="40">
        <v>7920289.5</v>
      </c>
      <c r="I331" s="17" t="s">
        <v>623</v>
      </c>
      <c r="J331" s="41">
        <v>0.0783030552355729</v>
      </c>
      <c r="K331" s="42">
        <v>0.0132963005796772</v>
      </c>
      <c r="L331" s="17" t="s">
        <v>623</v>
      </c>
      <c r="M331" s="41">
        <v>24.3245578</v>
      </c>
      <c r="N331" s="35">
        <v>17.40090337</v>
      </c>
      <c r="O331" s="35">
        <v>48.31030639</v>
      </c>
      <c r="P331" s="42">
        <v>31.71068204</v>
      </c>
      <c r="Q331" s="17" t="s">
        <v>623</v>
      </c>
      <c r="R331" s="41">
        <v>0.8022618353550193</v>
      </c>
      <c r="S331" s="42">
        <v>7.452570694467752</v>
      </c>
      <c r="T331" s="17" t="s">
        <v>623</v>
      </c>
      <c r="U331" s="41">
        <v>7.38940707827057</v>
      </c>
      <c r="V331" s="35">
        <v>31.48623612279185</v>
      </c>
      <c r="W331" s="35">
        <v>9.801867046929035</v>
      </c>
      <c r="X331" s="42">
        <v>6.556306042420312</v>
      </c>
      <c r="Y331" s="17" t="s">
        <v>623</v>
      </c>
      <c r="Z331" s="41">
        <v>0.1145219484</v>
      </c>
      <c r="AA331" s="42">
        <v>0.0268581563</v>
      </c>
      <c r="AB331" s="17" t="s">
        <v>623</v>
      </c>
      <c r="AC331" s="41">
        <v>3.085436792</v>
      </c>
      <c r="AD331" s="42">
        <v>0.348495551</v>
      </c>
      <c r="AE331" s="17" t="s">
        <v>623</v>
      </c>
      <c r="AF331" s="41">
        <v>0.5527254681</v>
      </c>
      <c r="AG331" s="42">
        <v>0.7332042401</v>
      </c>
      <c r="AH331" s="17" t="s">
        <v>623</v>
      </c>
      <c r="AI331" s="41">
        <v>0.0026289103812476</v>
      </c>
      <c r="AJ331" s="42">
        <v>0.0990257096160152</v>
      </c>
      <c r="AL331" s="27"/>
      <c r="AN331" s="27"/>
    </row>
    <row r="332" spans="1:40" s="10" customFormat="1" ht="18" customHeight="1" thickBot="1">
      <c r="A332" s="10" t="s">
        <v>623</v>
      </c>
      <c r="B332" s="31" t="s">
        <v>623</v>
      </c>
      <c r="C332" s="47" t="s">
        <v>209</v>
      </c>
      <c r="D332" s="49" t="s">
        <v>54</v>
      </c>
      <c r="E332" s="51">
        <v>2010</v>
      </c>
      <c r="F332" s="5" t="s">
        <v>623</v>
      </c>
      <c r="G332" s="40">
        <v>1594631.75</v>
      </c>
      <c r="H332" s="40">
        <v>9167453</v>
      </c>
      <c r="I332" s="17" t="s">
        <v>623</v>
      </c>
      <c r="J332" s="41">
        <v>0.3403432869397349</v>
      </c>
      <c r="K332" s="42">
        <v>0.0425887123338005</v>
      </c>
      <c r="L332" s="17" t="s">
        <v>623</v>
      </c>
      <c r="M332" s="41">
        <v>18.53038002</v>
      </c>
      <c r="N332" s="35">
        <v>29.28314137</v>
      </c>
      <c r="O332" s="35">
        <v>14.55745764</v>
      </c>
      <c r="P332" s="42">
        <v>30.2179389</v>
      </c>
      <c r="Q332" s="17" t="s">
        <v>623</v>
      </c>
      <c r="R332" s="41">
        <v>2.931910066901824</v>
      </c>
      <c r="S332" s="42">
        <v>9.55739140718834</v>
      </c>
      <c r="T332" s="17" t="s">
        <v>623</v>
      </c>
      <c r="U332" s="41">
        <v>4.508810139528068</v>
      </c>
      <c r="V332" s="35">
        <v>3.460887382687361</v>
      </c>
      <c r="W332" s="35">
        <v>5.252364296015328</v>
      </c>
      <c r="X332" s="42">
        <v>2.360691265330907</v>
      </c>
      <c r="Y332" s="17" t="s">
        <v>623</v>
      </c>
      <c r="Z332" s="41">
        <v>-0.038316946</v>
      </c>
      <c r="AA332" s="42">
        <v>0.3101100095</v>
      </c>
      <c r="AB332" s="17" t="s">
        <v>623</v>
      </c>
      <c r="AC332" s="41">
        <v>2.818491022</v>
      </c>
      <c r="AD332" s="42">
        <v>1.946436321</v>
      </c>
      <c r="AE332" s="17" t="s">
        <v>623</v>
      </c>
      <c r="AF332" s="41">
        <v>4.904568045</v>
      </c>
      <c r="AG332" s="42">
        <v>4.444579948</v>
      </c>
      <c r="AH332" s="17" t="s">
        <v>623</v>
      </c>
      <c r="AI332" s="41">
        <v>0.018029793292955</v>
      </c>
      <c r="AJ332" s="42">
        <v>0.2021923584007924</v>
      </c>
      <c r="AL332" s="27"/>
      <c r="AN332" s="27"/>
    </row>
    <row r="333" spans="1:40" s="10" customFormat="1" ht="18" customHeight="1" thickBot="1">
      <c r="A333" s="10" t="s">
        <v>623</v>
      </c>
      <c r="B333" s="31" t="s">
        <v>623</v>
      </c>
      <c r="C333" s="47" t="s">
        <v>209</v>
      </c>
      <c r="D333" s="49" t="s">
        <v>54</v>
      </c>
      <c r="E333" s="51">
        <v>2013</v>
      </c>
      <c r="F333" s="5" t="s">
        <v>623</v>
      </c>
      <c r="G333" s="40">
        <v>1983710.375</v>
      </c>
      <c r="H333" s="40">
        <v>9448337</v>
      </c>
      <c r="I333" s="17" t="s">
        <v>623</v>
      </c>
      <c r="J333" s="41">
        <v>0.3347147474599841</v>
      </c>
      <c r="K333" s="42">
        <v>0.0760890064830709</v>
      </c>
      <c r="L333" s="17" t="s">
        <v>623</v>
      </c>
      <c r="M333" s="41">
        <v>28.02156924</v>
      </c>
      <c r="N333" s="35">
        <v>32.16386965</v>
      </c>
      <c r="O333" s="35">
        <v>18.39459564</v>
      </c>
      <c r="P333" s="42">
        <v>30.49676044</v>
      </c>
      <c r="Q333" s="17" t="s">
        <v>623</v>
      </c>
      <c r="R333" s="41">
        <v>8.009240789131914</v>
      </c>
      <c r="S333" s="42">
        <v>16.0707171837488</v>
      </c>
      <c r="T333" s="17" t="s">
        <v>623</v>
      </c>
      <c r="U333" s="41">
        <v>7.637263122528358</v>
      </c>
      <c r="V333" s="35">
        <v>8.717120006063945</v>
      </c>
      <c r="W333" s="35">
        <v>5.924115287015328</v>
      </c>
      <c r="X333" s="42">
        <v>4.502460613077124</v>
      </c>
      <c r="Y333" s="17" t="s">
        <v>623</v>
      </c>
      <c r="Z333" s="41">
        <v>0.3482484396</v>
      </c>
      <c r="AA333" s="42">
        <v>1.110171093</v>
      </c>
      <c r="AB333" s="17" t="s">
        <v>623</v>
      </c>
      <c r="AC333" s="41">
        <v>9.403895967</v>
      </c>
      <c r="AD333" s="42">
        <v>4.543994135</v>
      </c>
      <c r="AE333" s="17" t="s">
        <v>623</v>
      </c>
      <c r="AF333" s="41">
        <v>21.87180881</v>
      </c>
      <c r="AG333" s="42">
        <v>9.495681837</v>
      </c>
      <c r="AH333" s="17" t="s">
        <v>623</v>
      </c>
      <c r="AI333" s="41">
        <v>0.0474968066476285</v>
      </c>
      <c r="AJ333" s="42">
        <v>0.2639141283636772</v>
      </c>
      <c r="AL333" s="27"/>
      <c r="AN333" s="27"/>
    </row>
    <row r="334" spans="1:40" s="10" customFormat="1" ht="18" customHeight="1" thickBot="1">
      <c r="A334" s="10" t="s">
        <v>623</v>
      </c>
      <c r="B334" s="31" t="s">
        <v>623</v>
      </c>
      <c r="C334" s="47" t="s">
        <v>249</v>
      </c>
      <c r="D334" s="49" t="s">
        <v>252</v>
      </c>
      <c r="E334" s="51">
        <v>2008</v>
      </c>
      <c r="F334" s="5" t="s">
        <v>623</v>
      </c>
      <c r="G334" s="40">
        <v>37267.69140625</v>
      </c>
      <c r="H334" s="40">
        <v>145220</v>
      </c>
      <c r="I334" s="17" t="s">
        <v>623</v>
      </c>
      <c r="J334" s="41">
        <v>0.61595346150181</v>
      </c>
      <c r="K334" s="42">
        <v>0.4782137824445833</v>
      </c>
      <c r="L334" s="17" t="s">
        <v>623</v>
      </c>
      <c r="M334" s="41">
        <v>30.84112134745542</v>
      </c>
      <c r="N334" s="35">
        <v>30.22958083002376</v>
      </c>
      <c r="O334" s="35">
        <v>32.47672252638113</v>
      </c>
      <c r="P334" s="42">
        <v>33.93610273633188</v>
      </c>
      <c r="Q334" s="17" t="s">
        <v>623</v>
      </c>
      <c r="R334" s="41">
        <v>9.255283455232673</v>
      </c>
      <c r="S334" s="42">
        <v>10.63780941521582</v>
      </c>
      <c r="T334" s="17" t="s">
        <v>623</v>
      </c>
      <c r="U334" s="41">
        <v>31.78550577030775</v>
      </c>
      <c r="V334" s="35">
        <v>35.36814062696367</v>
      </c>
      <c r="W334" s="35">
        <v>15.65448085208977</v>
      </c>
      <c r="X334" s="42">
        <v>19.85318412756128</v>
      </c>
      <c r="Y334" s="17" t="s">
        <v>623</v>
      </c>
      <c r="Z334" s="41">
        <v>3.1074333188244236</v>
      </c>
      <c r="AA334" s="42">
        <v>4.573238890943452</v>
      </c>
      <c r="AB334" s="17" t="s">
        <v>623</v>
      </c>
      <c r="AC334" s="41">
        <v>16.1835750795453</v>
      </c>
      <c r="AD334" s="42">
        <v>21.908371042790517</v>
      </c>
      <c r="AE334" s="17" t="s">
        <v>623</v>
      </c>
      <c r="AF334" s="41">
        <v>49.76893674199761</v>
      </c>
      <c r="AG334" s="42">
        <v>38.369862609147255</v>
      </c>
      <c r="AH334" s="17" t="s">
        <v>623</v>
      </c>
      <c r="AI334" s="41">
        <v>0.1231562993614293</v>
      </c>
      <c r="AJ334" s="42">
        <v>0.2072963296662738</v>
      </c>
      <c r="AL334" s="27"/>
      <c r="AN334" s="27"/>
    </row>
    <row r="335" spans="1:40" s="10" customFormat="1" ht="18" customHeight="1" thickBot="1">
      <c r="A335" s="10" t="s">
        <v>623</v>
      </c>
      <c r="B335" s="31" t="s">
        <v>623</v>
      </c>
      <c r="C335" s="47" t="s">
        <v>210</v>
      </c>
      <c r="D335" s="49" t="s">
        <v>101</v>
      </c>
      <c r="E335" s="51">
        <v>2011</v>
      </c>
      <c r="F335" s="5" t="s">
        <v>623</v>
      </c>
      <c r="G335" s="40">
        <v>5908260</v>
      </c>
      <c r="H335" s="40">
        <v>7724491</v>
      </c>
      <c r="I335" s="17" t="s">
        <v>623</v>
      </c>
      <c r="J335" s="41">
        <v>0.7095104531925844</v>
      </c>
      <c r="K335" s="42">
        <v>0.0588634742963939</v>
      </c>
      <c r="L335" s="17" t="s">
        <v>623</v>
      </c>
      <c r="M335" s="41">
        <v>19.29423313465909</v>
      </c>
      <c r="N335" s="35">
        <v>9.779834728725744</v>
      </c>
      <c r="O335" s="35">
        <v>24.96295017483997</v>
      </c>
      <c r="P335" s="42">
        <v>10.532758728050819</v>
      </c>
      <c r="Q335" s="17" t="s">
        <v>623</v>
      </c>
      <c r="R335" s="41">
        <v>2.277276990918481</v>
      </c>
      <c r="S335" s="42">
        <v>21.8409727459463</v>
      </c>
      <c r="T335" s="17" t="s">
        <v>623</v>
      </c>
      <c r="U335" s="41">
        <v>5.558288477397453</v>
      </c>
      <c r="V335" s="35">
        <v>7.533494409673967</v>
      </c>
      <c r="W335" s="35">
        <v>13.70164727375455</v>
      </c>
      <c r="X335" s="42">
        <v>2.917607905261627</v>
      </c>
      <c r="Y335" s="17" t="s">
        <v>623</v>
      </c>
      <c r="Z335" s="41">
        <v>1.037078864424605</v>
      </c>
      <c r="AA335" s="42">
        <v>0.2262306923311387</v>
      </c>
      <c r="AB335" s="17" t="s">
        <v>623</v>
      </c>
      <c r="AC335" s="41">
        <v>17.35696032571029</v>
      </c>
      <c r="AD335" s="42">
        <v>0.48257454258866883</v>
      </c>
      <c r="AE335" s="17" t="s">
        <v>623</v>
      </c>
      <c r="AF335" s="41">
        <v>27.817525056759944</v>
      </c>
      <c r="AG335" s="42">
        <v>1.3518509310986315</v>
      </c>
      <c r="AH335" s="17" t="s">
        <v>623</v>
      </c>
      <c r="AI335" s="41">
        <v>0.0394237026032376</v>
      </c>
      <c r="AJ335" s="42">
        <v>0.2922832159468621</v>
      </c>
      <c r="AL335" s="27"/>
      <c r="AN335" s="27"/>
    </row>
    <row r="336" spans="1:40" s="10" customFormat="1" ht="18" customHeight="1" thickBot="1">
      <c r="A336" s="10" t="s">
        <v>623</v>
      </c>
      <c r="B336" s="31" t="s">
        <v>623</v>
      </c>
      <c r="C336" s="47" t="s">
        <v>211</v>
      </c>
      <c r="D336" s="49" t="s">
        <v>55</v>
      </c>
      <c r="E336" s="51">
        <v>2007</v>
      </c>
      <c r="F336" s="5" t="s">
        <v>623</v>
      </c>
      <c r="G336" s="40">
        <v>4420760</v>
      </c>
      <c r="H336" s="40">
        <v>3356665.5</v>
      </c>
      <c r="I336" s="17" t="s">
        <v>623</v>
      </c>
      <c r="J336" s="41">
        <v>7.417840386214014</v>
      </c>
      <c r="K336" s="42">
        <v>4.517177591312329</v>
      </c>
      <c r="L336" s="17" t="s">
        <v>623</v>
      </c>
      <c r="M336" s="41">
        <v>68.34802653316527</v>
      </c>
      <c r="N336" s="35">
        <v>62.61369357232643</v>
      </c>
      <c r="O336" s="35">
        <v>61.42939522853273</v>
      </c>
      <c r="P336" s="42">
        <v>62.84379574603631</v>
      </c>
      <c r="Q336" s="17" t="s">
        <v>623</v>
      </c>
      <c r="R336" s="41">
        <v>10.74814141457557</v>
      </c>
      <c r="S336" s="42">
        <v>12.13092885777995</v>
      </c>
      <c r="T336" s="17" t="s">
        <v>623</v>
      </c>
      <c r="U336" s="41">
        <v>55.32238060541772</v>
      </c>
      <c r="V336" s="35">
        <v>51.57710108322069</v>
      </c>
      <c r="W336" s="35">
        <v>50.87899786505665</v>
      </c>
      <c r="X336" s="42">
        <v>38.94546078066254</v>
      </c>
      <c r="Y336" s="17" t="s">
        <v>623</v>
      </c>
      <c r="Z336" s="41">
        <v>32.271200875696515</v>
      </c>
      <c r="AA336" s="42">
        <v>26.293864317139935</v>
      </c>
      <c r="AB336" s="17" t="s">
        <v>623</v>
      </c>
      <c r="AC336" s="41">
        <v>63.66125044305862</v>
      </c>
      <c r="AD336" s="42">
        <v>45.54040626654088</v>
      </c>
      <c r="AE336" s="17" t="s">
        <v>623</v>
      </c>
      <c r="AF336" s="41">
        <v>84.21606154149052</v>
      </c>
      <c r="AG336" s="42">
        <v>68.62751224117034</v>
      </c>
      <c r="AH336" s="17" t="s">
        <v>623</v>
      </c>
      <c r="AI336" s="41">
        <v>0.3126873141188863</v>
      </c>
      <c r="AJ336" s="42">
        <v>0.4093101178298831</v>
      </c>
      <c r="AL336" s="27"/>
      <c r="AN336" s="27"/>
    </row>
    <row r="337" spans="1:40" s="10" customFormat="1" ht="18" customHeight="1" thickBot="1">
      <c r="A337" s="10" t="s">
        <v>623</v>
      </c>
      <c r="B337" s="31" t="s">
        <v>623</v>
      </c>
      <c r="C337" s="47" t="s">
        <v>211</v>
      </c>
      <c r="D337" s="49" t="s">
        <v>55</v>
      </c>
      <c r="E337" s="51">
        <v>2010</v>
      </c>
      <c r="F337" s="5" t="s">
        <v>623</v>
      </c>
      <c r="G337" s="40">
        <v>4187256.5</v>
      </c>
      <c r="H337" s="40">
        <v>3268851</v>
      </c>
      <c r="I337" s="17" t="s">
        <v>623</v>
      </c>
      <c r="J337" s="41">
        <v>8.561901643213815</v>
      </c>
      <c r="K337" s="42">
        <v>5.425193879305772</v>
      </c>
      <c r="L337" s="17" t="s">
        <v>623</v>
      </c>
      <c r="M337" s="41">
        <v>70.48271974291819</v>
      </c>
      <c r="N337" s="35">
        <v>66.34280015403527</v>
      </c>
      <c r="O337" s="35">
        <v>62.7737089240683</v>
      </c>
      <c r="P337" s="42">
        <v>67.98299036409561</v>
      </c>
      <c r="Q337" s="17" t="s">
        <v>623</v>
      </c>
      <c r="R337" s="41">
        <v>10.97154813037987</v>
      </c>
      <c r="S337" s="42">
        <v>11.34674562720576</v>
      </c>
      <c r="T337" s="17" t="s">
        <v>623</v>
      </c>
      <c r="U337" s="41">
        <v>67.26011624629305</v>
      </c>
      <c r="V337" s="35">
        <v>65.28062466366072</v>
      </c>
      <c r="W337" s="35">
        <v>61.55299734069869</v>
      </c>
      <c r="X337" s="42">
        <v>48.88903481738499</v>
      </c>
      <c r="Y337" s="17" t="s">
        <v>623</v>
      </c>
      <c r="Z337" s="41">
        <v>38.76198736373318</v>
      </c>
      <c r="AA337" s="42">
        <v>33.07826406378011</v>
      </c>
      <c r="AB337" s="17" t="s">
        <v>623</v>
      </c>
      <c r="AC337" s="41">
        <v>69.68483921093356</v>
      </c>
      <c r="AD337" s="42">
        <v>50.554474121052614</v>
      </c>
      <c r="AE337" s="17" t="s">
        <v>623</v>
      </c>
      <c r="AF337" s="41">
        <v>88.17498948058855</v>
      </c>
      <c r="AG337" s="42">
        <v>74.55968820934484</v>
      </c>
      <c r="AH337" s="17" t="s">
        <v>623</v>
      </c>
      <c r="AI337" s="41">
        <v>0.3314590382465296</v>
      </c>
      <c r="AJ337" s="42">
        <v>0.4248801009675272</v>
      </c>
      <c r="AL337" s="27"/>
      <c r="AN337" s="27"/>
    </row>
    <row r="338" spans="1:40" s="10" customFormat="1" ht="18" customHeight="1" thickBot="1">
      <c r="A338" s="10" t="s">
        <v>623</v>
      </c>
      <c r="B338" s="31" t="s">
        <v>623</v>
      </c>
      <c r="C338" s="47" t="s">
        <v>211</v>
      </c>
      <c r="D338" s="49" t="s">
        <v>55</v>
      </c>
      <c r="E338" s="51">
        <v>2013</v>
      </c>
      <c r="F338" s="5" t="s">
        <v>623</v>
      </c>
      <c r="G338" s="40">
        <v>2893317.25</v>
      </c>
      <c r="H338" s="40">
        <v>4202797.5</v>
      </c>
      <c r="I338" s="17" t="s">
        <v>623</v>
      </c>
      <c r="J338" s="41">
        <v>5.166132280281813</v>
      </c>
      <c r="K338" s="42">
        <v>8.063418257221766</v>
      </c>
      <c r="L338" s="17" t="s">
        <v>623</v>
      </c>
      <c r="M338" s="41">
        <v>70.82469143431355</v>
      </c>
      <c r="N338" s="35">
        <v>68.27202813912383</v>
      </c>
      <c r="O338" s="35">
        <v>66.11896528317402</v>
      </c>
      <c r="P338" s="42">
        <v>61.15611071860079</v>
      </c>
      <c r="Q338" s="17" t="s">
        <v>623</v>
      </c>
      <c r="R338" s="41">
        <v>12.25217538782473</v>
      </c>
      <c r="S338" s="42">
        <v>10.05640834787553</v>
      </c>
      <c r="T338" s="17" t="s">
        <v>623</v>
      </c>
      <c r="U338" s="41">
        <v>58.78998583004077</v>
      </c>
      <c r="V338" s="35">
        <v>60.46342755954846</v>
      </c>
      <c r="W338" s="35">
        <v>47.71404415720603</v>
      </c>
      <c r="X338" s="42">
        <v>59.24597429819247</v>
      </c>
      <c r="Y338" s="17" t="s">
        <v>623</v>
      </c>
      <c r="Z338" s="41">
        <v>32.21283332473297</v>
      </c>
      <c r="AA338" s="42">
        <v>35.944043447240894</v>
      </c>
      <c r="AB338" s="17" t="s">
        <v>623</v>
      </c>
      <c r="AC338" s="41">
        <v>47.384484050162044</v>
      </c>
      <c r="AD338" s="42">
        <v>66.4688954351135</v>
      </c>
      <c r="AE338" s="17" t="s">
        <v>623</v>
      </c>
      <c r="AF338" s="41">
        <v>74.29059244958306</v>
      </c>
      <c r="AG338" s="42">
        <v>86.28840732927014</v>
      </c>
      <c r="AH338" s="17" t="s">
        <v>623</v>
      </c>
      <c r="AI338" s="41">
        <v>0.4169089036420588</v>
      </c>
      <c r="AJ338" s="42">
        <v>0.3229466626568618</v>
      </c>
      <c r="AL338" s="27"/>
      <c r="AN338" s="27"/>
    </row>
    <row r="339" spans="1:40" s="10" customFormat="1" ht="18" customHeight="1" thickBot="1">
      <c r="A339" s="10" t="s">
        <v>623</v>
      </c>
      <c r="B339" s="31" t="s">
        <v>623</v>
      </c>
      <c r="C339" s="47" t="s">
        <v>211</v>
      </c>
      <c r="D339" s="49" t="s">
        <v>55</v>
      </c>
      <c r="E339" s="51">
        <v>2015</v>
      </c>
      <c r="F339" s="5" t="s">
        <v>623</v>
      </c>
      <c r="G339" s="40">
        <v>4113948.75</v>
      </c>
      <c r="H339" s="40">
        <v>2813917.5</v>
      </c>
      <c r="I339" s="17" t="s">
        <v>623</v>
      </c>
      <c r="J339" s="41">
        <v>8.02400345146157</v>
      </c>
      <c r="K339" s="42">
        <v>4.76242975432707</v>
      </c>
      <c r="L339" s="17" t="s">
        <v>623</v>
      </c>
      <c r="M339" s="41">
        <v>73.58253498615258</v>
      </c>
      <c r="N339" s="35">
        <v>74.67368232584656</v>
      </c>
      <c r="O339" s="35">
        <v>57.74190044290166</v>
      </c>
      <c r="P339" s="42">
        <v>65.8539307034411</v>
      </c>
      <c r="Q339" s="17" t="s">
        <v>623</v>
      </c>
      <c r="R339" s="41">
        <v>13.17866861916004</v>
      </c>
      <c r="S339" s="42">
        <v>15.85852156893101</v>
      </c>
      <c r="T339" s="17" t="s">
        <v>623</v>
      </c>
      <c r="U339" s="41">
        <v>65.21950846077829</v>
      </c>
      <c r="V339" s="35">
        <v>62.52541184000818</v>
      </c>
      <c r="W339" s="35">
        <v>62.35365183478467</v>
      </c>
      <c r="X339" s="42">
        <v>43.62840961400474</v>
      </c>
      <c r="Y339" s="17" t="s">
        <v>623</v>
      </c>
      <c r="Z339" s="41">
        <v>38.33866775231783</v>
      </c>
      <c r="AA339" s="42">
        <v>33.07931261194497</v>
      </c>
      <c r="AB339" s="17" t="s">
        <v>623</v>
      </c>
      <c r="AC339" s="41">
        <v>66.27682956916263</v>
      </c>
      <c r="AD339" s="42">
        <v>46.650902439312325</v>
      </c>
      <c r="AE339" s="17" t="s">
        <v>623</v>
      </c>
      <c r="AF339" s="41">
        <v>87.09807821601976</v>
      </c>
      <c r="AG339" s="42">
        <v>75.07583019866077</v>
      </c>
      <c r="AH339" s="17" t="s">
        <v>623</v>
      </c>
      <c r="AI339" s="41">
        <v>0.3839069214560397</v>
      </c>
      <c r="AJ339" s="42">
        <v>0.4558395077116629</v>
      </c>
      <c r="AL339" s="27"/>
      <c r="AN339" s="27"/>
    </row>
    <row r="340" spans="1:40" s="10" customFormat="1" ht="18" customHeight="1" thickBot="1">
      <c r="A340" s="10" t="s">
        <v>623</v>
      </c>
      <c r="B340" s="31" t="s">
        <v>623</v>
      </c>
      <c r="C340" s="47" t="s">
        <v>212</v>
      </c>
      <c r="D340" s="49" t="s">
        <v>102</v>
      </c>
      <c r="E340" s="51">
        <v>2011</v>
      </c>
      <c r="F340" s="5" t="s">
        <v>623</v>
      </c>
      <c r="G340" s="40">
        <v>2216938.25</v>
      </c>
      <c r="H340" s="40">
        <v>3666634.75</v>
      </c>
      <c r="I340" s="17" t="s">
        <v>623</v>
      </c>
      <c r="J340" s="41" t="s">
        <v>247</v>
      </c>
      <c r="K340" s="42" t="s">
        <v>247</v>
      </c>
      <c r="L340" s="17" t="s">
        <v>623</v>
      </c>
      <c r="M340" s="41">
        <v>35.63914811502342</v>
      </c>
      <c r="N340" s="35">
        <v>35.15596977761439</v>
      </c>
      <c r="O340" s="35">
        <v>31.77000814453071</v>
      </c>
      <c r="P340" s="42">
        <v>29.17975441143072</v>
      </c>
      <c r="Q340" s="17" t="s">
        <v>623</v>
      </c>
      <c r="R340" s="41" t="s">
        <v>247</v>
      </c>
      <c r="S340" s="42" t="s">
        <v>247</v>
      </c>
      <c r="T340" s="17" t="s">
        <v>623</v>
      </c>
      <c r="U340" s="41" t="s">
        <v>247</v>
      </c>
      <c r="V340" s="35" t="s">
        <v>247</v>
      </c>
      <c r="W340" s="35" t="s">
        <v>247</v>
      </c>
      <c r="X340" s="42" t="s">
        <v>247</v>
      </c>
      <c r="Y340" s="17" t="s">
        <v>623</v>
      </c>
      <c r="Z340" s="41" t="s">
        <v>247</v>
      </c>
      <c r="AA340" s="42" t="s">
        <v>247</v>
      </c>
      <c r="AB340" s="17" t="s">
        <v>623</v>
      </c>
      <c r="AC340" s="41" t="s">
        <v>247</v>
      </c>
      <c r="AD340" s="42" t="s">
        <v>247</v>
      </c>
      <c r="AE340" s="17" t="s">
        <v>623</v>
      </c>
      <c r="AF340" s="41" t="s">
        <v>247</v>
      </c>
      <c r="AG340" s="42" t="s">
        <v>247</v>
      </c>
      <c r="AH340" s="17" t="s">
        <v>623</v>
      </c>
      <c r="AI340" s="41" t="s">
        <v>247</v>
      </c>
      <c r="AJ340" s="42" t="s">
        <v>247</v>
      </c>
      <c r="AL340" s="27"/>
      <c r="AN340" s="27"/>
    </row>
    <row r="341" spans="1:40" s="10" customFormat="1" ht="18" customHeight="1" thickBot="1">
      <c r="A341" s="10" t="s">
        <v>623</v>
      </c>
      <c r="B341" s="31" t="s">
        <v>623</v>
      </c>
      <c r="C341" s="47" t="s">
        <v>213</v>
      </c>
      <c r="D341" s="49" t="s">
        <v>214</v>
      </c>
      <c r="E341" s="51">
        <v>2009</v>
      </c>
      <c r="F341" s="5" t="s">
        <v>623</v>
      </c>
      <c r="G341" s="40">
        <v>3239862.75</v>
      </c>
      <c r="H341" s="40">
        <v>2172391.25</v>
      </c>
      <c r="I341" s="17" t="s">
        <v>623</v>
      </c>
      <c r="J341" s="41">
        <v>6.983021045781474</v>
      </c>
      <c r="K341" s="42">
        <v>7.173837798348973</v>
      </c>
      <c r="L341" s="17" t="s">
        <v>623</v>
      </c>
      <c r="M341" s="41">
        <v>96.40633982775782</v>
      </c>
      <c r="N341" s="35">
        <v>97.60514741354487</v>
      </c>
      <c r="O341" s="35">
        <v>87.28175290723358</v>
      </c>
      <c r="P341" s="42">
        <v>90.61559865221662</v>
      </c>
      <c r="Q341" s="17" t="s">
        <v>623</v>
      </c>
      <c r="R341" s="41">
        <v>10.05478670308045</v>
      </c>
      <c r="S341" s="42">
        <v>10.38598075693817</v>
      </c>
      <c r="T341" s="17" t="s">
        <v>623</v>
      </c>
      <c r="U341" s="41">
        <v>27.62352712429945</v>
      </c>
      <c r="V341" s="35">
        <v>36.03251486124956</v>
      </c>
      <c r="W341" s="35">
        <v>29.87453018418524</v>
      </c>
      <c r="X341" s="42">
        <v>36.43330843906286</v>
      </c>
      <c r="Y341" s="17" t="s">
        <v>623</v>
      </c>
      <c r="Z341" s="41">
        <v>36.72760534699587</v>
      </c>
      <c r="AA341" s="42">
        <v>44.86714821530545</v>
      </c>
      <c r="AB341" s="17" t="s">
        <v>623</v>
      </c>
      <c r="AC341" s="41">
        <v>61.289118681402876</v>
      </c>
      <c r="AD341" s="42">
        <v>54.952334349286964</v>
      </c>
      <c r="AE341" s="17" t="s">
        <v>623</v>
      </c>
      <c r="AF341" s="41">
        <v>80.2602031269181</v>
      </c>
      <c r="AG341" s="42">
        <v>77.61888055840375</v>
      </c>
      <c r="AH341" s="17" t="s">
        <v>623</v>
      </c>
      <c r="AI341" s="41">
        <v>0.4562790780246712</v>
      </c>
      <c r="AJ341" s="42">
        <v>0.5678735159994185</v>
      </c>
      <c r="AL341" s="27"/>
      <c r="AN341" s="27"/>
    </row>
    <row r="342" spans="1:40" s="10" customFormat="1" ht="18" customHeight="1" thickBot="1">
      <c r="A342" s="10" t="s">
        <v>623</v>
      </c>
      <c r="B342" s="31" t="s">
        <v>623</v>
      </c>
      <c r="C342" s="47" t="s">
        <v>215</v>
      </c>
      <c r="D342" s="49" t="s">
        <v>103</v>
      </c>
      <c r="E342" s="51">
        <v>2005</v>
      </c>
      <c r="F342" s="5" t="s">
        <v>623</v>
      </c>
      <c r="G342" s="40">
        <v>86416.84375</v>
      </c>
      <c r="H342" s="40">
        <v>458808.65625</v>
      </c>
      <c r="I342" s="17" t="s">
        <v>623</v>
      </c>
      <c r="J342" s="41">
        <v>2.440516853469241</v>
      </c>
      <c r="K342" s="42">
        <v>0.7928904542058757</v>
      </c>
      <c r="L342" s="17" t="s">
        <v>623</v>
      </c>
      <c r="M342" s="41">
        <v>0.5148950581343797</v>
      </c>
      <c r="N342" s="35">
        <v>1.288062914215364</v>
      </c>
      <c r="O342" s="35">
        <v>1.975826444672964</v>
      </c>
      <c r="P342" s="42">
        <v>1.509049618911406</v>
      </c>
      <c r="Q342" s="17" t="s">
        <v>623</v>
      </c>
      <c r="R342" s="41">
        <v>0.6721980417300496</v>
      </c>
      <c r="S342" s="42">
        <v>7.081194806433993</v>
      </c>
      <c r="T342" s="17" t="s">
        <v>623</v>
      </c>
      <c r="U342" s="41">
        <v>18.57508536114059</v>
      </c>
      <c r="V342" s="35">
        <v>50.74289689238351</v>
      </c>
      <c r="W342" s="35">
        <v>36.71954385237138</v>
      </c>
      <c r="X342" s="42">
        <v>19.69884900242836</v>
      </c>
      <c r="Y342" s="17" t="s">
        <v>623</v>
      </c>
      <c r="Z342" s="41">
        <v>0.7045221314943945</v>
      </c>
      <c r="AA342" s="42">
        <v>0.26839772699957326</v>
      </c>
      <c r="AB342" s="17" t="s">
        <v>623</v>
      </c>
      <c r="AC342" s="41">
        <v>17.424594545341872</v>
      </c>
      <c r="AD342" s="42">
        <v>0.8763964204829149</v>
      </c>
      <c r="AE342" s="17" t="s">
        <v>623</v>
      </c>
      <c r="AF342" s="41">
        <v>61.73660861706507</v>
      </c>
      <c r="AG342" s="42">
        <v>2.708895835882166</v>
      </c>
      <c r="AH342" s="17" t="s">
        <v>623</v>
      </c>
      <c r="AI342" s="41">
        <v>0.091188606991628</v>
      </c>
      <c r="AJ342" s="42">
        <v>0.2046909589965533</v>
      </c>
      <c r="AL342" s="27"/>
      <c r="AN342" s="27"/>
    </row>
    <row r="343" spans="1:40" s="10" customFormat="1" ht="18" customHeight="1" thickBot="1">
      <c r="A343" s="10" t="s">
        <v>623</v>
      </c>
      <c r="B343" s="31" t="s">
        <v>623</v>
      </c>
      <c r="C343" s="47" t="s">
        <v>216</v>
      </c>
      <c r="D343" s="49" t="s">
        <v>104</v>
      </c>
      <c r="E343" s="51">
        <v>2005</v>
      </c>
      <c r="F343" s="5" t="s">
        <v>623</v>
      </c>
      <c r="G343" s="40">
        <v>27951716</v>
      </c>
      <c r="H343" s="40">
        <v>19439184</v>
      </c>
      <c r="I343" s="17" t="s">
        <v>623</v>
      </c>
      <c r="J343" s="41">
        <v>2.713412931259406</v>
      </c>
      <c r="K343" s="42">
        <v>1.561939285178748</v>
      </c>
      <c r="L343" s="17" t="s">
        <v>623</v>
      </c>
      <c r="M343" s="41">
        <v>73.91005954410412</v>
      </c>
      <c r="N343" s="35">
        <v>87.33214969124307</v>
      </c>
      <c r="O343" s="35">
        <v>45.50424314863663</v>
      </c>
      <c r="P343" s="42">
        <v>77.27818474446538</v>
      </c>
      <c r="Q343" s="17" t="s">
        <v>623</v>
      </c>
      <c r="R343" s="41">
        <v>13.86808895300419</v>
      </c>
      <c r="S343" s="42">
        <v>15.61784304053415</v>
      </c>
      <c r="T343" s="17" t="s">
        <v>623</v>
      </c>
      <c r="U343" s="41">
        <v>57.40914863417393</v>
      </c>
      <c r="V343" s="35">
        <v>94.98416550055015</v>
      </c>
      <c r="W343" s="35">
        <v>31.98093709599012</v>
      </c>
      <c r="X343" s="42">
        <v>46.55555871827441</v>
      </c>
      <c r="Y343" s="17" t="s">
        <v>623</v>
      </c>
      <c r="Z343" s="41">
        <v>5.355061808120895</v>
      </c>
      <c r="AA343" s="42">
        <v>23.813426329606884</v>
      </c>
      <c r="AB343" s="17" t="s">
        <v>623</v>
      </c>
      <c r="AC343" s="41">
        <v>54.94443402123871</v>
      </c>
      <c r="AD343" s="42">
        <v>40.609578214125364</v>
      </c>
      <c r="AE343" s="17" t="s">
        <v>623</v>
      </c>
      <c r="AF343" s="41">
        <v>76.4380401935067</v>
      </c>
      <c r="AG343" s="42">
        <v>70.6710417720424</v>
      </c>
      <c r="AH343" s="17" t="s">
        <v>623</v>
      </c>
      <c r="AI343" s="41">
        <v>0.1487399166935181</v>
      </c>
      <c r="AJ343" s="42">
        <v>0.460571265626879</v>
      </c>
      <c r="AL343" s="27"/>
      <c r="AN343" s="27"/>
    </row>
    <row r="344" spans="1:40" s="10" customFormat="1" ht="18" customHeight="1" thickBot="1">
      <c r="A344" s="10" t="s">
        <v>623</v>
      </c>
      <c r="B344" s="31" t="s">
        <v>623</v>
      </c>
      <c r="C344" s="47" t="s">
        <v>216</v>
      </c>
      <c r="D344" s="49" t="s">
        <v>104</v>
      </c>
      <c r="E344" s="51">
        <v>2010</v>
      </c>
      <c r="F344" s="5" t="s">
        <v>623</v>
      </c>
      <c r="G344" s="40">
        <v>30984852</v>
      </c>
      <c r="H344" s="40">
        <v>19438168</v>
      </c>
      <c r="I344" s="17" t="s">
        <v>623</v>
      </c>
      <c r="J344" s="41">
        <v>1.357899060437916</v>
      </c>
      <c r="K344" s="42">
        <v>1.492029514925243</v>
      </c>
      <c r="L344" s="17" t="s">
        <v>623</v>
      </c>
      <c r="M344" s="41">
        <v>77.98109636304183</v>
      </c>
      <c r="N344" s="35">
        <v>87.68528105779404</v>
      </c>
      <c r="O344" s="35">
        <v>52.94078634309164</v>
      </c>
      <c r="P344" s="42">
        <v>78.42131791767572</v>
      </c>
      <c r="Q344" s="17" t="s">
        <v>623</v>
      </c>
      <c r="R344" s="41">
        <v>27.05729553714638</v>
      </c>
      <c r="S344" s="42">
        <v>19.09598704564035</v>
      </c>
      <c r="T344" s="17" t="s">
        <v>623</v>
      </c>
      <c r="U344" s="41">
        <v>54.59873099325046</v>
      </c>
      <c r="V344" s="35">
        <v>92.5295918935024</v>
      </c>
      <c r="W344" s="35">
        <v>17.88374964928197</v>
      </c>
      <c r="X344" s="42">
        <v>35.49833641350922</v>
      </c>
      <c r="Y344" s="17" t="s">
        <v>623</v>
      </c>
      <c r="Z344" s="41">
        <v>4.700453564167977</v>
      </c>
      <c r="AA344" s="42">
        <v>19.283224214790508</v>
      </c>
      <c r="AB344" s="17" t="s">
        <v>623</v>
      </c>
      <c r="AC344" s="41">
        <v>43.40083712601724</v>
      </c>
      <c r="AD344" s="42">
        <v>38.017347903039266</v>
      </c>
      <c r="AE344" s="17" t="s">
        <v>623</v>
      </c>
      <c r="AF344" s="41">
        <v>68.35336172544743</v>
      </c>
      <c r="AG344" s="42">
        <v>66.06680609874023</v>
      </c>
      <c r="AH344" s="17" t="s">
        <v>623</v>
      </c>
      <c r="AI344" s="41">
        <v>0.2512671879765537</v>
      </c>
      <c r="AJ344" s="42">
        <v>0.4592249090810027</v>
      </c>
      <c r="AL344" s="27"/>
      <c r="AN344" s="27"/>
    </row>
    <row r="345" spans="1:40" s="10" customFormat="1" ht="18" customHeight="1" thickBot="1">
      <c r="A345" s="10" t="s">
        <v>623</v>
      </c>
      <c r="B345" s="31" t="s">
        <v>623</v>
      </c>
      <c r="C345" s="47" t="s">
        <v>216</v>
      </c>
      <c r="D345" s="49" t="s">
        <v>104</v>
      </c>
      <c r="E345" s="51">
        <v>2014</v>
      </c>
      <c r="F345" s="5" t="s">
        <v>623</v>
      </c>
      <c r="G345" s="40">
        <v>34781088</v>
      </c>
      <c r="H345" s="40">
        <v>19986340</v>
      </c>
      <c r="I345" s="17" t="s">
        <v>623</v>
      </c>
      <c r="J345" s="41">
        <v>2.020641480517304</v>
      </c>
      <c r="K345" s="42">
        <v>1.692022038345306</v>
      </c>
      <c r="L345" s="17" t="s">
        <v>623</v>
      </c>
      <c r="M345" s="41">
        <v>93.29945913023379</v>
      </c>
      <c r="N345" s="35">
        <v>96.96278866589655</v>
      </c>
      <c r="O345" s="35">
        <v>74.06569742992536</v>
      </c>
      <c r="P345" s="42">
        <v>89.90934078280182</v>
      </c>
      <c r="Q345" s="17" t="s">
        <v>623</v>
      </c>
      <c r="R345" s="41">
        <v>16.09559137990846</v>
      </c>
      <c r="S345" s="42">
        <v>18.83683180686692</v>
      </c>
      <c r="T345" s="17" t="s">
        <v>623</v>
      </c>
      <c r="U345" s="41">
        <v>72.23467656676418</v>
      </c>
      <c r="V345" s="35">
        <v>162.9076903540847</v>
      </c>
      <c r="W345" s="35">
        <v>27.99570719125076</v>
      </c>
      <c r="X345" s="42">
        <v>55.12202302871061</v>
      </c>
      <c r="Y345" s="17" t="s">
        <v>623</v>
      </c>
      <c r="Z345" s="41">
        <v>7.414633219367052</v>
      </c>
      <c r="AA345" s="42">
        <v>28.442836904838735</v>
      </c>
      <c r="AB345" s="17" t="s">
        <v>623</v>
      </c>
      <c r="AC345" s="41">
        <v>55.81716950727483</v>
      </c>
      <c r="AD345" s="42">
        <v>41.161851847809096</v>
      </c>
      <c r="AE345" s="17" t="s">
        <v>623</v>
      </c>
      <c r="AF345" s="41">
        <v>79.91087706449508</v>
      </c>
      <c r="AG345" s="42">
        <v>71.3220561145456</v>
      </c>
      <c r="AH345" s="17" t="s">
        <v>623</v>
      </c>
      <c r="AI345" s="41">
        <v>0.1461037691341572</v>
      </c>
      <c r="AJ345" s="42">
        <v>0.4391017078665376</v>
      </c>
      <c r="AL345" s="27"/>
      <c r="AN345" s="27"/>
    </row>
    <row r="346" spans="1:40" s="10" customFormat="1" ht="18" customHeight="1" thickBot="1">
      <c r="A346" s="10" t="s">
        <v>623</v>
      </c>
      <c r="B346" s="31" t="s">
        <v>623</v>
      </c>
      <c r="C346" s="47" t="s">
        <v>265</v>
      </c>
      <c r="D346" s="49" t="s">
        <v>266</v>
      </c>
      <c r="E346" s="51">
        <v>2009</v>
      </c>
      <c r="F346" s="5" t="s">
        <v>623</v>
      </c>
      <c r="G346" s="40">
        <v>1311096.375</v>
      </c>
      <c r="H346" s="40">
        <v>7085929</v>
      </c>
      <c r="I346" s="17" t="s">
        <v>623</v>
      </c>
      <c r="J346" s="41">
        <v>0.0355137966621875</v>
      </c>
      <c r="K346" s="42">
        <v>0.0172083451223755</v>
      </c>
      <c r="L346" s="17" t="s">
        <v>623</v>
      </c>
      <c r="M346" s="41">
        <v>4.324719260235767</v>
      </c>
      <c r="N346" s="35">
        <v>3.56280216708341</v>
      </c>
      <c r="O346" s="35">
        <v>7.646248093127314</v>
      </c>
      <c r="P346" s="42">
        <v>5.981591540796222</v>
      </c>
      <c r="Q346" s="17" t="s">
        <v>623</v>
      </c>
      <c r="R346" s="41">
        <v>4.994592521389724</v>
      </c>
      <c r="S346" s="42">
        <v>3.600930637413845</v>
      </c>
      <c r="T346" s="17" t="s">
        <v>623</v>
      </c>
      <c r="U346" s="41">
        <v>1.881692181897585</v>
      </c>
      <c r="V346" s="35">
        <v>4.150963230424679</v>
      </c>
      <c r="W346" s="35">
        <v>1.169414143685893</v>
      </c>
      <c r="X346" s="42">
        <v>1.790801151505531</v>
      </c>
      <c r="Y346" s="17" t="s">
        <v>623</v>
      </c>
      <c r="Z346" s="41">
        <v>0.006746999746549923</v>
      </c>
      <c r="AA346" s="42">
        <v>0.004865406115558646</v>
      </c>
      <c r="AB346" s="17" t="s">
        <v>623</v>
      </c>
      <c r="AC346" s="41" t="s">
        <v>247</v>
      </c>
      <c r="AD346" s="42">
        <v>0.057022718761786696</v>
      </c>
      <c r="AE346" s="17" t="s">
        <v>623</v>
      </c>
      <c r="AF346" s="41" t="s">
        <v>247</v>
      </c>
      <c r="AG346" s="42">
        <v>0.09630111255941859</v>
      </c>
      <c r="AH346" s="17" t="s">
        <v>623</v>
      </c>
      <c r="AI346" s="41" t="s">
        <v>247</v>
      </c>
      <c r="AJ346" s="42">
        <v>0.0900412243139266</v>
      </c>
      <c r="AL346" s="27"/>
      <c r="AN346" s="27"/>
    </row>
    <row r="347" spans="1:40" s="10" customFormat="1" ht="18" customHeight="1" thickBot="1">
      <c r="A347" s="10" t="s">
        <v>623</v>
      </c>
      <c r="B347" s="31" t="s">
        <v>623</v>
      </c>
      <c r="C347" s="47" t="s">
        <v>217</v>
      </c>
      <c r="D347" s="49" t="s">
        <v>56</v>
      </c>
      <c r="E347" s="51">
        <v>2006</v>
      </c>
      <c r="F347" s="5" t="s">
        <v>623</v>
      </c>
      <c r="G347" s="40">
        <v>3974935.25</v>
      </c>
      <c r="H347" s="40">
        <v>15554369</v>
      </c>
      <c r="I347" s="17" t="s">
        <v>623</v>
      </c>
      <c r="J347" s="41">
        <v>1.476283538528805</v>
      </c>
      <c r="K347" s="42">
        <v>0.7670736864149194</v>
      </c>
      <c r="L347" s="17" t="s">
        <v>623</v>
      </c>
      <c r="M347" s="41">
        <v>23.43408209884838</v>
      </c>
      <c r="N347" s="35">
        <v>60.21800992542239</v>
      </c>
      <c r="O347" s="35">
        <v>22.74138185484218</v>
      </c>
      <c r="P347" s="42">
        <v>38.89990889766441</v>
      </c>
      <c r="Q347" s="17" t="s">
        <v>623</v>
      </c>
      <c r="R347" s="41">
        <v>2.670011101964483</v>
      </c>
      <c r="S347" s="42">
        <v>8.187359135611526</v>
      </c>
      <c r="T347" s="17" t="s">
        <v>623</v>
      </c>
      <c r="U347" s="41">
        <v>7.208835737445568</v>
      </c>
      <c r="V347" s="35">
        <v>8.102038586720935</v>
      </c>
      <c r="W347" s="35">
        <v>19.30030761264186</v>
      </c>
      <c r="X347" s="42">
        <v>14.383402683205</v>
      </c>
      <c r="Y347" s="17" t="s">
        <v>623</v>
      </c>
      <c r="Z347" s="41">
        <v>1.1027439911483705</v>
      </c>
      <c r="AA347" s="42">
        <v>2.3719215466993226</v>
      </c>
      <c r="AB347" s="17" t="s">
        <v>623</v>
      </c>
      <c r="AC347" s="41">
        <v>10.622312124019711</v>
      </c>
      <c r="AD347" s="42">
        <v>13.710293759236182</v>
      </c>
      <c r="AE347" s="17" t="s">
        <v>623</v>
      </c>
      <c r="AF347" s="41">
        <v>19.735410307749092</v>
      </c>
      <c r="AG347" s="42">
        <v>27.612500362193355</v>
      </c>
      <c r="AH347" s="17" t="s">
        <v>623</v>
      </c>
      <c r="AI347" s="41">
        <v>0.0926723499318651</v>
      </c>
      <c r="AJ347" s="42">
        <v>0.1831432633096407</v>
      </c>
      <c r="AL347" s="27"/>
      <c r="AN347" s="27"/>
    </row>
    <row r="348" spans="1:40" s="10" customFormat="1" ht="18" customHeight="1" thickBot="1">
      <c r="A348" s="10" t="s">
        <v>623</v>
      </c>
      <c r="B348" s="31" t="s">
        <v>623</v>
      </c>
      <c r="C348" s="47" t="s">
        <v>217</v>
      </c>
      <c r="D348" s="49" t="s">
        <v>56</v>
      </c>
      <c r="E348" s="51">
        <v>2009</v>
      </c>
      <c r="F348" s="5" t="s">
        <v>623</v>
      </c>
      <c r="G348" s="40">
        <v>3021930.75</v>
      </c>
      <c r="H348" s="40">
        <v>17297042</v>
      </c>
      <c r="I348" s="17" t="s">
        <v>623</v>
      </c>
      <c r="J348" s="41">
        <v>1.643527114014672</v>
      </c>
      <c r="K348" s="42">
        <v>0.8835486483071724</v>
      </c>
      <c r="L348" s="17" t="s">
        <v>623</v>
      </c>
      <c r="M348" s="41">
        <v>42.80209456976805</v>
      </c>
      <c r="N348" s="35">
        <v>45.93902416883098</v>
      </c>
      <c r="O348" s="35">
        <v>26.62600977930934</v>
      </c>
      <c r="P348" s="42">
        <v>30.39180288405461</v>
      </c>
      <c r="Q348" s="17" t="s">
        <v>623</v>
      </c>
      <c r="R348" s="41">
        <v>6.005637081894282</v>
      </c>
      <c r="S348" s="42">
        <v>6.562428908493956</v>
      </c>
      <c r="T348" s="17" t="s">
        <v>623</v>
      </c>
      <c r="U348" s="41">
        <v>9.421114532599127</v>
      </c>
      <c r="V348" s="35">
        <v>6.87008106028648</v>
      </c>
      <c r="W348" s="35">
        <v>19.36222870735588</v>
      </c>
      <c r="X348" s="42">
        <v>15.20114849316219</v>
      </c>
      <c r="Y348" s="17" t="s">
        <v>623</v>
      </c>
      <c r="Z348" s="41">
        <v>1.5038166232020125</v>
      </c>
      <c r="AA348" s="42">
        <v>1.7931027723902107</v>
      </c>
      <c r="AB348" s="17" t="s">
        <v>623</v>
      </c>
      <c r="AC348" s="41">
        <v>14.867922440634235</v>
      </c>
      <c r="AD348" s="42">
        <v>11.547050491053685</v>
      </c>
      <c r="AE348" s="17" t="s">
        <v>623</v>
      </c>
      <c r="AF348" s="41">
        <v>32.52391207910589</v>
      </c>
      <c r="AG348" s="42">
        <v>23.133681006556664</v>
      </c>
      <c r="AH348" s="17" t="s">
        <v>623</v>
      </c>
      <c r="AI348" s="41">
        <v>0.108960033450174</v>
      </c>
      <c r="AJ348" s="42">
        <v>0.1888267185499284</v>
      </c>
      <c r="AL348" s="27"/>
      <c r="AN348" s="27"/>
    </row>
    <row r="349" spans="1:40" s="10" customFormat="1" ht="18" customHeight="1" thickBot="1">
      <c r="A349" s="10" t="s">
        <v>623</v>
      </c>
      <c r="B349" s="31" t="s">
        <v>623</v>
      </c>
      <c r="C349" s="47" t="s">
        <v>217</v>
      </c>
      <c r="D349" s="49" t="s">
        <v>56</v>
      </c>
      <c r="E349" s="51">
        <v>2012</v>
      </c>
      <c r="F349" s="5" t="s">
        <v>623</v>
      </c>
      <c r="G349" s="40">
        <v>3560816.5</v>
      </c>
      <c r="H349" s="40">
        <v>16319274</v>
      </c>
      <c r="I349" s="17" t="s">
        <v>623</v>
      </c>
      <c r="J349" s="41">
        <v>2.193402333103347</v>
      </c>
      <c r="K349" s="42">
        <v>0.9690212145862825</v>
      </c>
      <c r="L349" s="17" t="s">
        <v>623</v>
      </c>
      <c r="M349" s="41">
        <v>38.88017692980235</v>
      </c>
      <c r="N349" s="35">
        <v>49.09024259318085</v>
      </c>
      <c r="O349" s="35">
        <v>25.48308405133741</v>
      </c>
      <c r="P349" s="42">
        <v>34.79855024542272</v>
      </c>
      <c r="Q349" s="17" t="s">
        <v>623</v>
      </c>
      <c r="R349" s="41">
        <v>4.007405001491073</v>
      </c>
      <c r="S349" s="42">
        <v>6.423535599894543</v>
      </c>
      <c r="T349" s="17" t="s">
        <v>623</v>
      </c>
      <c r="U349" s="41">
        <v>7.513961148451233</v>
      </c>
      <c r="V349" s="35">
        <v>7.72659920366088</v>
      </c>
      <c r="W349" s="35">
        <v>21.30687612903888</v>
      </c>
      <c r="X349" s="42">
        <v>14.06947199712986</v>
      </c>
      <c r="Y349" s="17" t="s">
        <v>623</v>
      </c>
      <c r="Z349" s="41">
        <v>2.248382257013274</v>
      </c>
      <c r="AA349" s="42">
        <v>2.234122226236886</v>
      </c>
      <c r="AB349" s="17" t="s">
        <v>623</v>
      </c>
      <c r="AC349" s="41">
        <v>25.277719944533423</v>
      </c>
      <c r="AD349" s="42">
        <v>11.968802604737913</v>
      </c>
      <c r="AE349" s="17" t="s">
        <v>623</v>
      </c>
      <c r="AF349" s="41">
        <v>45.84076622481337</v>
      </c>
      <c r="AG349" s="42">
        <v>24.720753402251113</v>
      </c>
      <c r="AH349" s="17" t="s">
        <v>623</v>
      </c>
      <c r="AI349" s="41">
        <v>0.0908965163458236</v>
      </c>
      <c r="AJ349" s="42">
        <v>0.1938388387235943</v>
      </c>
      <c r="AL349" s="27"/>
      <c r="AN349" s="27"/>
    </row>
    <row r="350" spans="1:40" s="10" customFormat="1" ht="18" customHeight="1" thickBot="1">
      <c r="A350" s="10" t="s">
        <v>623</v>
      </c>
      <c r="B350" s="31" t="s">
        <v>624</v>
      </c>
      <c r="C350" s="47" t="s">
        <v>217</v>
      </c>
      <c r="D350" s="49" t="s">
        <v>56</v>
      </c>
      <c r="E350" s="51">
        <v>2016</v>
      </c>
      <c r="F350" s="5" t="s">
        <v>623</v>
      </c>
      <c r="G350" s="40">
        <v>3598088.5</v>
      </c>
      <c r="H350" s="40">
        <v>17062028</v>
      </c>
      <c r="I350" s="17" t="s">
        <v>623</v>
      </c>
      <c r="J350" s="41">
        <v>2.050855191289091</v>
      </c>
      <c r="K350" s="42">
        <v>1.163326168675313</v>
      </c>
      <c r="L350" s="17" t="s">
        <v>623</v>
      </c>
      <c r="M350" s="41">
        <v>40.24152869732927</v>
      </c>
      <c r="N350" s="35">
        <v>50.78452868654778</v>
      </c>
      <c r="O350" s="35">
        <v>25.8143597845528</v>
      </c>
      <c r="P350" s="42">
        <v>37.10745918944199</v>
      </c>
      <c r="Q350" s="17" t="s">
        <v>623</v>
      </c>
      <c r="R350" s="41">
        <v>7.474487336508738</v>
      </c>
      <c r="S350" s="42">
        <v>9.346737179461316</v>
      </c>
      <c r="T350" s="17" t="s">
        <v>623</v>
      </c>
      <c r="U350" s="41">
        <v>13.11527468157878</v>
      </c>
      <c r="V350" s="35">
        <v>13.47315269195286</v>
      </c>
      <c r="W350" s="35">
        <v>20.54013469275178</v>
      </c>
      <c r="X350" s="42">
        <v>16.6587605778883</v>
      </c>
      <c r="Y350" s="17" t="s">
        <v>623</v>
      </c>
      <c r="Z350" s="41">
        <v>2.508135994</v>
      </c>
      <c r="AA350" s="42">
        <v>3.638287816</v>
      </c>
      <c r="AB350" s="17" t="s">
        <v>623</v>
      </c>
      <c r="AC350" s="41">
        <v>22.19901653</v>
      </c>
      <c r="AD350" s="42">
        <v>16.47726491</v>
      </c>
      <c r="AE350" s="17" t="s">
        <v>623</v>
      </c>
      <c r="AF350" s="41">
        <v>43.33898393</v>
      </c>
      <c r="AG350" s="42">
        <v>33.03326714</v>
      </c>
      <c r="AH350" s="17" t="s">
        <v>623</v>
      </c>
      <c r="AI350" s="41">
        <v>0.1137777654065031</v>
      </c>
      <c r="AJ350" s="42">
        <v>0.2248377119685483</v>
      </c>
      <c r="AL350" s="27"/>
      <c r="AN350" s="27"/>
    </row>
    <row r="351" spans="1:40" s="10" customFormat="1" ht="18" customHeight="1" thickBot="1">
      <c r="A351" s="10" t="s">
        <v>623</v>
      </c>
      <c r="B351" s="31" t="s">
        <v>623</v>
      </c>
      <c r="C351" s="47" t="s">
        <v>248</v>
      </c>
      <c r="D351" s="49" t="s">
        <v>251</v>
      </c>
      <c r="E351" s="51">
        <v>2009</v>
      </c>
      <c r="F351" s="5" t="s">
        <v>623</v>
      </c>
      <c r="G351" s="40">
        <v>10393841</v>
      </c>
      <c r="H351" s="40">
        <v>18805332</v>
      </c>
      <c r="I351" s="17" t="s">
        <v>623</v>
      </c>
      <c r="J351" s="41">
        <v>0.0180183996745274</v>
      </c>
      <c r="K351" s="42">
        <v>0.0058266375048664</v>
      </c>
      <c r="L351" s="17" t="s">
        <v>623</v>
      </c>
      <c r="M351" s="41">
        <v>4.847357447247704</v>
      </c>
      <c r="N351" s="35">
        <v>14.95515196684787</v>
      </c>
      <c r="O351" s="35">
        <v>3.170188918739565</v>
      </c>
      <c r="P351" s="42">
        <v>9.81261794589765</v>
      </c>
      <c r="Q351" s="17" t="s">
        <v>623</v>
      </c>
      <c r="R351" s="41">
        <v>13.51179440204558</v>
      </c>
      <c r="S351" s="42">
        <v>15.7853647735043</v>
      </c>
      <c r="T351" s="17" t="s">
        <v>623</v>
      </c>
      <c r="U351" s="41">
        <v>3.033201476537522</v>
      </c>
      <c r="V351" s="35">
        <v>0.8073318359772997</v>
      </c>
      <c r="W351" s="35">
        <v>1.228016170086479</v>
      </c>
      <c r="X351" s="42">
        <v>0.9740285108442064</v>
      </c>
      <c r="Y351" s="17" t="s">
        <v>623</v>
      </c>
      <c r="Z351" s="41">
        <v>0.009518015278289698</v>
      </c>
      <c r="AA351" s="42">
        <v>0.009529617151798632</v>
      </c>
      <c r="AB351" s="17" t="s">
        <v>623</v>
      </c>
      <c r="AC351" s="41">
        <v>0</v>
      </c>
      <c r="AD351" s="42">
        <v>0.00521009860097119</v>
      </c>
      <c r="AE351" s="17" t="s">
        <v>623</v>
      </c>
      <c r="AF351" s="41">
        <v>0.2266646228542989</v>
      </c>
      <c r="AG351" s="42">
        <v>0.05690050762671795</v>
      </c>
      <c r="AH351" s="17" t="s">
        <v>623</v>
      </c>
      <c r="AI351" s="41">
        <v>0.1351179460491485</v>
      </c>
      <c r="AJ351" s="42">
        <v>0.207408865449123</v>
      </c>
      <c r="AL351" s="27"/>
      <c r="AN351" s="27"/>
    </row>
    <row r="352" spans="1:40" s="10" customFormat="1" ht="18" customHeight="1" thickBot="1">
      <c r="A352" s="10" t="s">
        <v>623</v>
      </c>
      <c r="B352" s="31" t="s">
        <v>623</v>
      </c>
      <c r="C352" s="47" t="s">
        <v>219</v>
      </c>
      <c r="D352" s="49" t="s">
        <v>255</v>
      </c>
      <c r="E352" s="51">
        <v>2003</v>
      </c>
      <c r="F352" s="5" t="s">
        <v>623</v>
      </c>
      <c r="G352" s="40">
        <v>88016</v>
      </c>
      <c r="H352" s="40">
        <v>85314</v>
      </c>
      <c r="I352" s="17" t="s">
        <v>623</v>
      </c>
      <c r="J352" s="41">
        <v>11.1406930010774</v>
      </c>
      <c r="K352" s="42">
        <v>2.033639461451616</v>
      </c>
      <c r="L352" s="17" t="s">
        <v>623</v>
      </c>
      <c r="M352" s="41">
        <v>5.751633986928105</v>
      </c>
      <c r="N352" s="35">
        <v>2.713632633923338</v>
      </c>
      <c r="O352" s="35">
        <v>10.81931818181818</v>
      </c>
      <c r="P352" s="42">
        <v>5.485617835290809</v>
      </c>
      <c r="Q352" s="17" t="s">
        <v>623</v>
      </c>
      <c r="R352" s="41">
        <v>1.466002182904521</v>
      </c>
      <c r="S352" s="42">
        <v>6.162613196339869</v>
      </c>
      <c r="T352" s="17" t="s">
        <v>623</v>
      </c>
      <c r="U352" s="41">
        <v>38.17205168869307</v>
      </c>
      <c r="V352" s="35">
        <v>41.52866418430636</v>
      </c>
      <c r="W352" s="35">
        <v>82.8059445947471</v>
      </c>
      <c r="X352" s="42">
        <v>22.22686343529401</v>
      </c>
      <c r="Y352" s="17" t="s">
        <v>623</v>
      </c>
      <c r="Z352" s="41">
        <v>3.719965787218104</v>
      </c>
      <c r="AA352" s="42">
        <v>0.8034982564893066</v>
      </c>
      <c r="AB352" s="17" t="s">
        <v>623</v>
      </c>
      <c r="AC352" s="41">
        <v>23.72982665869693</v>
      </c>
      <c r="AD352" s="42">
        <v>4.46487467018469</v>
      </c>
      <c r="AE352" s="17" t="s">
        <v>623</v>
      </c>
      <c r="AF352" s="41">
        <v>52.88399787323542</v>
      </c>
      <c r="AG352" s="42">
        <v>8.097189467718406</v>
      </c>
      <c r="AH352" s="17" t="s">
        <v>623</v>
      </c>
      <c r="AI352" s="41">
        <v>0.1045501299983784</v>
      </c>
      <c r="AJ352" s="42">
        <v>0.2151943006370709</v>
      </c>
      <c r="AL352" s="27"/>
      <c r="AN352" s="27"/>
    </row>
    <row r="353" spans="1:40" s="10" customFormat="1" ht="18" customHeight="1" thickBot="1">
      <c r="A353" s="10" t="s">
        <v>623</v>
      </c>
      <c r="B353" s="31" t="s">
        <v>623</v>
      </c>
      <c r="C353" s="47" t="s">
        <v>220</v>
      </c>
      <c r="D353" s="49" t="s">
        <v>57</v>
      </c>
      <c r="E353" s="51">
        <v>2011</v>
      </c>
      <c r="F353" s="5" t="s">
        <v>623</v>
      </c>
      <c r="G353" s="40">
        <v>1828978.25</v>
      </c>
      <c r="H353" s="40">
        <v>5378160</v>
      </c>
      <c r="I353" s="17" t="s">
        <v>623</v>
      </c>
      <c r="J353" s="41">
        <v>0.669018953772542</v>
      </c>
      <c r="K353" s="42">
        <v>0.3793686704389068</v>
      </c>
      <c r="L353" s="17" t="s">
        <v>623</v>
      </c>
      <c r="M353" s="41">
        <v>34.11698547028205</v>
      </c>
      <c r="N353" s="35">
        <v>49.31093508175036</v>
      </c>
      <c r="O353" s="35">
        <v>34.26784881064502</v>
      </c>
      <c r="P353" s="42">
        <v>40.99620623591159</v>
      </c>
      <c r="Q353" s="17" t="s">
        <v>623</v>
      </c>
      <c r="R353" s="41">
        <v>16.64915112417145</v>
      </c>
      <c r="S353" s="42">
        <v>16.66977105666352</v>
      </c>
      <c r="T353" s="17" t="s">
        <v>623</v>
      </c>
      <c r="U353" s="41">
        <v>19.38371902861418</v>
      </c>
      <c r="V353" s="35">
        <v>8.796686980119329</v>
      </c>
      <c r="W353" s="35">
        <v>9.583023667451215</v>
      </c>
      <c r="X353" s="42">
        <v>6.885713176981639</v>
      </c>
      <c r="Y353" s="17" t="s">
        <v>623</v>
      </c>
      <c r="Z353" s="41">
        <v>2.6548524162103324</v>
      </c>
      <c r="AA353" s="42">
        <v>2.783507433032556</v>
      </c>
      <c r="AB353" s="17" t="s">
        <v>623</v>
      </c>
      <c r="AC353" s="41">
        <v>16.888128758044346</v>
      </c>
      <c r="AD353" s="42">
        <v>9.83925427100936</v>
      </c>
      <c r="AE353" s="17" t="s">
        <v>623</v>
      </c>
      <c r="AF353" s="41">
        <v>24.167239441639214</v>
      </c>
      <c r="AG353" s="42">
        <v>19.040245186797286</v>
      </c>
      <c r="AH353" s="17" t="s">
        <v>623</v>
      </c>
      <c r="AI353" s="41">
        <v>0.2268877880373516</v>
      </c>
      <c r="AJ353" s="42">
        <v>0.2257417699062884</v>
      </c>
      <c r="AL353" s="27"/>
      <c r="AN353" s="27"/>
    </row>
    <row r="354" spans="1:40" s="10" customFormat="1" ht="18" customHeight="1" thickBot="1">
      <c r="A354" s="10" t="s">
        <v>623</v>
      </c>
      <c r="B354" s="31" t="s">
        <v>623</v>
      </c>
      <c r="C354" s="47" t="s">
        <v>221</v>
      </c>
      <c r="D354" s="49" t="s">
        <v>58</v>
      </c>
      <c r="E354" s="51">
        <v>2008</v>
      </c>
      <c r="F354" s="5" t="s">
        <v>623</v>
      </c>
      <c r="G354" s="40">
        <v>8093119</v>
      </c>
      <c r="H354" s="40">
        <v>28350774</v>
      </c>
      <c r="I354" s="17" t="s">
        <v>623</v>
      </c>
      <c r="J354" s="41">
        <v>0.1395969759500506</v>
      </c>
      <c r="K354" s="42">
        <v>0.1126960696134649</v>
      </c>
      <c r="L354" s="17" t="s">
        <v>623</v>
      </c>
      <c r="M354" s="41">
        <v>10.34956700313094</v>
      </c>
      <c r="N354" s="35">
        <v>6.387983352594162</v>
      </c>
      <c r="O354" s="35">
        <v>10.47955984291354</v>
      </c>
      <c r="P354" s="42">
        <v>8.293552745995726</v>
      </c>
      <c r="Q354" s="17" t="s">
        <v>623</v>
      </c>
      <c r="R354" s="41">
        <v>1.018394141661353</v>
      </c>
      <c r="S354" s="42">
        <v>3.832509518821464</v>
      </c>
      <c r="T354" s="17" t="s">
        <v>623</v>
      </c>
      <c r="U354" s="41">
        <v>8.55334474700371</v>
      </c>
      <c r="V354" s="35">
        <v>61.38875142267816</v>
      </c>
      <c r="W354" s="35">
        <v>15.60919006859131</v>
      </c>
      <c r="X354" s="42">
        <v>26.96247481593706</v>
      </c>
      <c r="Y354" s="17" t="s">
        <v>623</v>
      </c>
      <c r="Z354" s="41">
        <v>-0.015889341684087527</v>
      </c>
      <c r="AA354" s="42">
        <v>-0.21388913159177508</v>
      </c>
      <c r="AB354" s="17" t="s">
        <v>623</v>
      </c>
      <c r="AC354" s="41">
        <v>0</v>
      </c>
      <c r="AD354" s="42">
        <v>0.5192056511966989</v>
      </c>
      <c r="AE354" s="17" t="s">
        <v>623</v>
      </c>
      <c r="AF354" s="41">
        <v>0.9992599510958876</v>
      </c>
      <c r="AG354" s="42">
        <v>1.2287450873195824</v>
      </c>
      <c r="AH354" s="17" t="s">
        <v>623</v>
      </c>
      <c r="AI354" s="41">
        <v>0.0101839406111122</v>
      </c>
      <c r="AJ354" s="42">
        <v>0.1021161570201769</v>
      </c>
      <c r="AL354" s="27"/>
      <c r="AN354" s="27"/>
    </row>
    <row r="355" spans="1:40" s="10" customFormat="1" ht="18" customHeight="1" thickBot="1">
      <c r="A355" s="10" t="s">
        <v>623</v>
      </c>
      <c r="B355" s="31" t="s">
        <v>623</v>
      </c>
      <c r="C355" s="47" t="s">
        <v>221</v>
      </c>
      <c r="D355" s="49" t="s">
        <v>58</v>
      </c>
      <c r="E355" s="51">
        <v>2010</v>
      </c>
      <c r="F355" s="5" t="s">
        <v>623</v>
      </c>
      <c r="G355" s="40">
        <v>11590885</v>
      </c>
      <c r="H355" s="40">
        <v>33060838</v>
      </c>
      <c r="I355" s="17" t="s">
        <v>623</v>
      </c>
      <c r="J355" s="41">
        <v>0.1015985718295424</v>
      </c>
      <c r="K355" s="42">
        <v>0.0220750953203292</v>
      </c>
      <c r="L355" s="17" t="s">
        <v>623</v>
      </c>
      <c r="M355" s="41">
        <v>28.05290468817786</v>
      </c>
      <c r="N355" s="35">
        <v>13.36096678983619</v>
      </c>
      <c r="O355" s="35">
        <v>25.00252944057635</v>
      </c>
      <c r="P355" s="42">
        <v>18.60875553470816</v>
      </c>
      <c r="Q355" s="17" t="s">
        <v>623</v>
      </c>
      <c r="R355" s="41">
        <v>3.216901141915755</v>
      </c>
      <c r="S355" s="42">
        <v>0.0602499404700901</v>
      </c>
      <c r="T355" s="17" t="s">
        <v>623</v>
      </c>
      <c r="U355" s="41">
        <v>9.564614369788185</v>
      </c>
      <c r="V355" s="35">
        <v>3.858698044946263</v>
      </c>
      <c r="W355" s="35">
        <v>13.49661406932552</v>
      </c>
      <c r="X355" s="42">
        <v>17.59274078677084</v>
      </c>
      <c r="Y355" s="17" t="s">
        <v>623</v>
      </c>
      <c r="Z355" s="41">
        <v>0.4410134532650371</v>
      </c>
      <c r="AA355" s="42">
        <v>-0.2223291369381944</v>
      </c>
      <c r="AB355" s="17" t="s">
        <v>623</v>
      </c>
      <c r="AC355" s="41">
        <v>3.1481980060733643</v>
      </c>
      <c r="AD355" s="42">
        <v>0.27967392710639044</v>
      </c>
      <c r="AE355" s="17" t="s">
        <v>623</v>
      </c>
      <c r="AF355" s="41">
        <v>7.7259616989870965</v>
      </c>
      <c r="AG355" s="42">
        <v>0.15656434794396965</v>
      </c>
      <c r="AH355" s="17" t="s">
        <v>623</v>
      </c>
      <c r="AI355" s="41">
        <v>0.0428284279724214</v>
      </c>
      <c r="AJ355" s="42">
        <v>0.0321026612604565</v>
      </c>
      <c r="AL355" s="27"/>
      <c r="AN355" s="27"/>
    </row>
    <row r="356" spans="1:40" s="10" customFormat="1" ht="18" customHeight="1" thickBot="1">
      <c r="A356" s="10" t="s">
        <v>623</v>
      </c>
      <c r="B356" s="31" t="s">
        <v>623</v>
      </c>
      <c r="C356" s="47" t="s">
        <v>221</v>
      </c>
      <c r="D356" s="49" t="s">
        <v>58</v>
      </c>
      <c r="E356" s="51">
        <v>2012</v>
      </c>
      <c r="F356" s="5" t="s">
        <v>623</v>
      </c>
      <c r="G356" s="40">
        <v>11862492</v>
      </c>
      <c r="H356" s="40">
        <v>32909970</v>
      </c>
      <c r="I356" s="17" t="s">
        <v>623</v>
      </c>
      <c r="J356" s="41">
        <v>0.1873843234310056</v>
      </c>
      <c r="K356" s="42">
        <v>0.0327068577301737</v>
      </c>
      <c r="L356" s="17" t="s">
        <v>623</v>
      </c>
      <c r="M356" s="41">
        <v>21.674093647104645</v>
      </c>
      <c r="N356" s="35">
        <v>20.481506962892094</v>
      </c>
      <c r="O356" s="35">
        <v>23.50825631496448</v>
      </c>
      <c r="P356" s="42">
        <v>25.00496010906799</v>
      </c>
      <c r="Q356" s="17" t="s">
        <v>623</v>
      </c>
      <c r="R356" s="41">
        <v>7.480355598840078</v>
      </c>
      <c r="S356" s="42">
        <v>1.157228020594914</v>
      </c>
      <c r="T356" s="17" t="s">
        <v>623</v>
      </c>
      <c r="U356" s="41">
        <v>27.49981683977244</v>
      </c>
      <c r="V356" s="35">
        <v>17.73720280495061</v>
      </c>
      <c r="W356" s="35">
        <v>15.93964269350222</v>
      </c>
      <c r="X356" s="42">
        <v>22.45973259055878</v>
      </c>
      <c r="Y356" s="17" t="s">
        <v>623</v>
      </c>
      <c r="Z356" s="41">
        <v>0.05144859548844283</v>
      </c>
      <c r="AA356" s="42">
        <v>-0.15113829233228349</v>
      </c>
      <c r="AB356" s="17" t="s">
        <v>623</v>
      </c>
      <c r="AC356" s="41">
        <v>5.385106040789873</v>
      </c>
      <c r="AD356" s="42">
        <v>0.20696308583416567</v>
      </c>
      <c r="AE356" s="17" t="s">
        <v>623</v>
      </c>
      <c r="AF356" s="41">
        <v>13.59517453553907</v>
      </c>
      <c r="AG356" s="42">
        <v>0.7152662728784104</v>
      </c>
      <c r="AH356" s="17" t="s">
        <v>623</v>
      </c>
      <c r="AI356" s="41">
        <v>0.0358209284155485</v>
      </c>
      <c r="AJ356" s="42">
        <v>0.0772071625063831</v>
      </c>
      <c r="AL356" s="27"/>
      <c r="AN356" s="27"/>
    </row>
    <row r="357" spans="1:40" s="10" customFormat="1" ht="18" customHeight="1" thickBot="1">
      <c r="A357" s="10" t="s">
        <v>623</v>
      </c>
      <c r="B357" s="31" t="s">
        <v>623</v>
      </c>
      <c r="C357" s="47" t="s">
        <v>221</v>
      </c>
      <c r="D357" s="49" t="s">
        <v>58</v>
      </c>
      <c r="E357" s="51">
        <v>2014</v>
      </c>
      <c r="F357" s="5" t="s">
        <v>623</v>
      </c>
      <c r="G357" s="40" t="s">
        <v>622</v>
      </c>
      <c r="H357" s="40">
        <v>33869284</v>
      </c>
      <c r="I357" s="17" t="s">
        <v>623</v>
      </c>
      <c r="J357" s="41">
        <v>0.259864955914047</v>
      </c>
      <c r="K357" s="42">
        <v>0.0458312584027859</v>
      </c>
      <c r="L357" s="17" t="s">
        <v>623</v>
      </c>
      <c r="M357" s="41">
        <v>18.60240644207583</v>
      </c>
      <c r="N357" s="35">
        <v>9.118434703350559</v>
      </c>
      <c r="O357" s="35">
        <v>13.914793902093342</v>
      </c>
      <c r="P357" s="42">
        <v>12.452666181602435</v>
      </c>
      <c r="Q357" s="17" t="s">
        <v>623</v>
      </c>
      <c r="R357" s="41">
        <v>4.532874430590868</v>
      </c>
      <c r="S357" s="42">
        <v>9.790979237930209</v>
      </c>
      <c r="T357" s="17" t="s">
        <v>623</v>
      </c>
      <c r="U357" s="41">
        <v>7.731995388294527</v>
      </c>
      <c r="V357" s="35">
        <v>13.99153214683134</v>
      </c>
      <c r="W357" s="35">
        <v>16.2670985948175</v>
      </c>
      <c r="X357" s="42">
        <v>9.049176192526085</v>
      </c>
      <c r="Y357" s="17" t="s">
        <v>623</v>
      </c>
      <c r="Z357" s="41">
        <v>0.5924672166324522</v>
      </c>
      <c r="AA357" s="42">
        <v>0.05784160462217715</v>
      </c>
      <c r="AB357" s="17" t="s">
        <v>623</v>
      </c>
      <c r="AC357" s="41">
        <v>14.720763831163358</v>
      </c>
      <c r="AD357" s="42">
        <v>0.3052504877215631</v>
      </c>
      <c r="AE357" s="17" t="s">
        <v>623</v>
      </c>
      <c r="AF357" s="41">
        <v>9.238902987660056</v>
      </c>
      <c r="AG357" s="42">
        <v>1.0854683819949933</v>
      </c>
      <c r="AH357" s="17" t="s">
        <v>623</v>
      </c>
      <c r="AI357" s="41">
        <v>0.0478042623960946</v>
      </c>
      <c r="AJ357" s="42">
        <v>0.1824749226880322</v>
      </c>
      <c r="AL357" s="27"/>
      <c r="AN357" s="27"/>
    </row>
    <row r="358" spans="1:40" s="10" customFormat="1" ht="18" customHeight="1" thickBot="1">
      <c r="A358" s="10" t="s">
        <v>623</v>
      </c>
      <c r="B358" s="31" t="s">
        <v>623</v>
      </c>
      <c r="C358" s="47" t="s">
        <v>222</v>
      </c>
      <c r="D358" s="49" t="s">
        <v>59</v>
      </c>
      <c r="E358" s="51">
        <v>2006</v>
      </c>
      <c r="F358" s="5" t="s">
        <v>623</v>
      </c>
      <c r="G358" s="40">
        <v>17864000</v>
      </c>
      <c r="H358" s="40">
        <v>42389632</v>
      </c>
      <c r="I358" s="17" t="s">
        <v>623</v>
      </c>
      <c r="J358" s="41">
        <v>1.648288764753229</v>
      </c>
      <c r="K358" s="42">
        <v>0.3885439627982783</v>
      </c>
      <c r="L358" s="17" t="s">
        <v>623</v>
      </c>
      <c r="M358" s="41">
        <v>59.56990980269694</v>
      </c>
      <c r="N358" s="35">
        <v>72.35863455196674</v>
      </c>
      <c r="O358" s="35">
        <v>44.57112452444647</v>
      </c>
      <c r="P358" s="42">
        <v>57.9564046815315</v>
      </c>
      <c r="Q358" s="17" t="s">
        <v>623</v>
      </c>
      <c r="R358" s="41">
        <v>3.469812223081193</v>
      </c>
      <c r="S358" s="42">
        <v>10.50130029255867</v>
      </c>
      <c r="T358" s="17" t="s">
        <v>623</v>
      </c>
      <c r="U358" s="41">
        <v>0.2785961587562245</v>
      </c>
      <c r="V358" s="35">
        <v>0.3349224324586557</v>
      </c>
      <c r="W358" s="35">
        <v>1.244063246779565</v>
      </c>
      <c r="X358" s="42">
        <v>0.4170477121129587</v>
      </c>
      <c r="Y358" s="17" t="s">
        <v>623</v>
      </c>
      <c r="Z358" s="41">
        <v>-0.0576961126</v>
      </c>
      <c r="AA358" s="42">
        <v>0.0028470871</v>
      </c>
      <c r="AB358" s="17" t="s">
        <v>623</v>
      </c>
      <c r="AC358" s="41">
        <v>0.4495044619</v>
      </c>
      <c r="AD358" s="42">
        <v>0.1266808783</v>
      </c>
      <c r="AE358" s="17" t="s">
        <v>623</v>
      </c>
      <c r="AF358" s="41">
        <v>0.6872153551</v>
      </c>
      <c r="AG358" s="42">
        <v>0.5763842225</v>
      </c>
      <c r="AH358" s="17" t="s">
        <v>623</v>
      </c>
      <c r="AI358" s="41">
        <v>0.009013124977531</v>
      </c>
      <c r="AJ358" s="42">
        <v>0.1343293560916061</v>
      </c>
      <c r="AL358" s="27"/>
      <c r="AN358" s="27"/>
    </row>
    <row r="359" spans="1:40" s="10" customFormat="1" ht="18" customHeight="1" thickBot="1">
      <c r="A359" s="10" t="s">
        <v>623</v>
      </c>
      <c r="B359" s="31" t="s">
        <v>623</v>
      </c>
      <c r="C359" s="47" t="s">
        <v>222</v>
      </c>
      <c r="D359" s="49" t="s">
        <v>59</v>
      </c>
      <c r="E359" s="51">
        <v>2009</v>
      </c>
      <c r="F359" s="5" t="s">
        <v>623</v>
      </c>
      <c r="G359" s="40">
        <v>19855474</v>
      </c>
      <c r="H359" s="40">
        <v>44580200</v>
      </c>
      <c r="I359" s="17" t="s">
        <v>623</v>
      </c>
      <c r="J359" s="41">
        <v>1.662002669364084</v>
      </c>
      <c r="K359" s="42">
        <v>0.4725576602483304</v>
      </c>
      <c r="L359" s="17" t="s">
        <v>623</v>
      </c>
      <c r="M359" s="41">
        <v>75.09229061903937</v>
      </c>
      <c r="N359" s="35">
        <v>87.59140045620414</v>
      </c>
      <c r="O359" s="35">
        <v>61.2324334108792</v>
      </c>
      <c r="P359" s="42">
        <v>74.63087947997722</v>
      </c>
      <c r="Q359" s="17" t="s">
        <v>623</v>
      </c>
      <c r="R359" s="41">
        <v>5.01647199664087</v>
      </c>
      <c r="S359" s="42">
        <v>11.95615089093637</v>
      </c>
      <c r="T359" s="17" t="s">
        <v>623</v>
      </c>
      <c r="U359" s="41">
        <v>7.948757554242965</v>
      </c>
      <c r="V359" s="35">
        <v>8.51437621339639</v>
      </c>
      <c r="W359" s="35">
        <v>14.98601718016114</v>
      </c>
      <c r="X359" s="42">
        <v>7.508889006834068</v>
      </c>
      <c r="Y359" s="17" t="s">
        <v>623</v>
      </c>
      <c r="Z359" s="41">
        <v>3.024329826</v>
      </c>
      <c r="AA359" s="42">
        <v>2.056180626</v>
      </c>
      <c r="AB359" s="17" t="s">
        <v>623</v>
      </c>
      <c r="AC359" s="41">
        <v>29.52927547</v>
      </c>
      <c r="AD359" s="42">
        <v>9.093411937</v>
      </c>
      <c r="AE359" s="17" t="s">
        <v>623</v>
      </c>
      <c r="AF359" s="41">
        <v>57.65312587</v>
      </c>
      <c r="AG359" s="42">
        <v>19.60391128</v>
      </c>
      <c r="AH359" s="17" t="s">
        <v>623</v>
      </c>
      <c r="AI359" s="41">
        <v>0.0943164430519828</v>
      </c>
      <c r="AJ359" s="42">
        <v>0.2285811258294485</v>
      </c>
      <c r="AL359" s="27"/>
      <c r="AN359" s="27"/>
    </row>
    <row r="360" spans="1:40" s="10" customFormat="1" ht="18" customHeight="1" thickBot="1">
      <c r="A360" s="10" t="s">
        <v>623</v>
      </c>
      <c r="B360" s="31" t="s">
        <v>623</v>
      </c>
      <c r="C360" s="47" t="s">
        <v>222</v>
      </c>
      <c r="D360" s="49" t="s">
        <v>59</v>
      </c>
      <c r="E360" s="51">
        <v>2011</v>
      </c>
      <c r="F360" s="5" t="s">
        <v>623</v>
      </c>
      <c r="G360" s="40">
        <v>21227648</v>
      </c>
      <c r="H360" s="40">
        <v>41959124</v>
      </c>
      <c r="I360" s="17" t="s">
        <v>623</v>
      </c>
      <c r="J360" s="41">
        <v>2.173838637249475</v>
      </c>
      <c r="K360" s="42">
        <v>0.755301334196565</v>
      </c>
      <c r="L360" s="17" t="s">
        <v>623</v>
      </c>
      <c r="M360" s="41">
        <v>72.16047554677955</v>
      </c>
      <c r="N360" s="35">
        <v>87.2496288988843</v>
      </c>
      <c r="O360" s="35">
        <v>58.72934816957846</v>
      </c>
      <c r="P360" s="42">
        <v>73.98264353769352</v>
      </c>
      <c r="Q360" s="17" t="s">
        <v>623</v>
      </c>
      <c r="R360" s="41">
        <v>4.660332748106497</v>
      </c>
      <c r="S360" s="42">
        <v>9.950403397946982</v>
      </c>
      <c r="T360" s="17" t="s">
        <v>623</v>
      </c>
      <c r="U360" s="41">
        <v>11.3492277234305</v>
      </c>
      <c r="V360" s="35">
        <v>11.88160722218653</v>
      </c>
      <c r="W360" s="35">
        <v>23.74015652225238</v>
      </c>
      <c r="X360" s="42">
        <v>14.05078139157206</v>
      </c>
      <c r="Y360" s="17" t="s">
        <v>623</v>
      </c>
      <c r="Z360" s="41">
        <v>4.700478584</v>
      </c>
      <c r="AA360" s="42">
        <v>3.782832912</v>
      </c>
      <c r="AB360" s="17" t="s">
        <v>623</v>
      </c>
      <c r="AC360" s="41">
        <v>33.44490909</v>
      </c>
      <c r="AD360" s="42">
        <v>14.41950387</v>
      </c>
      <c r="AE360" s="17" t="s">
        <v>623</v>
      </c>
      <c r="AF360" s="41">
        <v>61.98298348</v>
      </c>
      <c r="AG360" s="42">
        <v>28.56490874</v>
      </c>
      <c r="AH360" s="17" t="s">
        <v>623</v>
      </c>
      <c r="AI360" s="41">
        <v>0.1239173523016196</v>
      </c>
      <c r="AJ360" s="42">
        <v>0.241284194345128</v>
      </c>
      <c r="AL360" s="27"/>
      <c r="AN360" s="27"/>
    </row>
    <row r="361" spans="1:40" s="10" customFormat="1" ht="18" customHeight="1" thickBot="1">
      <c r="A361" s="10" t="s">
        <v>623</v>
      </c>
      <c r="B361" s="31" t="s">
        <v>623</v>
      </c>
      <c r="C361" s="47" t="s">
        <v>222</v>
      </c>
      <c r="D361" s="49" t="s">
        <v>59</v>
      </c>
      <c r="E361" s="51">
        <v>2013</v>
      </c>
      <c r="F361" s="5" t="s">
        <v>623</v>
      </c>
      <c r="G361" s="40">
        <v>31685082</v>
      </c>
      <c r="H361" s="40">
        <v>35006484</v>
      </c>
      <c r="I361" s="17" t="s">
        <v>623</v>
      </c>
      <c r="J361" s="41">
        <v>1.836868679817592</v>
      </c>
      <c r="K361" s="42">
        <v>0.8680654404375117</v>
      </c>
      <c r="L361" s="17" t="s">
        <v>623</v>
      </c>
      <c r="M361" s="41">
        <v>76.33047514126555</v>
      </c>
      <c r="N361" s="35">
        <v>84.11800501804926</v>
      </c>
      <c r="O361" s="35">
        <v>58.95743709690401</v>
      </c>
      <c r="P361" s="42">
        <v>71.22613782685157</v>
      </c>
      <c r="Q361" s="17" t="s">
        <v>623</v>
      </c>
      <c r="R361" s="41">
        <v>6.816283408876038</v>
      </c>
      <c r="S361" s="42">
        <v>10.84388704137964</v>
      </c>
      <c r="T361" s="17" t="s">
        <v>623</v>
      </c>
      <c r="U361" s="41">
        <v>12.0982830107376</v>
      </c>
      <c r="V361" s="35">
        <v>13.87973967059989</v>
      </c>
      <c r="W361" s="35">
        <v>18.92693701304069</v>
      </c>
      <c r="X361" s="42">
        <v>14.19293158353631</v>
      </c>
      <c r="Y361" s="17" t="s">
        <v>623</v>
      </c>
      <c r="Z361" s="41">
        <v>4.568693337</v>
      </c>
      <c r="AA361" s="42">
        <v>3.847473442</v>
      </c>
      <c r="AB361" s="17" t="s">
        <v>623</v>
      </c>
      <c r="AC361" s="41">
        <v>27.45353427</v>
      </c>
      <c r="AD361" s="42">
        <v>13.16320169</v>
      </c>
      <c r="AE361" s="17" t="s">
        <v>623</v>
      </c>
      <c r="AF361" s="41">
        <v>50.90373653</v>
      </c>
      <c r="AG361" s="42">
        <v>27.25054024</v>
      </c>
      <c r="AH361" s="17" t="s">
        <v>623</v>
      </c>
      <c r="AI361" s="41">
        <v>0.1500509609726254</v>
      </c>
      <c r="AJ361" s="42">
        <v>0.2744313797695123</v>
      </c>
      <c r="AL361" s="27"/>
      <c r="AN361" s="27"/>
    </row>
    <row r="362" spans="1:40" s="10" customFormat="1" ht="18" customHeight="1" thickBot="1">
      <c r="A362" s="10" t="s">
        <v>623</v>
      </c>
      <c r="B362" s="31" t="s">
        <v>623</v>
      </c>
      <c r="C362" s="47" t="s">
        <v>271</v>
      </c>
      <c r="D362" s="49" t="s">
        <v>109</v>
      </c>
      <c r="E362" s="51">
        <v>2007</v>
      </c>
      <c r="F362" s="5" t="s">
        <v>623</v>
      </c>
      <c r="G362" s="40">
        <v>274065.21875</v>
      </c>
      <c r="H362" s="40">
        <v>771571.25</v>
      </c>
      <c r="I362" s="17" t="s">
        <v>623</v>
      </c>
      <c r="J362" s="41">
        <v>0.4999702560578124</v>
      </c>
      <c r="K362" s="42">
        <v>0.1468384694220795</v>
      </c>
      <c r="L362" s="17" t="s">
        <v>623</v>
      </c>
      <c r="M362" s="41">
        <v>28.01120049271156</v>
      </c>
      <c r="N362" s="35">
        <v>25.44059124861974</v>
      </c>
      <c r="O362" s="35">
        <v>32.84231575292456</v>
      </c>
      <c r="P362" s="42">
        <v>23.93365439899421</v>
      </c>
      <c r="Q362" s="17" t="s">
        <v>623</v>
      </c>
      <c r="R362" s="41">
        <v>5.766967663725482</v>
      </c>
      <c r="S362" s="42">
        <v>1.921737332694656</v>
      </c>
      <c r="T362" s="17" t="s">
        <v>623</v>
      </c>
      <c r="U362" s="41">
        <v>11.2483393784721</v>
      </c>
      <c r="V362" s="35">
        <v>1.203383323720997</v>
      </c>
      <c r="W362" s="35">
        <v>14.21332510933185</v>
      </c>
      <c r="X362" s="42">
        <v>6.484001382704784</v>
      </c>
      <c r="Y362" s="17" t="s">
        <v>623</v>
      </c>
      <c r="Z362" s="41">
        <v>2.9803261564376333</v>
      </c>
      <c r="AA362" s="42">
        <v>1.5197136341671988</v>
      </c>
      <c r="AB362" s="17" t="s">
        <v>623</v>
      </c>
      <c r="AC362" s="41">
        <v>33.22237698241977</v>
      </c>
      <c r="AD362" s="42">
        <v>5.631412689339459</v>
      </c>
      <c r="AE362" s="17" t="s">
        <v>623</v>
      </c>
      <c r="AF362" s="41">
        <v>53.23387606165079</v>
      </c>
      <c r="AG362" s="42">
        <v>12.114917344267544</v>
      </c>
      <c r="AH362" s="17" t="s">
        <v>623</v>
      </c>
      <c r="AI362" s="41">
        <v>0.1213023975237883</v>
      </c>
      <c r="AJ362" s="42">
        <v>0.2834280159121995</v>
      </c>
      <c r="AL362" s="27"/>
      <c r="AN362" s="27"/>
    </row>
    <row r="363" spans="1:40" s="10" customFormat="1" ht="18" customHeight="1" thickBot="1">
      <c r="A363" s="10" t="s">
        <v>623</v>
      </c>
      <c r="B363" s="31" t="s">
        <v>623</v>
      </c>
      <c r="C363" s="47" t="s">
        <v>271</v>
      </c>
      <c r="D363" s="49" t="s">
        <v>109</v>
      </c>
      <c r="E363" s="51">
        <v>2011</v>
      </c>
      <c r="F363" s="5" t="s">
        <v>623</v>
      </c>
      <c r="G363" s="40">
        <v>287505.8125</v>
      </c>
      <c r="H363" s="40">
        <v>843373.6875</v>
      </c>
      <c r="I363" s="17" t="s">
        <v>623</v>
      </c>
      <c r="J363" s="41">
        <v>0.3879868358390851</v>
      </c>
      <c r="K363" s="42">
        <v>0.012065036512156</v>
      </c>
      <c r="L363" s="17" t="s">
        <v>623</v>
      </c>
      <c r="M363" s="41">
        <v>25.50177783977481</v>
      </c>
      <c r="N363" s="35">
        <v>41.20205775274359</v>
      </c>
      <c r="O363" s="35">
        <v>25.84726469058332</v>
      </c>
      <c r="P363" s="42">
        <v>38.56052891043498</v>
      </c>
      <c r="Q363" s="17" t="s">
        <v>623</v>
      </c>
      <c r="R363" s="41">
        <v>0.3170010691789264</v>
      </c>
      <c r="S363" s="42">
        <v>26.40579731724292</v>
      </c>
      <c r="T363" s="17" t="s">
        <v>623</v>
      </c>
      <c r="U363" s="41">
        <v>2.650567933099434</v>
      </c>
      <c r="V363" s="35">
        <v>12.18234675055711</v>
      </c>
      <c r="W363" s="35">
        <v>26.08419093242846</v>
      </c>
      <c r="X363" s="42">
        <v>8.118920322081866</v>
      </c>
      <c r="Y363" s="17" t="s">
        <v>623</v>
      </c>
      <c r="Z363" s="41">
        <v>-0.6315861021196003</v>
      </c>
      <c r="AA363" s="42">
        <v>0.4744071444990676</v>
      </c>
      <c r="AB363" s="17" t="s">
        <v>623</v>
      </c>
      <c r="AC363" s="41">
        <v>9.692586698577257</v>
      </c>
      <c r="AD363" s="42">
        <v>0.5383790543753536</v>
      </c>
      <c r="AE363" s="17" t="s">
        <v>623</v>
      </c>
      <c r="AF363" s="41">
        <v>36.852034695434966</v>
      </c>
      <c r="AG363" s="42">
        <v>3.6911622976237823</v>
      </c>
      <c r="AH363" s="17" t="s">
        <v>623</v>
      </c>
      <c r="AI363" s="41">
        <v>0.049485295456986</v>
      </c>
      <c r="AJ363" s="42">
        <v>0.5665280493060696</v>
      </c>
      <c r="AL363" s="27"/>
      <c r="AN363" s="27"/>
    </row>
    <row r="364" spans="1:40" s="10" customFormat="1" ht="18" customHeight="1" thickBot="1">
      <c r="A364" s="10" t="s">
        <v>623</v>
      </c>
      <c r="B364" s="31" t="s">
        <v>623</v>
      </c>
      <c r="C364" s="47" t="s">
        <v>223</v>
      </c>
      <c r="D364" s="49" t="s">
        <v>106</v>
      </c>
      <c r="E364" s="51">
        <v>2006</v>
      </c>
      <c r="F364" s="5" t="s">
        <v>623</v>
      </c>
      <c r="G364" s="40">
        <v>1741869.625</v>
      </c>
      <c r="H364" s="40">
        <v>3465942.75</v>
      </c>
      <c r="I364" s="17" t="s">
        <v>623</v>
      </c>
      <c r="J364" s="41" t="s">
        <v>247</v>
      </c>
      <c r="K364" s="42" t="s">
        <v>247</v>
      </c>
      <c r="L364" s="17" t="s">
        <v>623</v>
      </c>
      <c r="M364" s="41" t="s">
        <v>247</v>
      </c>
      <c r="N364" s="35" t="s">
        <v>247</v>
      </c>
      <c r="O364" s="35" t="s">
        <v>247</v>
      </c>
      <c r="P364" s="42" t="s">
        <v>247</v>
      </c>
      <c r="Q364" s="17" t="s">
        <v>623</v>
      </c>
      <c r="R364" s="41" t="s">
        <v>247</v>
      </c>
      <c r="S364" s="42" t="s">
        <v>247</v>
      </c>
      <c r="T364" s="17" t="s">
        <v>623</v>
      </c>
      <c r="U364" s="41" t="s">
        <v>247</v>
      </c>
      <c r="V364" s="35" t="s">
        <v>247</v>
      </c>
      <c r="W364" s="35" t="s">
        <v>247</v>
      </c>
      <c r="X364" s="42" t="s">
        <v>247</v>
      </c>
      <c r="Y364" s="17" t="s">
        <v>623</v>
      </c>
      <c r="Z364" s="41" t="s">
        <v>247</v>
      </c>
      <c r="AA364" s="42" t="s">
        <v>247</v>
      </c>
      <c r="AB364" s="17" t="s">
        <v>623</v>
      </c>
      <c r="AC364" s="41" t="s">
        <v>247</v>
      </c>
      <c r="AD364" s="42" t="s">
        <v>247</v>
      </c>
      <c r="AE364" s="17" t="s">
        <v>623</v>
      </c>
      <c r="AF364" s="41" t="s">
        <v>247</v>
      </c>
      <c r="AG364" s="42" t="s">
        <v>247</v>
      </c>
      <c r="AH364" s="17" t="s">
        <v>623</v>
      </c>
      <c r="AI364" s="41" t="s">
        <v>247</v>
      </c>
      <c r="AJ364" s="42" t="s">
        <v>247</v>
      </c>
      <c r="AL364" s="27"/>
      <c r="AN364" s="27"/>
    </row>
    <row r="365" spans="1:40" s="10" customFormat="1" ht="18" customHeight="1" thickBot="1">
      <c r="A365" s="10" t="s">
        <v>623</v>
      </c>
      <c r="B365" s="31" t="s">
        <v>623</v>
      </c>
      <c r="C365" s="47" t="s">
        <v>223</v>
      </c>
      <c r="D365" s="49" t="s">
        <v>106</v>
      </c>
      <c r="E365" s="51">
        <v>2011</v>
      </c>
      <c r="F365" s="5" t="s">
        <v>623</v>
      </c>
      <c r="G365" s="40">
        <v>2409627.75</v>
      </c>
      <c r="H365" s="40">
        <v>3934112.25</v>
      </c>
      <c r="I365" s="17" t="s">
        <v>623</v>
      </c>
      <c r="J365" s="41">
        <v>1.943881029021649</v>
      </c>
      <c r="K365" s="42">
        <v>0.4467230295901764</v>
      </c>
      <c r="L365" s="17" t="s">
        <v>623</v>
      </c>
      <c r="M365" s="41">
        <v>2.390172096922257</v>
      </c>
      <c r="N365" s="35">
        <v>0</v>
      </c>
      <c r="O365" s="35">
        <v>6.633968889206457</v>
      </c>
      <c r="P365" s="42">
        <v>0.7896490844733067</v>
      </c>
      <c r="Q365" s="17" t="s">
        <v>623</v>
      </c>
      <c r="R365" s="41">
        <v>3.343885956497811</v>
      </c>
      <c r="S365" s="42">
        <v>0</v>
      </c>
      <c r="T365" s="17" t="s">
        <v>623</v>
      </c>
      <c r="U365" s="41">
        <v>54.16003868251522</v>
      </c>
      <c r="V365" s="35" t="s">
        <v>247</v>
      </c>
      <c r="W365" s="35">
        <v>29.57695964801044</v>
      </c>
      <c r="X365" s="42">
        <v>15.73177221456207</v>
      </c>
      <c r="Y365" s="17" t="s">
        <v>623</v>
      </c>
      <c r="Z365" s="41">
        <v>0.5501381340156255</v>
      </c>
      <c r="AA365" s="42">
        <v>-0.0980269011873724</v>
      </c>
      <c r="AB365" s="17" t="s">
        <v>623</v>
      </c>
      <c r="AC365" s="41">
        <v>9.764435234064212</v>
      </c>
      <c r="AD365" s="42">
        <v>0</v>
      </c>
      <c r="AE365" s="17" t="s">
        <v>623</v>
      </c>
      <c r="AF365" s="41">
        <v>28.527252260853924</v>
      </c>
      <c r="AG365" s="42">
        <v>0</v>
      </c>
      <c r="AH365" s="17" t="s">
        <v>623</v>
      </c>
      <c r="AI365" s="41">
        <v>0.0235754944283906</v>
      </c>
      <c r="AJ365" s="42">
        <v>0</v>
      </c>
      <c r="AL365" s="27"/>
      <c r="AN365" s="27"/>
    </row>
    <row r="366" spans="1:40" s="10" customFormat="1" ht="18" customHeight="1" thickBot="1">
      <c r="A366" s="10" t="s">
        <v>623</v>
      </c>
      <c r="B366" s="31" t="s">
        <v>623</v>
      </c>
      <c r="C366" s="47" t="s">
        <v>250</v>
      </c>
      <c r="D366" s="49" t="s">
        <v>253</v>
      </c>
      <c r="E366" s="51">
        <v>2009</v>
      </c>
      <c r="F366" s="5" t="s">
        <v>623</v>
      </c>
      <c r="G366" s="40">
        <v>20693.51953125</v>
      </c>
      <c r="H366" s="40">
        <v>72552.1796875</v>
      </c>
      <c r="I366" s="17" t="s">
        <v>623</v>
      </c>
      <c r="J366" s="41">
        <v>5.45791195850085</v>
      </c>
      <c r="K366" s="42">
        <v>5.224094159358176</v>
      </c>
      <c r="L366" s="17" t="s">
        <v>623</v>
      </c>
      <c r="M366" s="41">
        <v>0</v>
      </c>
      <c r="N366" s="35">
        <v>0</v>
      </c>
      <c r="O366" s="35">
        <v>2.330004783389882</v>
      </c>
      <c r="P366" s="42">
        <v>0.9911487235438825</v>
      </c>
      <c r="Q366" s="17" t="s">
        <v>623</v>
      </c>
      <c r="R366" s="41">
        <v>0</v>
      </c>
      <c r="S366" s="42">
        <v>0</v>
      </c>
      <c r="T366" s="17" t="s">
        <v>623</v>
      </c>
      <c r="U366" s="41">
        <v>2.246201413094656</v>
      </c>
      <c r="V366" s="35">
        <v>37.93858033536237</v>
      </c>
      <c r="W366" s="35">
        <v>31.49610062103054</v>
      </c>
      <c r="X366" s="42">
        <v>27.66158422416616</v>
      </c>
      <c r="Y366" s="17" t="s">
        <v>623</v>
      </c>
      <c r="Z366" s="41">
        <v>0.601635922981058</v>
      </c>
      <c r="AA366" s="42">
        <v>-0.03940659272348019</v>
      </c>
      <c r="AB366" s="17" t="s">
        <v>623</v>
      </c>
      <c r="AC366" s="41">
        <v>3.81355948630195</v>
      </c>
      <c r="AD366" s="42">
        <v>1.1173046120392014</v>
      </c>
      <c r="AE366" s="17" t="s">
        <v>623</v>
      </c>
      <c r="AF366" s="41">
        <v>11.336484446523421</v>
      </c>
      <c r="AG366" s="42">
        <v>1.8101934044425476</v>
      </c>
      <c r="AH366" s="17" t="s">
        <v>623</v>
      </c>
      <c r="AI366" s="41">
        <v>0.1653826402716013</v>
      </c>
      <c r="AJ366" s="42">
        <v>0.1021433770198327</v>
      </c>
      <c r="AL366" s="27"/>
      <c r="AN366" s="27"/>
    </row>
    <row r="367" spans="1:40" s="10" customFormat="1" ht="18" customHeight="1" thickBot="1">
      <c r="A367" s="10" t="s">
        <v>623</v>
      </c>
      <c r="B367" s="31" t="s">
        <v>623</v>
      </c>
      <c r="C367" s="47" t="s">
        <v>235</v>
      </c>
      <c r="D367" s="49" t="s">
        <v>241</v>
      </c>
      <c r="E367" s="51">
        <v>2010</v>
      </c>
      <c r="F367" s="5" t="s">
        <v>623</v>
      </c>
      <c r="G367" s="40" t="s">
        <v>247</v>
      </c>
      <c r="H367" s="40" t="s">
        <v>247</v>
      </c>
      <c r="I367" s="17" t="s">
        <v>623</v>
      </c>
      <c r="J367" s="41">
        <v>0.1564728267293647</v>
      </c>
      <c r="K367" s="42">
        <v>0.0791521650279395</v>
      </c>
      <c r="L367" s="17" t="s">
        <v>623</v>
      </c>
      <c r="M367" s="41">
        <v>16.25715778701909</v>
      </c>
      <c r="N367" s="35">
        <v>21.08310515966974</v>
      </c>
      <c r="O367" s="35">
        <v>13.13577887890146</v>
      </c>
      <c r="P367" s="42">
        <v>17.10479457427998</v>
      </c>
      <c r="Q367" s="17" t="s">
        <v>623</v>
      </c>
      <c r="R367" s="41">
        <v>17.82569792934836</v>
      </c>
      <c r="S367" s="42">
        <v>24.72946220425685</v>
      </c>
      <c r="T367" s="17" t="s">
        <v>623</v>
      </c>
      <c r="U367" s="41">
        <v>15.63255294612667</v>
      </c>
      <c r="V367" s="35">
        <v>22.61008707290737</v>
      </c>
      <c r="W367" s="35">
        <v>3.319389353542032</v>
      </c>
      <c r="X367" s="42">
        <v>7.035989874561989</v>
      </c>
      <c r="Y367" s="17" t="s">
        <v>623</v>
      </c>
      <c r="Z367" s="41">
        <v>0.13824171718770106</v>
      </c>
      <c r="AA367" s="42">
        <v>0.22539922591540443</v>
      </c>
      <c r="AB367" s="17" t="s">
        <v>623</v>
      </c>
      <c r="AC367" s="41">
        <v>0.10686481983318755</v>
      </c>
      <c r="AD367" s="42">
        <v>0.41975555824855715</v>
      </c>
      <c r="AE367" s="17" t="s">
        <v>623</v>
      </c>
      <c r="AF367" s="41">
        <v>2.1279985797839163</v>
      </c>
      <c r="AG367" s="42">
        <v>1.4248285182519373</v>
      </c>
      <c r="AH367" s="17" t="s">
        <v>623</v>
      </c>
      <c r="AI367" s="41">
        <v>0.1390281477398771</v>
      </c>
      <c r="AJ367" s="42">
        <v>0.3772228844019344</v>
      </c>
      <c r="AL367" s="27"/>
      <c r="AN367" s="27"/>
    </row>
    <row r="368" spans="1:40" s="10" customFormat="1" ht="18" customHeight="1" thickBot="1">
      <c r="A368" s="10" t="s">
        <v>623</v>
      </c>
      <c r="B368" s="31" t="s">
        <v>623</v>
      </c>
      <c r="C368" s="47" t="s">
        <v>224</v>
      </c>
      <c r="D368" s="49" t="s">
        <v>60</v>
      </c>
      <c r="E368" s="51">
        <v>2004</v>
      </c>
      <c r="F368" s="5" t="s">
        <v>623</v>
      </c>
      <c r="G368" s="40">
        <v>43135856</v>
      </c>
      <c r="H368" s="40">
        <v>27137782</v>
      </c>
      <c r="I368" s="17" t="s">
        <v>623</v>
      </c>
      <c r="J368" s="41">
        <v>4.381411295268171</v>
      </c>
      <c r="K368" s="42">
        <v>2.841830816982119</v>
      </c>
      <c r="L368" s="17" t="s">
        <v>623</v>
      </c>
      <c r="M368" s="41">
        <v>42.05735332468334</v>
      </c>
      <c r="N368" s="35">
        <v>37.63516154027216</v>
      </c>
      <c r="O368" s="35">
        <v>52.76895386259874</v>
      </c>
      <c r="P368" s="42">
        <v>50.00886733230462</v>
      </c>
      <c r="Q368" s="17" t="s">
        <v>623</v>
      </c>
      <c r="R368" s="41">
        <v>4.499841505492086</v>
      </c>
      <c r="S368" s="42">
        <v>3.047837247445761</v>
      </c>
      <c r="T368" s="17" t="s">
        <v>623</v>
      </c>
      <c r="U368" s="41">
        <v>29.12590205922201</v>
      </c>
      <c r="V368" s="35">
        <v>22.787637208987</v>
      </c>
      <c r="W368" s="35">
        <v>28.89093028630065</v>
      </c>
      <c r="X368" s="42">
        <v>31.54896052845288</v>
      </c>
      <c r="Y368" s="17" t="s">
        <v>623</v>
      </c>
      <c r="Z368" s="41">
        <v>8.7501558960476</v>
      </c>
      <c r="AA368" s="42">
        <v>8.14466668640055</v>
      </c>
      <c r="AB368" s="17" t="s">
        <v>623</v>
      </c>
      <c r="AC368" s="41">
        <v>45.39161890739257</v>
      </c>
      <c r="AD368" s="42">
        <v>25.31680941822002</v>
      </c>
      <c r="AE368" s="17" t="s">
        <v>623</v>
      </c>
      <c r="AF368" s="41">
        <v>60.88228955775396</v>
      </c>
      <c r="AG368" s="42">
        <v>41.44876966788607</v>
      </c>
      <c r="AH368" s="17" t="s">
        <v>623</v>
      </c>
      <c r="AI368" s="41">
        <v>0.1102347110443466</v>
      </c>
      <c r="AJ368" s="42">
        <v>0.2359641283940754</v>
      </c>
      <c r="AL368" s="27"/>
      <c r="AN368" s="27"/>
    </row>
    <row r="369" spans="1:40" s="10" customFormat="1" ht="18" customHeight="1" thickBot="1">
      <c r="A369" s="10" t="s">
        <v>623</v>
      </c>
      <c r="B369" s="31" t="s">
        <v>623</v>
      </c>
      <c r="C369" s="47" t="s">
        <v>224</v>
      </c>
      <c r="D369" s="49" t="s">
        <v>60</v>
      </c>
      <c r="E369" s="51">
        <v>2005</v>
      </c>
      <c r="F369" s="5" t="s">
        <v>623</v>
      </c>
      <c r="G369" s="40">
        <v>44312136</v>
      </c>
      <c r="H369" s="40">
        <v>27292592</v>
      </c>
      <c r="I369" s="17" t="s">
        <v>623</v>
      </c>
      <c r="J369" s="41">
        <v>4.261700970474007</v>
      </c>
      <c r="K369" s="42">
        <v>3.546282824962141</v>
      </c>
      <c r="L369" s="17" t="s">
        <v>623</v>
      </c>
      <c r="M369" s="41">
        <v>51.71496622857764</v>
      </c>
      <c r="N369" s="35">
        <v>36.63081065328734</v>
      </c>
      <c r="O369" s="35">
        <v>56.90001210794229</v>
      </c>
      <c r="P369" s="42">
        <v>46.78897293936759</v>
      </c>
      <c r="Q369" s="17" t="s">
        <v>623</v>
      </c>
      <c r="R369" s="41">
        <v>4.351751310922582</v>
      </c>
      <c r="S369" s="42">
        <v>3.377167116827754</v>
      </c>
      <c r="T369" s="17" t="s">
        <v>623</v>
      </c>
      <c r="U369" s="41">
        <v>24.83864275170349</v>
      </c>
      <c r="V369" s="35">
        <v>30.99539336966268</v>
      </c>
      <c r="W369" s="35">
        <v>29.3413675482966</v>
      </c>
      <c r="X369" s="42">
        <v>35.00783590381007</v>
      </c>
      <c r="Y369" s="17" t="s">
        <v>623</v>
      </c>
      <c r="Z369" s="41">
        <v>9.901880297751823</v>
      </c>
      <c r="AA369" s="42">
        <v>8.442969943921891</v>
      </c>
      <c r="AB369" s="17" t="s">
        <v>623</v>
      </c>
      <c r="AC369" s="41">
        <v>42.636044443689016</v>
      </c>
      <c r="AD369" s="42">
        <v>27.765567843630848</v>
      </c>
      <c r="AE369" s="17" t="s">
        <v>623</v>
      </c>
      <c r="AF369" s="41">
        <v>56.500747941848616</v>
      </c>
      <c r="AG369" s="42">
        <v>44.57203663520968</v>
      </c>
      <c r="AH369" s="17" t="s">
        <v>623</v>
      </c>
      <c r="AI369" s="41">
        <v>0.1143403247228851</v>
      </c>
      <c r="AJ369" s="42">
        <v>0.2362811701107057</v>
      </c>
      <c r="AL369" s="27"/>
      <c r="AN369" s="27"/>
    </row>
    <row r="370" spans="1:40" s="10" customFormat="1" ht="18" customHeight="1" thickBot="1">
      <c r="A370" s="10" t="s">
        <v>623</v>
      </c>
      <c r="B370" s="31" t="s">
        <v>623</v>
      </c>
      <c r="C370" s="47" t="s">
        <v>224</v>
      </c>
      <c r="D370" s="49" t="s">
        <v>60</v>
      </c>
      <c r="E370" s="51">
        <v>2006</v>
      </c>
      <c r="F370" s="5" t="s">
        <v>623</v>
      </c>
      <c r="G370" s="40">
        <v>45382808</v>
      </c>
      <c r="H370" s="40">
        <v>27222994</v>
      </c>
      <c r="I370" s="17" t="s">
        <v>623</v>
      </c>
      <c r="J370" s="41">
        <v>4.041862374342314</v>
      </c>
      <c r="K370" s="42">
        <v>3.1688663206781</v>
      </c>
      <c r="L370" s="17" t="s">
        <v>623</v>
      </c>
      <c r="M370" s="41">
        <v>48.59311168797333</v>
      </c>
      <c r="N370" s="35">
        <v>43.18370185629704</v>
      </c>
      <c r="O370" s="35">
        <v>57.19584390530108</v>
      </c>
      <c r="P370" s="42">
        <v>51.89081399939079</v>
      </c>
      <c r="Q370" s="17" t="s">
        <v>623</v>
      </c>
      <c r="R370" s="41">
        <v>5.6155375161644</v>
      </c>
      <c r="S370" s="42">
        <v>2.827740162753322</v>
      </c>
      <c r="T370" s="17" t="s">
        <v>623</v>
      </c>
      <c r="U370" s="41">
        <v>28.66428323556697</v>
      </c>
      <c r="V370" s="35">
        <v>19.88782484877155</v>
      </c>
      <c r="W370" s="35">
        <v>27.27105636707807</v>
      </c>
      <c r="X370" s="42">
        <v>31.97785909199761</v>
      </c>
      <c r="Y370" s="17" t="s">
        <v>623</v>
      </c>
      <c r="Z370" s="41">
        <v>9.501289793261881</v>
      </c>
      <c r="AA370" s="42">
        <v>10.3145609924276</v>
      </c>
      <c r="AB370" s="17" t="s">
        <v>623</v>
      </c>
      <c r="AC370" s="41">
        <v>45.415448836147924</v>
      </c>
      <c r="AD370" s="42">
        <v>27.352873465990314</v>
      </c>
      <c r="AE370" s="17" t="s">
        <v>623</v>
      </c>
      <c r="AF370" s="41">
        <v>62.20499951509039</v>
      </c>
      <c r="AG370" s="42">
        <v>42.79204139933371</v>
      </c>
      <c r="AH370" s="17" t="s">
        <v>623</v>
      </c>
      <c r="AI370" s="41">
        <v>0.1254269150078213</v>
      </c>
      <c r="AJ370" s="42">
        <v>0.2735010502023857</v>
      </c>
      <c r="AL370" s="27"/>
      <c r="AN370" s="27"/>
    </row>
    <row r="371" spans="1:40" s="10" customFormat="1" ht="18" customHeight="1" thickBot="1">
      <c r="A371" s="10" t="s">
        <v>623</v>
      </c>
      <c r="B371" s="31" t="s">
        <v>623</v>
      </c>
      <c r="C371" s="47" t="s">
        <v>224</v>
      </c>
      <c r="D371" s="49" t="s">
        <v>60</v>
      </c>
      <c r="E371" s="51">
        <v>2007</v>
      </c>
      <c r="F371" s="5" t="s">
        <v>623</v>
      </c>
      <c r="G371" s="40">
        <v>47943864</v>
      </c>
      <c r="H371" s="40">
        <v>20956894</v>
      </c>
      <c r="I371" s="17" t="s">
        <v>623</v>
      </c>
      <c r="J371" s="41">
        <v>4.293697528435815</v>
      </c>
      <c r="K371" s="42">
        <v>2.968401312540982</v>
      </c>
      <c r="L371" s="17" t="s">
        <v>623</v>
      </c>
      <c r="M371" s="41">
        <v>55.03559721846701</v>
      </c>
      <c r="N371" s="35">
        <v>60.50490033946856</v>
      </c>
      <c r="O371" s="35">
        <v>59.93864408271431</v>
      </c>
      <c r="P371" s="42">
        <v>55.84293205324127</v>
      </c>
      <c r="Q371" s="17" t="s">
        <v>623</v>
      </c>
      <c r="R371" s="41">
        <v>4.624563500344577</v>
      </c>
      <c r="S371" s="42">
        <v>4.285551257051069</v>
      </c>
      <c r="T371" s="17" t="s">
        <v>623</v>
      </c>
      <c r="U371" s="41">
        <v>22.13989603787412</v>
      </c>
      <c r="V371" s="35">
        <v>20.79246015060059</v>
      </c>
      <c r="W371" s="35">
        <v>28.74267733534779</v>
      </c>
      <c r="X371" s="42">
        <v>32.72661815340457</v>
      </c>
      <c r="Y371" s="17" t="s">
        <v>623</v>
      </c>
      <c r="Z371" s="41">
        <v>10.260476467993566</v>
      </c>
      <c r="AA371" s="42">
        <v>10.67502392995643</v>
      </c>
      <c r="AB371" s="17" t="s">
        <v>623</v>
      </c>
      <c r="AC371" s="41">
        <v>47.586110264964084</v>
      </c>
      <c r="AD371" s="42">
        <v>25.473139938608025</v>
      </c>
      <c r="AE371" s="17" t="s">
        <v>623</v>
      </c>
      <c r="AF371" s="41">
        <v>59.075267189297875</v>
      </c>
      <c r="AG371" s="42">
        <v>42.61679519429024</v>
      </c>
      <c r="AH371" s="17" t="s">
        <v>623</v>
      </c>
      <c r="AI371" s="41">
        <v>0.1243253699086053</v>
      </c>
      <c r="AJ371" s="42">
        <v>0.3165303322008619</v>
      </c>
      <c r="AL371" s="27"/>
      <c r="AN371" s="27"/>
    </row>
    <row r="372" spans="1:40" s="10" customFormat="1" ht="18" customHeight="1" thickBot="1">
      <c r="A372" s="10" t="s">
        <v>623</v>
      </c>
      <c r="B372" s="31" t="s">
        <v>623</v>
      </c>
      <c r="C372" s="47" t="s">
        <v>224</v>
      </c>
      <c r="D372" s="49" t="s">
        <v>60</v>
      </c>
      <c r="E372" s="51">
        <v>2008</v>
      </c>
      <c r="F372" s="5" t="s">
        <v>623</v>
      </c>
      <c r="G372" s="40">
        <v>48346080</v>
      </c>
      <c r="H372" s="40">
        <v>21374650</v>
      </c>
      <c r="I372" s="17" t="s">
        <v>623</v>
      </c>
      <c r="J372" s="41">
        <v>4.346240939159543</v>
      </c>
      <c r="K372" s="42">
        <v>3.129864395655524</v>
      </c>
      <c r="L372" s="17" t="s">
        <v>623</v>
      </c>
      <c r="M372" s="41">
        <v>64.0616750920623</v>
      </c>
      <c r="N372" s="35">
        <v>70.22551199320853</v>
      </c>
      <c r="O372" s="35">
        <v>64.98390582753598</v>
      </c>
      <c r="P372" s="42">
        <v>61.09413708777309</v>
      </c>
      <c r="Q372" s="17" t="s">
        <v>623</v>
      </c>
      <c r="R372" s="41">
        <v>4.999741654852095</v>
      </c>
      <c r="S372" s="42">
        <v>5.669550130175028</v>
      </c>
      <c r="T372" s="17" t="s">
        <v>623</v>
      </c>
      <c r="U372" s="41">
        <v>21.11321443309674</v>
      </c>
      <c r="V372" s="35">
        <v>26.64986977535462</v>
      </c>
      <c r="W372" s="35">
        <v>26.6344452982357</v>
      </c>
      <c r="X372" s="42">
        <v>33.1413480675308</v>
      </c>
      <c r="Y372" s="17" t="s">
        <v>623</v>
      </c>
      <c r="Z372" s="41">
        <v>10.73434627405678</v>
      </c>
      <c r="AA372" s="42">
        <v>11.798247647592497</v>
      </c>
      <c r="AB372" s="17" t="s">
        <v>623</v>
      </c>
      <c r="AC372" s="41">
        <v>45.964966591675875</v>
      </c>
      <c r="AD372" s="42">
        <v>26.8915779252195</v>
      </c>
      <c r="AE372" s="17" t="s">
        <v>623</v>
      </c>
      <c r="AF372" s="41">
        <v>61.24898970730989</v>
      </c>
      <c r="AG372" s="42">
        <v>42.15609092083165</v>
      </c>
      <c r="AH372" s="17" t="s">
        <v>623</v>
      </c>
      <c r="AI372" s="41">
        <v>0.1301704415394807</v>
      </c>
      <c r="AJ372" s="42">
        <v>0.3146716165090698</v>
      </c>
      <c r="AL372" s="27"/>
      <c r="AN372" s="27"/>
    </row>
    <row r="373" spans="1:40" s="10" customFormat="1" ht="18" customHeight="1" thickBot="1">
      <c r="A373" s="10" t="s">
        <v>623</v>
      </c>
      <c r="B373" s="31" t="s">
        <v>623</v>
      </c>
      <c r="C373" s="47" t="s">
        <v>224</v>
      </c>
      <c r="D373" s="49" t="s">
        <v>60</v>
      </c>
      <c r="E373" s="51">
        <v>2009</v>
      </c>
      <c r="F373" s="5" t="s">
        <v>623</v>
      </c>
      <c r="G373" s="40">
        <v>48746916</v>
      </c>
      <c r="H373" s="40">
        <v>21794844</v>
      </c>
      <c r="I373" s="17" t="s">
        <v>623</v>
      </c>
      <c r="J373" s="41">
        <v>5.862462369553492</v>
      </c>
      <c r="K373" s="42">
        <v>3.072302193650348</v>
      </c>
      <c r="L373" s="17" t="s">
        <v>623</v>
      </c>
      <c r="M373" s="41">
        <v>49.3797844790314</v>
      </c>
      <c r="N373" s="35">
        <v>61.67339315706379</v>
      </c>
      <c r="O373" s="35">
        <v>45.524082805547295</v>
      </c>
      <c r="P373" s="42">
        <v>53.933794114944355</v>
      </c>
      <c r="Q373" s="17" t="s">
        <v>623</v>
      </c>
      <c r="R373" s="41">
        <v>6.221803464747191</v>
      </c>
      <c r="S373" s="42">
        <v>5.689952659340411</v>
      </c>
      <c r="T373" s="17" t="s">
        <v>623</v>
      </c>
      <c r="U373" s="41">
        <v>31.42812881811708</v>
      </c>
      <c r="V373" s="35">
        <v>26.61075773920952</v>
      </c>
      <c r="W373" s="35">
        <v>35.04970414489249</v>
      </c>
      <c r="X373" s="42">
        <v>33.95521330938352</v>
      </c>
      <c r="Y373" s="17" t="s">
        <v>623</v>
      </c>
      <c r="Z373" s="41">
        <v>10.137678792763701</v>
      </c>
      <c r="AA373" s="42">
        <v>10.755925126808645</v>
      </c>
      <c r="AB373" s="17" t="s">
        <v>623</v>
      </c>
      <c r="AC373" s="41">
        <v>47.064326421126374</v>
      </c>
      <c r="AD373" s="42">
        <v>22.087950525897124</v>
      </c>
      <c r="AE373" s="17" t="s">
        <v>623</v>
      </c>
      <c r="AF373" s="41">
        <v>66.46766651772813</v>
      </c>
      <c r="AG373" s="42">
        <v>39.35079151639608</v>
      </c>
      <c r="AH373" s="17" t="s">
        <v>623</v>
      </c>
      <c r="AI373" s="41">
        <v>0.1262930140809097</v>
      </c>
      <c r="AJ373" s="42">
        <v>0.3257534776026367</v>
      </c>
      <c r="AL373" s="27"/>
      <c r="AN373" s="27"/>
    </row>
    <row r="374" spans="1:40" s="10" customFormat="1" ht="18" customHeight="1" thickBot="1">
      <c r="A374" s="10" t="s">
        <v>623</v>
      </c>
      <c r="B374" s="31" t="s">
        <v>623</v>
      </c>
      <c r="C374" s="47" t="s">
        <v>224</v>
      </c>
      <c r="D374" s="49" t="s">
        <v>60</v>
      </c>
      <c r="E374" s="51">
        <v>2010</v>
      </c>
      <c r="F374" s="5" t="s">
        <v>623</v>
      </c>
      <c r="G374" s="40">
        <v>49165852</v>
      </c>
      <c r="H374" s="40">
        <v>22163904</v>
      </c>
      <c r="I374" s="17" t="s">
        <v>623</v>
      </c>
      <c r="J374" s="41">
        <v>6.085562727780408</v>
      </c>
      <c r="K374" s="42">
        <v>3.654986636939904</v>
      </c>
      <c r="L374" s="17" t="s">
        <v>623</v>
      </c>
      <c r="M374" s="41">
        <v>53.37772358515185</v>
      </c>
      <c r="N374" s="35">
        <v>67.24754220235087</v>
      </c>
      <c r="O374" s="35">
        <v>44.83757813728669</v>
      </c>
      <c r="P374" s="42">
        <v>56.8584466518638</v>
      </c>
      <c r="Q374" s="17" t="s">
        <v>623</v>
      </c>
      <c r="R374" s="41">
        <v>6.006727659759329</v>
      </c>
      <c r="S374" s="42">
        <v>4.775366905884786</v>
      </c>
      <c r="T374" s="17" t="s">
        <v>623</v>
      </c>
      <c r="U374" s="41">
        <v>29.20898418084866</v>
      </c>
      <c r="V374" s="35">
        <v>24.39166398579226</v>
      </c>
      <c r="W374" s="35">
        <v>37.78687706242814</v>
      </c>
      <c r="X374" s="42">
        <v>35.94460174682335</v>
      </c>
      <c r="Y374" s="17" t="s">
        <v>623</v>
      </c>
      <c r="Z374" s="41">
        <v>10.652869694616877</v>
      </c>
      <c r="AA374" s="42">
        <v>11.573074118590931</v>
      </c>
      <c r="AB374" s="17" t="s">
        <v>623</v>
      </c>
      <c r="AC374" s="41">
        <v>48.337815928134766</v>
      </c>
      <c r="AD374" s="42">
        <v>27.29914493926903</v>
      </c>
      <c r="AE374" s="17" t="s">
        <v>623</v>
      </c>
      <c r="AF374" s="41">
        <v>64.73729812949705</v>
      </c>
      <c r="AG374" s="42">
        <v>42.40810801920862</v>
      </c>
      <c r="AH374" s="17" t="s">
        <v>623</v>
      </c>
      <c r="AI374" s="41">
        <v>0.1476418137414665</v>
      </c>
      <c r="AJ374" s="42">
        <v>0.2960136164095418</v>
      </c>
      <c r="AL374" s="27"/>
      <c r="AN374" s="27"/>
    </row>
    <row r="375" spans="1:40" s="10" customFormat="1" ht="18" customHeight="1" thickBot="1">
      <c r="A375" s="10" t="s">
        <v>623</v>
      </c>
      <c r="B375" s="31" t="s">
        <v>623</v>
      </c>
      <c r="C375" s="47" t="s">
        <v>224</v>
      </c>
      <c r="D375" s="49" t="s">
        <v>60</v>
      </c>
      <c r="E375" s="51">
        <v>2011</v>
      </c>
      <c r="F375" s="5" t="s">
        <v>623</v>
      </c>
      <c r="G375" s="40">
        <v>49543036</v>
      </c>
      <c r="H375" s="40">
        <v>22833198</v>
      </c>
      <c r="I375" s="17" t="s">
        <v>623</v>
      </c>
      <c r="J375" s="41">
        <v>6.53649434973587</v>
      </c>
      <c r="K375" s="42">
        <v>3.840006652531398</v>
      </c>
      <c r="L375" s="17" t="s">
        <v>623</v>
      </c>
      <c r="M375" s="41">
        <v>49.72734296640869</v>
      </c>
      <c r="N375" s="35">
        <v>68.49667024166872</v>
      </c>
      <c r="O375" s="35">
        <v>44.76472343426167</v>
      </c>
      <c r="P375" s="42">
        <v>58.41005763493213</v>
      </c>
      <c r="Q375" s="17" t="s">
        <v>623</v>
      </c>
      <c r="R375" s="41">
        <v>5.899874167922413</v>
      </c>
      <c r="S375" s="42">
        <v>4.599190314209781</v>
      </c>
      <c r="T375" s="17" t="s">
        <v>623</v>
      </c>
      <c r="U375" s="41">
        <v>30.63252210727294</v>
      </c>
      <c r="V375" s="35">
        <v>23.47368920355822</v>
      </c>
      <c r="W375" s="35">
        <v>36.99044718642944</v>
      </c>
      <c r="X375" s="42">
        <v>36.33191087448253</v>
      </c>
      <c r="Y375" s="17" t="s">
        <v>623</v>
      </c>
      <c r="Z375" s="41">
        <v>11.664735867797177</v>
      </c>
      <c r="AA375" s="42">
        <v>11.43780356534682</v>
      </c>
      <c r="AB375" s="17" t="s">
        <v>623</v>
      </c>
      <c r="AC375" s="41">
        <v>49.55956125991365</v>
      </c>
      <c r="AD375" s="42">
        <v>27.655136653800227</v>
      </c>
      <c r="AE375" s="17" t="s">
        <v>623</v>
      </c>
      <c r="AF375" s="41">
        <v>66.7801423459527</v>
      </c>
      <c r="AG375" s="42">
        <v>43.64427353396587</v>
      </c>
      <c r="AH375" s="17" t="s">
        <v>623</v>
      </c>
      <c r="AI375" s="41">
        <v>0.1503449940965506</v>
      </c>
      <c r="AJ375" s="42">
        <v>0.3012589938223134</v>
      </c>
      <c r="AL375" s="27"/>
      <c r="AN375" s="27"/>
    </row>
    <row r="376" spans="1:40" s="10" customFormat="1" ht="18" customHeight="1" thickBot="1">
      <c r="A376" s="10" t="s">
        <v>623</v>
      </c>
      <c r="B376" s="31" t="s">
        <v>623</v>
      </c>
      <c r="C376" s="47" t="s">
        <v>224</v>
      </c>
      <c r="D376" s="49" t="s">
        <v>60</v>
      </c>
      <c r="E376" s="51">
        <v>2012</v>
      </c>
      <c r="F376" s="5" t="s">
        <v>623</v>
      </c>
      <c r="G376" s="40">
        <v>50396692</v>
      </c>
      <c r="H376" s="40">
        <v>23206858</v>
      </c>
      <c r="I376" s="17" t="s">
        <v>623</v>
      </c>
      <c r="J376" s="41">
        <v>6.651490254146071</v>
      </c>
      <c r="K376" s="42">
        <v>4.649980472577899</v>
      </c>
      <c r="L376" s="17" t="s">
        <v>623</v>
      </c>
      <c r="M376" s="41">
        <v>49.867642648023846</v>
      </c>
      <c r="N376" s="35">
        <v>63.99408606078445</v>
      </c>
      <c r="O376" s="35">
        <v>43.36286914656157</v>
      </c>
      <c r="P376" s="42">
        <v>57.87251590584817</v>
      </c>
      <c r="Q376" s="17" t="s">
        <v>623</v>
      </c>
      <c r="R376" s="41">
        <v>6.553505207097611</v>
      </c>
      <c r="S376" s="42">
        <v>5.059623409733978</v>
      </c>
      <c r="T376" s="17" t="s">
        <v>623</v>
      </c>
      <c r="U376" s="41">
        <v>32.58959669735158</v>
      </c>
      <c r="V376" s="35">
        <v>32.05705671043128</v>
      </c>
      <c r="W376" s="35">
        <v>37.04551678454182</v>
      </c>
      <c r="X376" s="42">
        <v>40.7839474910878</v>
      </c>
      <c r="Y376" s="17" t="s">
        <v>623</v>
      </c>
      <c r="Z376" s="41">
        <v>11.788735962560466</v>
      </c>
      <c r="AA376" s="42">
        <v>15.793214566007316</v>
      </c>
      <c r="AB376" s="17" t="s">
        <v>623</v>
      </c>
      <c r="AC376" s="41">
        <v>46.50439475888362</v>
      </c>
      <c r="AD376" s="42">
        <v>31.411205822380264</v>
      </c>
      <c r="AE376" s="17" t="s">
        <v>623</v>
      </c>
      <c r="AF376" s="41">
        <v>67.04982092812864</v>
      </c>
      <c r="AG376" s="42">
        <v>50.79824908906271</v>
      </c>
      <c r="AH376" s="17" t="s">
        <v>623</v>
      </c>
      <c r="AI376" s="41">
        <v>0.1604081602401144</v>
      </c>
      <c r="AJ376" s="42">
        <v>0.3258033964256644</v>
      </c>
      <c r="AL376" s="27"/>
      <c r="AN376" s="27"/>
    </row>
    <row r="377" spans="1:40" s="10" customFormat="1" ht="18" customHeight="1" thickBot="1">
      <c r="A377" s="10" t="s">
        <v>623</v>
      </c>
      <c r="B377" s="31" t="s">
        <v>623</v>
      </c>
      <c r="C377" s="47" t="s">
        <v>224</v>
      </c>
      <c r="D377" s="49" t="s">
        <v>60</v>
      </c>
      <c r="E377" s="51">
        <v>2013</v>
      </c>
      <c r="F377" s="5" t="s">
        <v>623</v>
      </c>
      <c r="G377" s="40">
        <v>50879224</v>
      </c>
      <c r="H377" s="40">
        <v>23571952</v>
      </c>
      <c r="I377" s="17" t="s">
        <v>623</v>
      </c>
      <c r="J377" s="41">
        <v>6.940747431869969</v>
      </c>
      <c r="K377" s="42">
        <v>4.608519230127516</v>
      </c>
      <c r="L377" s="17" t="s">
        <v>623</v>
      </c>
      <c r="M377" s="41">
        <v>53.12349923</v>
      </c>
      <c r="N377" s="35">
        <v>66.77194825</v>
      </c>
      <c r="O377" s="35">
        <v>44.56596592</v>
      </c>
      <c r="P377" s="42">
        <v>58.14621159</v>
      </c>
      <c r="Q377" s="17" t="s">
        <v>623</v>
      </c>
      <c r="R377" s="41">
        <v>6.755660479067495</v>
      </c>
      <c r="S377" s="42">
        <v>6.459904879775266</v>
      </c>
      <c r="T377" s="17" t="s">
        <v>623</v>
      </c>
      <c r="U377" s="41">
        <v>32.15562854510596</v>
      </c>
      <c r="V377" s="35">
        <v>35.83357463767427</v>
      </c>
      <c r="W377" s="35">
        <v>37.07702727009676</v>
      </c>
      <c r="X377" s="42">
        <v>39.34802663948452</v>
      </c>
      <c r="Y377" s="17" t="s">
        <v>623</v>
      </c>
      <c r="Z377" s="41">
        <v>12.09452676</v>
      </c>
      <c r="AA377" s="42">
        <v>14.68775622</v>
      </c>
      <c r="AB377" s="17" t="s">
        <v>623</v>
      </c>
      <c r="AC377" s="41">
        <v>50.04000443</v>
      </c>
      <c r="AD377" s="42">
        <v>29.80369248</v>
      </c>
      <c r="AE377" s="17" t="s">
        <v>623</v>
      </c>
      <c r="AF377" s="41">
        <v>67.13926691</v>
      </c>
      <c r="AG377" s="42">
        <v>49.85167078</v>
      </c>
      <c r="AH377" s="17" t="s">
        <v>623</v>
      </c>
      <c r="AI377" s="41">
        <v>0.1608004780742821</v>
      </c>
      <c r="AJ377" s="42">
        <v>0.3337205417117599</v>
      </c>
      <c r="AL377" s="27"/>
      <c r="AN377" s="27"/>
    </row>
    <row r="378" spans="1:40" s="10" customFormat="1" ht="18" customHeight="1" thickBot="1">
      <c r="A378" s="10" t="s">
        <v>623</v>
      </c>
      <c r="B378" s="31" t="s">
        <v>623</v>
      </c>
      <c r="C378" s="47" t="s">
        <v>224</v>
      </c>
      <c r="D378" s="49" t="s">
        <v>60</v>
      </c>
      <c r="E378" s="51">
        <v>2014</v>
      </c>
      <c r="F378" s="5" t="s">
        <v>623</v>
      </c>
      <c r="G378" s="40" t="s">
        <v>247</v>
      </c>
      <c r="H378" s="40" t="s">
        <v>247</v>
      </c>
      <c r="I378" s="17" t="s">
        <v>623</v>
      </c>
      <c r="J378" s="41" t="s">
        <v>247</v>
      </c>
      <c r="K378" s="42" t="s">
        <v>247</v>
      </c>
      <c r="L378" s="17" t="s">
        <v>623</v>
      </c>
      <c r="M378" s="41" t="s">
        <v>247</v>
      </c>
      <c r="N378" s="35" t="s">
        <v>247</v>
      </c>
      <c r="O378" s="35" t="s">
        <v>247</v>
      </c>
      <c r="P378" s="42" t="s">
        <v>247</v>
      </c>
      <c r="Q378" s="17" t="s">
        <v>623</v>
      </c>
      <c r="R378" s="41" t="s">
        <v>247</v>
      </c>
      <c r="S378" s="42" t="s">
        <v>247</v>
      </c>
      <c r="T378" s="17" t="s">
        <v>623</v>
      </c>
      <c r="U378" s="41" t="s">
        <v>247</v>
      </c>
      <c r="V378" s="35" t="s">
        <v>247</v>
      </c>
      <c r="W378" s="35" t="s">
        <v>247</v>
      </c>
      <c r="X378" s="42" t="s">
        <v>247</v>
      </c>
      <c r="Y378" s="17" t="s">
        <v>623</v>
      </c>
      <c r="Z378" s="41" t="s">
        <v>247</v>
      </c>
      <c r="AA378" s="42" t="s">
        <v>247</v>
      </c>
      <c r="AB378" s="17" t="s">
        <v>623</v>
      </c>
      <c r="AC378" s="41" t="s">
        <v>247</v>
      </c>
      <c r="AD378" s="42" t="s">
        <v>247</v>
      </c>
      <c r="AE378" s="17" t="s">
        <v>623</v>
      </c>
      <c r="AF378" s="41" t="s">
        <v>247</v>
      </c>
      <c r="AG378" s="42" t="s">
        <v>247</v>
      </c>
      <c r="AH378" s="17" t="s">
        <v>623</v>
      </c>
      <c r="AI378" s="41" t="s">
        <v>247</v>
      </c>
      <c r="AJ378" s="42" t="s">
        <v>247</v>
      </c>
      <c r="AL378" s="27"/>
      <c r="AN378" s="27"/>
    </row>
    <row r="379" spans="1:40" s="10" customFormat="1" ht="18" customHeight="1" thickBot="1">
      <c r="A379" s="10" t="s">
        <v>623</v>
      </c>
      <c r="B379" s="31" t="s">
        <v>623</v>
      </c>
      <c r="C379" s="47" t="s">
        <v>224</v>
      </c>
      <c r="D379" s="49" t="s">
        <v>60</v>
      </c>
      <c r="E379" s="51">
        <v>2015</v>
      </c>
      <c r="F379" s="5" t="s">
        <v>623</v>
      </c>
      <c r="G379" s="40" t="s">
        <v>247</v>
      </c>
      <c r="H379" s="40" t="s">
        <v>247</v>
      </c>
      <c r="I379" s="17" t="s">
        <v>623</v>
      </c>
      <c r="J379" s="41" t="s">
        <v>247</v>
      </c>
      <c r="K379" s="42" t="s">
        <v>247</v>
      </c>
      <c r="L379" s="17" t="s">
        <v>623</v>
      </c>
      <c r="M379" s="41" t="s">
        <v>247</v>
      </c>
      <c r="N379" s="35" t="s">
        <v>247</v>
      </c>
      <c r="O379" s="35" t="s">
        <v>247</v>
      </c>
      <c r="P379" s="42" t="s">
        <v>247</v>
      </c>
      <c r="Q379" s="17" t="s">
        <v>623</v>
      </c>
      <c r="R379" s="41" t="s">
        <v>247</v>
      </c>
      <c r="S379" s="42" t="s">
        <v>247</v>
      </c>
      <c r="T379" s="17" t="s">
        <v>623</v>
      </c>
      <c r="U379" s="41" t="s">
        <v>247</v>
      </c>
      <c r="V379" s="35" t="s">
        <v>247</v>
      </c>
      <c r="W379" s="35" t="s">
        <v>247</v>
      </c>
      <c r="X379" s="42" t="s">
        <v>247</v>
      </c>
      <c r="Y379" s="17" t="s">
        <v>623</v>
      </c>
      <c r="Z379" s="41" t="s">
        <v>247</v>
      </c>
      <c r="AA379" s="42" t="s">
        <v>247</v>
      </c>
      <c r="AB379" s="17" t="s">
        <v>623</v>
      </c>
      <c r="AC379" s="41" t="s">
        <v>247</v>
      </c>
      <c r="AD379" s="42" t="s">
        <v>247</v>
      </c>
      <c r="AE379" s="17" t="s">
        <v>623</v>
      </c>
      <c r="AF379" s="41" t="s">
        <v>247</v>
      </c>
      <c r="AG379" s="42" t="s">
        <v>247</v>
      </c>
      <c r="AH379" s="17" t="s">
        <v>623</v>
      </c>
      <c r="AI379" s="41" t="s">
        <v>247</v>
      </c>
      <c r="AJ379" s="42" t="s">
        <v>247</v>
      </c>
      <c r="AL379" s="27"/>
      <c r="AN379" s="27"/>
    </row>
    <row r="380" spans="1:40" s="10" customFormat="1" ht="18" customHeight="1" thickBot="1">
      <c r="A380" s="10" t="s">
        <v>623</v>
      </c>
      <c r="B380" s="31" t="s">
        <v>623</v>
      </c>
      <c r="C380" s="47" t="s">
        <v>224</v>
      </c>
      <c r="D380" s="49" t="s">
        <v>60</v>
      </c>
      <c r="E380" s="51">
        <v>2016</v>
      </c>
      <c r="F380" s="5" t="s">
        <v>623</v>
      </c>
      <c r="G380" s="40" t="s">
        <v>247</v>
      </c>
      <c r="H380" s="40" t="s">
        <v>247</v>
      </c>
      <c r="I380" s="17" t="s">
        <v>623</v>
      </c>
      <c r="J380" s="41" t="s">
        <v>247</v>
      </c>
      <c r="K380" s="42" t="s">
        <v>247</v>
      </c>
      <c r="L380" s="17" t="s">
        <v>623</v>
      </c>
      <c r="M380" s="41" t="s">
        <v>247</v>
      </c>
      <c r="N380" s="35" t="s">
        <v>247</v>
      </c>
      <c r="O380" s="35" t="s">
        <v>247</v>
      </c>
      <c r="P380" s="42" t="s">
        <v>247</v>
      </c>
      <c r="Q380" s="17" t="s">
        <v>623</v>
      </c>
      <c r="R380" s="41" t="s">
        <v>247</v>
      </c>
      <c r="S380" s="42" t="s">
        <v>247</v>
      </c>
      <c r="T380" s="17" t="s">
        <v>623</v>
      </c>
      <c r="U380" s="41" t="s">
        <v>247</v>
      </c>
      <c r="V380" s="35" t="s">
        <v>247</v>
      </c>
      <c r="W380" s="35" t="s">
        <v>247</v>
      </c>
      <c r="X380" s="42" t="s">
        <v>247</v>
      </c>
      <c r="Y380" s="17" t="s">
        <v>623</v>
      </c>
      <c r="Z380" s="41" t="s">
        <v>247</v>
      </c>
      <c r="AA380" s="42" t="s">
        <v>247</v>
      </c>
      <c r="AB380" s="17" t="s">
        <v>623</v>
      </c>
      <c r="AC380" s="41" t="s">
        <v>247</v>
      </c>
      <c r="AD380" s="42" t="s">
        <v>247</v>
      </c>
      <c r="AE380" s="17" t="s">
        <v>623</v>
      </c>
      <c r="AF380" s="41" t="s">
        <v>247</v>
      </c>
      <c r="AG380" s="42" t="s">
        <v>247</v>
      </c>
      <c r="AH380" s="17" t="s">
        <v>623</v>
      </c>
      <c r="AI380" s="41" t="s">
        <v>247</v>
      </c>
      <c r="AJ380" s="42" t="s">
        <v>247</v>
      </c>
      <c r="AL380" s="27"/>
      <c r="AN380" s="27"/>
    </row>
    <row r="381" spans="1:40" s="10" customFormat="1" ht="18" customHeight="1" thickBot="1">
      <c r="A381" s="10" t="s">
        <v>623</v>
      </c>
      <c r="B381" s="31" t="s">
        <v>623</v>
      </c>
      <c r="C381" s="47" t="s">
        <v>225</v>
      </c>
      <c r="D381" s="49" t="s">
        <v>61</v>
      </c>
      <c r="E381" s="51">
        <v>2005</v>
      </c>
      <c r="F381" s="5" t="s">
        <v>623</v>
      </c>
      <c r="G381" s="40">
        <v>4689029</v>
      </c>
      <c r="H381" s="40" t="s">
        <v>247</v>
      </c>
      <c r="I381" s="17" t="s">
        <v>623</v>
      </c>
      <c r="J381" s="41">
        <v>0.2735730022225967</v>
      </c>
      <c r="K381" s="42">
        <v>0.0871392265758394</v>
      </c>
      <c r="L381" s="17" t="s">
        <v>623</v>
      </c>
      <c r="M381" s="41">
        <v>16.90098563526539</v>
      </c>
      <c r="N381" s="35">
        <v>12.65435829879598</v>
      </c>
      <c r="O381" s="35">
        <v>11.89885664915147</v>
      </c>
      <c r="P381" s="42">
        <v>10.3462601292209</v>
      </c>
      <c r="Q381" s="17" t="s">
        <v>623</v>
      </c>
      <c r="R381" s="41">
        <v>0.8401282907902643</v>
      </c>
      <c r="S381" s="42">
        <v>0</v>
      </c>
      <c r="T381" s="17" t="s">
        <v>623</v>
      </c>
      <c r="U381" s="41">
        <v>6.108608409658071</v>
      </c>
      <c r="V381" s="35">
        <v>33.89776465449057</v>
      </c>
      <c r="W381" s="35">
        <v>25.19222355501059</v>
      </c>
      <c r="X381" s="42">
        <v>21.95050560876272</v>
      </c>
      <c r="Y381" s="17" t="s">
        <v>623</v>
      </c>
      <c r="Z381" s="41">
        <v>0.14071669423045477</v>
      </c>
      <c r="AA381" s="42">
        <v>0.16992003154313365</v>
      </c>
      <c r="AB381" s="17" t="s">
        <v>623</v>
      </c>
      <c r="AC381" s="41">
        <v>2.5681564470998217</v>
      </c>
      <c r="AD381" s="42">
        <v>1.0329550875990816</v>
      </c>
      <c r="AE381" s="17" t="s">
        <v>623</v>
      </c>
      <c r="AF381" s="41">
        <v>3.610818264904546</v>
      </c>
      <c r="AG381" s="42">
        <v>2.1572293402239184</v>
      </c>
      <c r="AH381" s="17" t="s">
        <v>623</v>
      </c>
      <c r="AI381" s="41">
        <v>0.0221329896368645</v>
      </c>
      <c r="AJ381" s="42">
        <v>0.1586759172308703</v>
      </c>
      <c r="AL381" s="27"/>
      <c r="AN381" s="27"/>
    </row>
    <row r="382" spans="1:40" s="10" customFormat="1" ht="18" customHeight="1" thickBot="1">
      <c r="A382" s="10" t="s">
        <v>623</v>
      </c>
      <c r="B382" s="31" t="s">
        <v>623</v>
      </c>
      <c r="C382" s="47" t="s">
        <v>225</v>
      </c>
      <c r="D382" s="49" t="s">
        <v>61</v>
      </c>
      <c r="E382" s="51">
        <v>2009</v>
      </c>
      <c r="F382" s="5" t="s">
        <v>623</v>
      </c>
      <c r="G382" s="40">
        <v>5125624.5</v>
      </c>
      <c r="H382" s="40">
        <v>28316326</v>
      </c>
      <c r="I382" s="17" t="s">
        <v>623</v>
      </c>
      <c r="J382" s="41">
        <v>0.3650024870000018</v>
      </c>
      <c r="K382" s="42">
        <v>0.1552483804853969</v>
      </c>
      <c r="L382" s="17" t="s">
        <v>623</v>
      </c>
      <c r="M382" s="41">
        <v>6.854526370658933</v>
      </c>
      <c r="N382" s="35">
        <v>5.143483844576862</v>
      </c>
      <c r="O382" s="35">
        <v>10.60269722861282</v>
      </c>
      <c r="P382" s="42">
        <v>6.581468932875481</v>
      </c>
      <c r="Q382" s="17" t="s">
        <v>623</v>
      </c>
      <c r="R382" s="41">
        <v>0.7062667758692658</v>
      </c>
      <c r="S382" s="42">
        <v>0.2094952264141133</v>
      </c>
      <c r="T382" s="17" t="s">
        <v>623</v>
      </c>
      <c r="U382" s="41">
        <v>8.22332106574028</v>
      </c>
      <c r="V382" s="35">
        <v>8.271885152199252</v>
      </c>
      <c r="W382" s="35">
        <v>10.51350393348519</v>
      </c>
      <c r="X382" s="42">
        <v>14.98992154134181</v>
      </c>
      <c r="Y382" s="17" t="s">
        <v>623</v>
      </c>
      <c r="Z382" s="41">
        <v>-0.2783036662773937</v>
      </c>
      <c r="AA382" s="42">
        <v>-0.33540245611552616</v>
      </c>
      <c r="AB382" s="17" t="s">
        <v>623</v>
      </c>
      <c r="AC382" s="41">
        <v>0</v>
      </c>
      <c r="AD382" s="42">
        <v>0.2527852605956233</v>
      </c>
      <c r="AE382" s="17" t="s">
        <v>623</v>
      </c>
      <c r="AF382" s="41">
        <v>0</v>
      </c>
      <c r="AG382" s="42">
        <v>0.35182912702097896</v>
      </c>
      <c r="AH382" s="17" t="s">
        <v>623</v>
      </c>
      <c r="AI382" s="41">
        <v>0</v>
      </c>
      <c r="AJ382" s="42">
        <v>0.0298622786184514</v>
      </c>
      <c r="AL382" s="27"/>
      <c r="AN382" s="27"/>
    </row>
    <row r="383" spans="1:40" s="10" customFormat="1" ht="18" customHeight="1" thickBot="1">
      <c r="A383" s="10" t="s">
        <v>623</v>
      </c>
      <c r="B383" s="31" t="s">
        <v>623</v>
      </c>
      <c r="C383" s="47" t="s">
        <v>225</v>
      </c>
      <c r="D383" s="49" t="s">
        <v>61</v>
      </c>
      <c r="E383" s="51">
        <v>2012</v>
      </c>
      <c r="F383" s="5" t="s">
        <v>623</v>
      </c>
      <c r="G383" s="40">
        <v>8828250</v>
      </c>
      <c r="H383" s="40">
        <v>28845168</v>
      </c>
      <c r="I383" s="17" t="s">
        <v>623</v>
      </c>
      <c r="J383" s="41">
        <v>0.0696356769730495</v>
      </c>
      <c r="K383" s="42">
        <v>0.0147875538153512</v>
      </c>
      <c r="L383" s="17" t="s">
        <v>623</v>
      </c>
      <c r="M383" s="41">
        <v>68.48633666869591</v>
      </c>
      <c r="N383" s="35">
        <v>75.81908339871613</v>
      </c>
      <c r="O383" s="35">
        <v>42.13885955164729</v>
      </c>
      <c r="P383" s="42">
        <v>66.39895233958538</v>
      </c>
      <c r="Q383" s="17" t="s">
        <v>623</v>
      </c>
      <c r="R383" s="41">
        <v>0.0953450380390397</v>
      </c>
      <c r="S383" s="42">
        <v>1.680778994754109</v>
      </c>
      <c r="T383" s="17" t="s">
        <v>623</v>
      </c>
      <c r="U383" s="41">
        <v>1.339817997590149</v>
      </c>
      <c r="V383" s="35">
        <v>8.050420754337392</v>
      </c>
      <c r="W383" s="35">
        <v>15.62732995389637</v>
      </c>
      <c r="X383" s="42">
        <v>12.01962137980851</v>
      </c>
      <c r="Y383" s="17" t="s">
        <v>623</v>
      </c>
      <c r="Z383" s="41">
        <v>0.1629300942209227</v>
      </c>
      <c r="AA383" s="42">
        <v>-0.06388683390336838</v>
      </c>
      <c r="AB383" s="17" t="s">
        <v>623</v>
      </c>
      <c r="AC383" s="41">
        <v>0.31555637758201877</v>
      </c>
      <c r="AD383" s="42">
        <v>0.8506050674549388</v>
      </c>
      <c r="AE383" s="17" t="s">
        <v>623</v>
      </c>
      <c r="AF383" s="41">
        <v>0.9424652866904516</v>
      </c>
      <c r="AG383" s="42">
        <v>1.1119937279111047</v>
      </c>
      <c r="AH383" s="17" t="s">
        <v>623</v>
      </c>
      <c r="AI383" s="41">
        <v>0.0103302781527468</v>
      </c>
      <c r="AJ383" s="42">
        <v>0.1147881336473872</v>
      </c>
      <c r="AL383" s="27"/>
      <c r="AN383" s="27"/>
    </row>
    <row r="384" spans="1:40" s="10" customFormat="1" ht="18" customHeight="1" thickBot="1">
      <c r="A384" s="10" t="s">
        <v>623</v>
      </c>
      <c r="B384" s="31" t="s">
        <v>623</v>
      </c>
      <c r="C384" s="47" t="s">
        <v>226</v>
      </c>
      <c r="D384" s="49" t="s">
        <v>62</v>
      </c>
      <c r="E384" s="51">
        <v>2006</v>
      </c>
      <c r="F384" s="5" t="s">
        <v>623</v>
      </c>
      <c r="G384" s="40">
        <v>30444088</v>
      </c>
      <c r="H384" s="40">
        <v>14915856</v>
      </c>
      <c r="I384" s="17" t="s">
        <v>623</v>
      </c>
      <c r="J384" s="41">
        <v>4.024234599674142</v>
      </c>
      <c r="K384" s="42">
        <v>3.558460170943504</v>
      </c>
      <c r="L384" s="17" t="s">
        <v>623</v>
      </c>
      <c r="M384" s="41">
        <v>71.81855165599062</v>
      </c>
      <c r="N384" s="35">
        <v>77.39662421644616</v>
      </c>
      <c r="O384" s="35">
        <v>66.64580656842143</v>
      </c>
      <c r="P384" s="42">
        <v>77.01988407504068</v>
      </c>
      <c r="Q384" s="17" t="s">
        <v>623</v>
      </c>
      <c r="R384" s="41">
        <v>15.36751642610936</v>
      </c>
      <c r="S384" s="42">
        <v>12.69653181934016</v>
      </c>
      <c r="T384" s="17" t="s">
        <v>623</v>
      </c>
      <c r="U384" s="41">
        <v>60.14148290689968</v>
      </c>
      <c r="V384" s="35">
        <v>55.99059959665945</v>
      </c>
      <c r="W384" s="35">
        <v>38.65616491844051</v>
      </c>
      <c r="X384" s="42">
        <v>41.3955638284553</v>
      </c>
      <c r="Y384" s="17" t="s">
        <v>623</v>
      </c>
      <c r="Z384" s="41">
        <v>28.81756176770881</v>
      </c>
      <c r="AA384" s="42">
        <v>33.48235011344968</v>
      </c>
      <c r="AB384" s="17" t="s">
        <v>623</v>
      </c>
      <c r="AC384" s="41">
        <v>58.31719608280924</v>
      </c>
      <c r="AD384" s="42">
        <v>50.46909600080647</v>
      </c>
      <c r="AE384" s="17" t="s">
        <v>623</v>
      </c>
      <c r="AF384" s="41">
        <v>82.3211427569654</v>
      </c>
      <c r="AG384" s="42">
        <v>76.68127986749472</v>
      </c>
      <c r="AH384" s="17" t="s">
        <v>623</v>
      </c>
      <c r="AI384" s="41">
        <v>0.3488976217019201</v>
      </c>
      <c r="AJ384" s="42">
        <v>0.4514747938062509</v>
      </c>
      <c r="AL384" s="27"/>
      <c r="AN384" s="27"/>
    </row>
    <row r="385" spans="1:40" s="10" customFormat="1" ht="18" customHeight="1" thickBot="1">
      <c r="A385" s="10" t="s">
        <v>623</v>
      </c>
      <c r="B385" s="31" t="s">
        <v>623</v>
      </c>
      <c r="C385" s="47" t="s">
        <v>226</v>
      </c>
      <c r="D385" s="49" t="s">
        <v>62</v>
      </c>
      <c r="E385" s="51">
        <v>2011</v>
      </c>
      <c r="F385" s="5" t="s">
        <v>623</v>
      </c>
      <c r="G385" s="40">
        <v>29839708</v>
      </c>
      <c r="H385" s="40">
        <v>14183413</v>
      </c>
      <c r="I385" s="17" t="s">
        <v>623</v>
      </c>
      <c r="J385" s="41">
        <v>5.294843754174178</v>
      </c>
      <c r="K385" s="42">
        <v>4.537826659989226</v>
      </c>
      <c r="L385" s="17" t="s">
        <v>623</v>
      </c>
      <c r="M385" s="41">
        <v>76.08158362240675</v>
      </c>
      <c r="N385" s="35">
        <v>83.01890256323713</v>
      </c>
      <c r="O385" s="35">
        <v>68.91875982562429</v>
      </c>
      <c r="P385" s="42">
        <v>78.6139415104108</v>
      </c>
      <c r="Q385" s="17" t="s">
        <v>623</v>
      </c>
      <c r="R385" s="41">
        <v>15.38571823164638</v>
      </c>
      <c r="S385" s="42">
        <v>14.7902067644449</v>
      </c>
      <c r="T385" s="17" t="s">
        <v>623</v>
      </c>
      <c r="U385" s="41">
        <v>60.90817291009785</v>
      </c>
      <c r="V385" s="35">
        <v>58.12663977344447</v>
      </c>
      <c r="W385" s="35">
        <v>46.01925116362363</v>
      </c>
      <c r="X385" s="42">
        <v>44.30567621828696</v>
      </c>
      <c r="Y385" s="17" t="s">
        <v>623</v>
      </c>
      <c r="Z385" s="41">
        <v>37.903108128315914</v>
      </c>
      <c r="AA385" s="42">
        <v>40.88090758322142</v>
      </c>
      <c r="AB385" s="17" t="s">
        <v>623</v>
      </c>
      <c r="AC385" s="41">
        <v>61.13756025908701</v>
      </c>
      <c r="AD385" s="42">
        <v>58.04978786858011</v>
      </c>
      <c r="AE385" s="17" t="s">
        <v>623</v>
      </c>
      <c r="AF385" s="41">
        <v>86.0716879038328</v>
      </c>
      <c r="AG385" s="42">
        <v>82.2826418993974</v>
      </c>
      <c r="AH385" s="17" t="s">
        <v>623</v>
      </c>
      <c r="AI385" s="41">
        <v>0.4128281025810958</v>
      </c>
      <c r="AJ385" s="42">
        <v>0.478549426888899</v>
      </c>
      <c r="AL385" s="27"/>
      <c r="AN385" s="27"/>
    </row>
    <row r="386" spans="1:40" s="10" customFormat="1" ht="18" customHeight="1" thickBot="1">
      <c r="A386" s="10" t="s">
        <v>623</v>
      </c>
      <c r="B386" s="31" t="s">
        <v>623</v>
      </c>
      <c r="C386" s="47" t="s">
        <v>226</v>
      </c>
      <c r="D386" s="49" t="s">
        <v>62</v>
      </c>
      <c r="E386" s="51">
        <v>2012</v>
      </c>
      <c r="F386" s="5" t="s">
        <v>623</v>
      </c>
      <c r="G386" s="40">
        <v>29777534</v>
      </c>
      <c r="H386" s="40">
        <v>14081313</v>
      </c>
      <c r="I386" s="17" t="s">
        <v>623</v>
      </c>
      <c r="J386" s="41">
        <v>5.999572092570187</v>
      </c>
      <c r="K386" s="42">
        <v>5.377873352205717</v>
      </c>
      <c r="L386" s="17" t="s">
        <v>623</v>
      </c>
      <c r="M386" s="41">
        <v>77.3154005486671</v>
      </c>
      <c r="N386" s="35">
        <v>82.37479263708715</v>
      </c>
      <c r="O386" s="35">
        <v>69.28028694384162</v>
      </c>
      <c r="P386" s="42">
        <v>75.84111652088126</v>
      </c>
      <c r="Q386" s="17" t="s">
        <v>623</v>
      </c>
      <c r="R386" s="41">
        <v>16.03865246351355</v>
      </c>
      <c r="S386" s="42">
        <v>15.67943279119169</v>
      </c>
      <c r="T386" s="17" t="s">
        <v>623</v>
      </c>
      <c r="U386" s="41">
        <v>66.8610711187032</v>
      </c>
      <c r="V386" s="35">
        <v>69.54636004300305</v>
      </c>
      <c r="W386" s="35">
        <v>49.72524964436698</v>
      </c>
      <c r="X386" s="42">
        <v>51.13329863035779</v>
      </c>
      <c r="Y386" s="17" t="s">
        <v>623</v>
      </c>
      <c r="Z386" s="41">
        <v>40.91797897569628</v>
      </c>
      <c r="AA386" s="42">
        <v>43.6933845372683</v>
      </c>
      <c r="AB386" s="17" t="s">
        <v>623</v>
      </c>
      <c r="AC386" s="41">
        <v>64.27549255780008</v>
      </c>
      <c r="AD386" s="42">
        <v>55.7951892620847</v>
      </c>
      <c r="AE386" s="17" t="s">
        <v>623</v>
      </c>
      <c r="AF386" s="41">
        <v>88.63843572506926</v>
      </c>
      <c r="AG386" s="42">
        <v>82.91557120936176</v>
      </c>
      <c r="AH386" s="17" t="s">
        <v>623</v>
      </c>
      <c r="AI386" s="41">
        <v>0.4131600973503284</v>
      </c>
      <c r="AJ386" s="42">
        <v>0.4923854021012556</v>
      </c>
      <c r="AL386" s="27"/>
      <c r="AN386" s="27"/>
    </row>
    <row r="387" spans="1:40" s="10" customFormat="1" ht="18" customHeight="1" thickBot="1">
      <c r="A387" s="10" t="s">
        <v>623</v>
      </c>
      <c r="B387" s="31" t="s">
        <v>623</v>
      </c>
      <c r="C387" s="47" t="s">
        <v>226</v>
      </c>
      <c r="D387" s="49" t="s">
        <v>62</v>
      </c>
      <c r="E387" s="51">
        <v>2013</v>
      </c>
      <c r="F387" s="5" t="s">
        <v>623</v>
      </c>
      <c r="G387" s="40">
        <v>29782156</v>
      </c>
      <c r="H387" s="40">
        <v>14003915</v>
      </c>
      <c r="I387" s="17" t="s">
        <v>623</v>
      </c>
      <c r="J387" s="41">
        <v>6.44820081163189</v>
      </c>
      <c r="K387" s="42">
        <v>5.768955253406049</v>
      </c>
      <c r="L387" s="17" t="s">
        <v>623</v>
      </c>
      <c r="M387" s="41">
        <v>76.52062846067496</v>
      </c>
      <c r="N387" s="35">
        <v>79.57810699109586</v>
      </c>
      <c r="O387" s="35">
        <v>69.04065642527694</v>
      </c>
      <c r="P387" s="42">
        <v>77.39545691329889</v>
      </c>
      <c r="Q387" s="17" t="s">
        <v>623</v>
      </c>
      <c r="R387" s="41">
        <v>15.26974619700684</v>
      </c>
      <c r="S387" s="42">
        <v>15.23881669514178</v>
      </c>
      <c r="T387" s="17" t="s">
        <v>623</v>
      </c>
      <c r="U387" s="41">
        <v>65.59260759218185</v>
      </c>
      <c r="V387" s="35">
        <v>73.00911914659821</v>
      </c>
      <c r="W387" s="35">
        <v>51.03878912293125</v>
      </c>
      <c r="X387" s="42">
        <v>51.42798934504113</v>
      </c>
      <c r="Y387" s="17" t="s">
        <v>623</v>
      </c>
      <c r="Z387" s="41">
        <v>41.598811379248644</v>
      </c>
      <c r="AA387" s="42">
        <v>44.83981570273567</v>
      </c>
      <c r="AB387" s="17" t="s">
        <v>623</v>
      </c>
      <c r="AC387" s="41">
        <v>65.23672405077535</v>
      </c>
      <c r="AD387" s="42">
        <v>57.21982563022074</v>
      </c>
      <c r="AE387" s="17" t="s">
        <v>623</v>
      </c>
      <c r="AF387" s="41">
        <v>88.22152568811596</v>
      </c>
      <c r="AG387" s="42">
        <v>83.14450672177354</v>
      </c>
      <c r="AH387" s="17" t="s">
        <v>623</v>
      </c>
      <c r="AI387" s="41">
        <v>0.4173855487830906</v>
      </c>
      <c r="AJ387" s="42">
        <v>0.5029913581476242</v>
      </c>
      <c r="AL387" s="27"/>
      <c r="AN387" s="27"/>
    </row>
    <row r="388" spans="1:40" s="10" customFormat="1" ht="18" customHeight="1" thickBot="1">
      <c r="A388" s="10" t="s">
        <v>623</v>
      </c>
      <c r="B388" s="31" t="s">
        <v>623</v>
      </c>
      <c r="C388" s="47" t="s">
        <v>226</v>
      </c>
      <c r="D388" s="49" t="s">
        <v>62</v>
      </c>
      <c r="E388" s="51">
        <v>2015</v>
      </c>
      <c r="F388" s="5" t="s">
        <v>623</v>
      </c>
      <c r="G388" s="40">
        <v>25734884</v>
      </c>
      <c r="H388" s="40">
        <v>13247635</v>
      </c>
      <c r="I388" s="17" t="s">
        <v>623</v>
      </c>
      <c r="J388" s="41">
        <v>4.386769805514336</v>
      </c>
      <c r="K388" s="42">
        <v>3.885295235480145</v>
      </c>
      <c r="L388" s="17" t="s">
        <v>623</v>
      </c>
      <c r="M388" s="41">
        <v>74.03092147151598</v>
      </c>
      <c r="N388" s="35">
        <v>75.42660491901475</v>
      </c>
      <c r="O388" s="35">
        <v>67.01893558102164</v>
      </c>
      <c r="P388" s="42">
        <v>76.69826350137214</v>
      </c>
      <c r="Q388" s="17" t="s">
        <v>623</v>
      </c>
      <c r="R388" s="41">
        <v>14.95197098570831</v>
      </c>
      <c r="S388" s="42">
        <v>13.63225176350663</v>
      </c>
      <c r="T388" s="17" t="s">
        <v>623</v>
      </c>
      <c r="U388" s="41">
        <v>49.47899074717188</v>
      </c>
      <c r="V388" s="35">
        <v>52.13837463197905</v>
      </c>
      <c r="W388" s="35">
        <v>39.20668510993511</v>
      </c>
      <c r="X388" s="42">
        <v>37.52852401422339</v>
      </c>
      <c r="Y388" s="17" t="s">
        <v>623</v>
      </c>
      <c r="Z388" s="41">
        <v>32.964539859727886</v>
      </c>
      <c r="AA388" s="42">
        <v>31.705490041725398</v>
      </c>
      <c r="AB388" s="17" t="s">
        <v>623</v>
      </c>
      <c r="AC388" s="41">
        <v>60.007517481268785</v>
      </c>
      <c r="AD388" s="42">
        <v>53.91191714167014</v>
      </c>
      <c r="AE388" s="17" t="s">
        <v>623</v>
      </c>
      <c r="AF388" s="41">
        <v>84.34931625340072</v>
      </c>
      <c r="AG388" s="42">
        <v>76.06653763751177</v>
      </c>
      <c r="AH388" s="17" t="s">
        <v>623</v>
      </c>
      <c r="AI388" s="41">
        <v>0.4140611986837768</v>
      </c>
      <c r="AJ388" s="42">
        <v>0.4356958721439601</v>
      </c>
      <c r="AL388" s="27"/>
      <c r="AN388" s="27"/>
    </row>
    <row r="389" spans="1:40" s="10" customFormat="1" ht="18" customHeight="1" thickBot="1">
      <c r="A389" s="10" t="s">
        <v>623</v>
      </c>
      <c r="B389" s="31" t="s">
        <v>624</v>
      </c>
      <c r="C389" s="47" t="s">
        <v>226</v>
      </c>
      <c r="D389" s="49" t="s">
        <v>62</v>
      </c>
      <c r="E389" s="51">
        <v>2016</v>
      </c>
      <c r="F389" s="5" t="s">
        <v>623</v>
      </c>
      <c r="G389" s="40">
        <v>25671758</v>
      </c>
      <c r="H389" s="40">
        <v>13170105</v>
      </c>
      <c r="I389" s="17" t="s">
        <v>623</v>
      </c>
      <c r="J389" s="41">
        <v>3.458121035610747</v>
      </c>
      <c r="K389" s="42">
        <v>3.336253306411964</v>
      </c>
      <c r="L389" s="17" t="s">
        <v>623</v>
      </c>
      <c r="M389" s="41">
        <v>71.61190954</v>
      </c>
      <c r="N389" s="35">
        <v>69.78717262</v>
      </c>
      <c r="O389" s="35">
        <v>68.13857469</v>
      </c>
      <c r="P389" s="42">
        <v>66.55704719</v>
      </c>
      <c r="Q389" s="17" t="s">
        <v>623</v>
      </c>
      <c r="R389" s="41">
        <v>18.70756987583409</v>
      </c>
      <c r="S389" s="42">
        <v>16.56286197600226</v>
      </c>
      <c r="T389" s="17" t="s">
        <v>623</v>
      </c>
      <c r="U389" s="41">
        <v>50.50941331052987</v>
      </c>
      <c r="V389" s="35">
        <v>50.09701475408184</v>
      </c>
      <c r="W389" s="35">
        <v>30.07824117897779</v>
      </c>
      <c r="X389" s="42">
        <v>31.24249437502681</v>
      </c>
      <c r="Y389" s="17" t="s">
        <v>623</v>
      </c>
      <c r="Z389" s="41">
        <v>26.58834726</v>
      </c>
      <c r="AA389" s="42">
        <v>26.50943892</v>
      </c>
      <c r="AB389" s="17" t="s">
        <v>623</v>
      </c>
      <c r="AC389" s="41">
        <v>55.36849791</v>
      </c>
      <c r="AD389" s="42">
        <v>44.52920723</v>
      </c>
      <c r="AE389" s="17" t="s">
        <v>623</v>
      </c>
      <c r="AF389" s="41">
        <v>78.87067854</v>
      </c>
      <c r="AG389" s="42">
        <v>70.12915193</v>
      </c>
      <c r="AH389" s="17" t="s">
        <v>623</v>
      </c>
      <c r="AI389" s="41">
        <v>0.373943191763659</v>
      </c>
      <c r="AJ389" s="42">
        <v>0.4161943005977805</v>
      </c>
      <c r="AL389" s="27"/>
      <c r="AN389" s="27"/>
    </row>
    <row r="390" spans="1:40" s="10" customFormat="1" ht="18" customHeight="1" thickBot="1">
      <c r="A390" s="10" t="s">
        <v>623</v>
      </c>
      <c r="B390" s="31" t="s">
        <v>623</v>
      </c>
      <c r="C390" s="47" t="s">
        <v>227</v>
      </c>
      <c r="D390" s="49" t="s">
        <v>63</v>
      </c>
      <c r="E390" s="51">
        <v>2008</v>
      </c>
      <c r="F390" s="5" t="s">
        <v>623</v>
      </c>
      <c r="G390" s="40">
        <v>2811444</v>
      </c>
      <c r="H390" s="40">
        <v>192104</v>
      </c>
      <c r="I390" s="17" t="s">
        <v>623</v>
      </c>
      <c r="J390" s="41">
        <v>5.844259810364358</v>
      </c>
      <c r="K390" s="42">
        <v>3.08027947750897</v>
      </c>
      <c r="L390" s="17" t="s">
        <v>623</v>
      </c>
      <c r="M390" s="41">
        <v>84.50277574703259</v>
      </c>
      <c r="N390" s="35">
        <v>81.09770399520471</v>
      </c>
      <c r="O390" s="35">
        <v>72.07004656681762</v>
      </c>
      <c r="P390" s="42">
        <v>68.9996043809603</v>
      </c>
      <c r="Q390" s="17" t="s">
        <v>623</v>
      </c>
      <c r="R390" s="41">
        <v>5.167984098843236</v>
      </c>
      <c r="S390" s="42">
        <v>8.727859212529514</v>
      </c>
      <c r="T390" s="17" t="s">
        <v>623</v>
      </c>
      <c r="U390" s="41">
        <v>29.05321484850942</v>
      </c>
      <c r="V390" s="35">
        <v>25.01924996017549</v>
      </c>
      <c r="W390" s="35">
        <v>36.86240032831976</v>
      </c>
      <c r="X390" s="42">
        <v>23.36107273262413</v>
      </c>
      <c r="Y390" s="17" t="s">
        <v>623</v>
      </c>
      <c r="Z390" s="41">
        <v>10.852895778868447</v>
      </c>
      <c r="AA390" s="42">
        <v>11.910859148863787</v>
      </c>
      <c r="AB390" s="17" t="s">
        <v>623</v>
      </c>
      <c r="AC390" s="41">
        <v>41.89846633347698</v>
      </c>
      <c r="AD390" s="42">
        <v>43.47617097790677</v>
      </c>
      <c r="AE390" s="17" t="s">
        <v>623</v>
      </c>
      <c r="AF390" s="41">
        <v>60.2443282313921</v>
      </c>
      <c r="AG390" s="42">
        <v>61.70151535593002</v>
      </c>
      <c r="AH390" s="17" t="s">
        <v>623</v>
      </c>
      <c r="AI390" s="41">
        <v>0.153690140671043</v>
      </c>
      <c r="AJ390" s="42">
        <v>0.2327774385074547</v>
      </c>
      <c r="AL390" s="27"/>
      <c r="AN390" s="27"/>
    </row>
    <row r="391" spans="1:40" s="10" customFormat="1" ht="18" customHeight="1" thickBot="1">
      <c r="A391" s="10" t="s">
        <v>623</v>
      </c>
      <c r="B391" s="31" t="s">
        <v>623</v>
      </c>
      <c r="C391" s="47" t="s">
        <v>227</v>
      </c>
      <c r="D391" s="49" t="s">
        <v>63</v>
      </c>
      <c r="E391" s="51">
        <v>2009</v>
      </c>
      <c r="F391" s="5" t="s">
        <v>623</v>
      </c>
      <c r="G391" s="40">
        <v>2778770</v>
      </c>
      <c r="H391" s="40">
        <v>242673</v>
      </c>
      <c r="I391" s="17" t="s">
        <v>623</v>
      </c>
      <c r="J391" s="41">
        <v>5.449525024246214</v>
      </c>
      <c r="K391" s="42">
        <v>2.64402318832213</v>
      </c>
      <c r="L391" s="17" t="s">
        <v>623</v>
      </c>
      <c r="M391" s="41">
        <v>91.86884030322446</v>
      </c>
      <c r="N391" s="35">
        <v>92.16458698566568</v>
      </c>
      <c r="O391" s="35">
        <v>76.92610314734523</v>
      </c>
      <c r="P391" s="42">
        <v>78.30762192483174</v>
      </c>
      <c r="Q391" s="17" t="s">
        <v>623</v>
      </c>
      <c r="R391" s="41">
        <v>2.657258867612483</v>
      </c>
      <c r="S391" s="42">
        <v>5.004892280425544</v>
      </c>
      <c r="T391" s="17" t="s">
        <v>623</v>
      </c>
      <c r="U391" s="41">
        <v>40.83611174913359</v>
      </c>
      <c r="V391" s="35">
        <v>39.78034397908225</v>
      </c>
      <c r="W391" s="35">
        <v>45.12664058458078</v>
      </c>
      <c r="X391" s="42">
        <v>33.03576779445277</v>
      </c>
      <c r="Y391" s="17" t="s">
        <v>623</v>
      </c>
      <c r="Z391" s="41">
        <v>8.301698896793235</v>
      </c>
      <c r="AA391" s="42">
        <v>9.768290738723541</v>
      </c>
      <c r="AB391" s="17" t="s">
        <v>623</v>
      </c>
      <c r="AC391" s="41">
        <v>37.30882817668628</v>
      </c>
      <c r="AD391" s="42">
        <v>32.225917904290434</v>
      </c>
      <c r="AE391" s="17" t="s">
        <v>623</v>
      </c>
      <c r="AF391" s="41">
        <v>52.886624735330486</v>
      </c>
      <c r="AG391" s="42">
        <v>51.308818446730584</v>
      </c>
      <c r="AH391" s="17" t="s">
        <v>623</v>
      </c>
      <c r="AI391" s="41">
        <v>0.1229958825608515</v>
      </c>
      <c r="AJ391" s="42">
        <v>0.2249605881690336</v>
      </c>
      <c r="AL391" s="27"/>
      <c r="AN391" s="27"/>
    </row>
    <row r="392" spans="1:40" s="10" customFormat="1" ht="18" customHeight="1" thickBot="1">
      <c r="A392" s="10" t="s">
        <v>623</v>
      </c>
      <c r="B392" s="31" t="s">
        <v>623</v>
      </c>
      <c r="C392" s="47" t="s">
        <v>227</v>
      </c>
      <c r="D392" s="49" t="s">
        <v>63</v>
      </c>
      <c r="E392" s="51">
        <v>2010</v>
      </c>
      <c r="F392" s="5" t="s">
        <v>623</v>
      </c>
      <c r="G392" s="40">
        <v>3170907</v>
      </c>
      <c r="H392" s="40">
        <v>197308</v>
      </c>
      <c r="I392" s="17" t="s">
        <v>623</v>
      </c>
      <c r="J392" s="41">
        <v>5.450226771053235</v>
      </c>
      <c r="K392" s="42">
        <v>2.762591884442239</v>
      </c>
      <c r="L392" s="17" t="s">
        <v>623</v>
      </c>
      <c r="M392" s="41">
        <v>94.2359621451104</v>
      </c>
      <c r="N392" s="35">
        <v>93.7520610841937</v>
      </c>
      <c r="O392" s="35">
        <v>79.76164114444046</v>
      </c>
      <c r="P392" s="42">
        <v>79.36701094699909</v>
      </c>
      <c r="Q392" s="17" t="s">
        <v>623</v>
      </c>
      <c r="R392" s="41">
        <v>2.473777465765417</v>
      </c>
      <c r="S392" s="42">
        <v>6.300052852257039</v>
      </c>
      <c r="T392" s="17" t="s">
        <v>623</v>
      </c>
      <c r="U392" s="41">
        <v>40.72185158790025</v>
      </c>
      <c r="V392" s="35">
        <v>40.00347585743448</v>
      </c>
      <c r="W392" s="35">
        <v>46.16724751741405</v>
      </c>
      <c r="X392" s="42">
        <v>31.65425400620253</v>
      </c>
      <c r="Y392" s="17" t="s">
        <v>623</v>
      </c>
      <c r="Z392" s="41">
        <v>8.352778026246686</v>
      </c>
      <c r="AA392" s="42">
        <v>10.227954442748015</v>
      </c>
      <c r="AB392" s="17" t="s">
        <v>623</v>
      </c>
      <c r="AC392" s="41">
        <v>38.605340704593296</v>
      </c>
      <c r="AD392" s="42">
        <v>38.21721311475409</v>
      </c>
      <c r="AE392" s="17" t="s">
        <v>623</v>
      </c>
      <c r="AF392" s="41">
        <v>54.87291822644042</v>
      </c>
      <c r="AG392" s="42">
        <v>59.675627004087225</v>
      </c>
      <c r="AH392" s="17" t="s">
        <v>623</v>
      </c>
      <c r="AI392" s="41">
        <v>0.1290162997182121</v>
      </c>
      <c r="AJ392" s="42">
        <v>0.2178237865808802</v>
      </c>
      <c r="AL392" s="27"/>
      <c r="AN392" s="27"/>
    </row>
    <row r="393" spans="1:40" s="10" customFormat="1" ht="18" customHeight="1" thickBot="1">
      <c r="A393" s="10" t="s">
        <v>623</v>
      </c>
      <c r="B393" s="31" t="s">
        <v>623</v>
      </c>
      <c r="C393" s="47" t="s">
        <v>227</v>
      </c>
      <c r="D393" s="49" t="s">
        <v>63</v>
      </c>
      <c r="E393" s="51">
        <v>2011</v>
      </c>
      <c r="F393" s="5" t="s">
        <v>623</v>
      </c>
      <c r="G393" s="40">
        <v>3081036</v>
      </c>
      <c r="H393" s="40">
        <v>287564</v>
      </c>
      <c r="I393" s="17" t="s">
        <v>623</v>
      </c>
      <c r="J393" s="41">
        <v>5.536587752217645</v>
      </c>
      <c r="K393" s="42">
        <v>3.195920016921827</v>
      </c>
      <c r="L393" s="17" t="s">
        <v>623</v>
      </c>
      <c r="M393" s="41">
        <v>93.58934604413605</v>
      </c>
      <c r="N393" s="35">
        <v>92.88167506407015</v>
      </c>
      <c r="O393" s="35">
        <v>78.28039004769913</v>
      </c>
      <c r="P393" s="42">
        <v>80.34497511295692</v>
      </c>
      <c r="Q393" s="17" t="s">
        <v>623</v>
      </c>
      <c r="R393" s="41">
        <v>2.966720147944796</v>
      </c>
      <c r="S393" s="42">
        <v>4.752196525701248</v>
      </c>
      <c r="T393" s="17" t="s">
        <v>623</v>
      </c>
      <c r="U393" s="41">
        <v>40.95200055371677</v>
      </c>
      <c r="V393" s="35">
        <v>44.96130197161941</v>
      </c>
      <c r="W393" s="35">
        <v>45.22085427622621</v>
      </c>
      <c r="X393" s="42">
        <v>32.00479871470787</v>
      </c>
      <c r="Y393" s="17" t="s">
        <v>623</v>
      </c>
      <c r="Z393" s="41">
        <v>9.150058462353037</v>
      </c>
      <c r="AA393" s="42">
        <v>10.910468204846314</v>
      </c>
      <c r="AB393" s="17" t="s">
        <v>623</v>
      </c>
      <c r="AC393" s="41">
        <v>37.648918272986506</v>
      </c>
      <c r="AD393" s="42">
        <v>38.90640141684397</v>
      </c>
      <c r="AE393" s="17" t="s">
        <v>623</v>
      </c>
      <c r="AF393" s="41">
        <v>52.619320721629876</v>
      </c>
      <c r="AG393" s="42">
        <v>54.80134098343827</v>
      </c>
      <c r="AH393" s="17" t="s">
        <v>623</v>
      </c>
      <c r="AI393" s="41">
        <v>0.1408199137691805</v>
      </c>
      <c r="AJ393" s="42">
        <v>0.2196749125749754</v>
      </c>
      <c r="AL393" s="27"/>
      <c r="AN393" s="27"/>
    </row>
    <row r="394" spans="1:40" s="10" customFormat="1" ht="18" customHeight="1" thickBot="1">
      <c r="A394" s="10" t="s">
        <v>623</v>
      </c>
      <c r="B394" s="31" t="s">
        <v>623</v>
      </c>
      <c r="C394" s="47" t="s">
        <v>227</v>
      </c>
      <c r="D394" s="49" t="s">
        <v>63</v>
      </c>
      <c r="E394" s="51">
        <v>2012</v>
      </c>
      <c r="F394" s="5" t="s">
        <v>623</v>
      </c>
      <c r="G394" s="40">
        <v>3064533</v>
      </c>
      <c r="H394" s="40">
        <v>208784</v>
      </c>
      <c r="I394" s="17" t="s">
        <v>623</v>
      </c>
      <c r="J394" s="41">
        <v>5.826202664014752</v>
      </c>
      <c r="K394" s="42">
        <v>3.337697442916809</v>
      </c>
      <c r="L394" s="17" t="s">
        <v>623</v>
      </c>
      <c r="M394" s="41">
        <v>95.29476284</v>
      </c>
      <c r="N394" s="35">
        <v>94.27092113</v>
      </c>
      <c r="O394" s="35">
        <v>79.79447439</v>
      </c>
      <c r="P394" s="42">
        <v>81.53017613</v>
      </c>
      <c r="Q394" s="17" t="s">
        <v>623</v>
      </c>
      <c r="R394" s="41">
        <v>3.826247918580657</v>
      </c>
      <c r="S394" s="42">
        <v>6.689681410898962</v>
      </c>
      <c r="T394" s="17" t="s">
        <v>623</v>
      </c>
      <c r="U394" s="41">
        <v>32.49269414203754</v>
      </c>
      <c r="V394" s="35">
        <v>44.89270941604021</v>
      </c>
      <c r="W394" s="35">
        <v>32.91029616390438</v>
      </c>
      <c r="X394" s="42">
        <v>33.16473624916423</v>
      </c>
      <c r="Y394" s="17" t="s">
        <v>623</v>
      </c>
      <c r="Z394" s="41">
        <v>8.523422347</v>
      </c>
      <c r="AA394" s="42">
        <v>15.97588459</v>
      </c>
      <c r="AB394" s="17" t="s">
        <v>623</v>
      </c>
      <c r="AC394" s="41">
        <v>38.88611094</v>
      </c>
      <c r="AD394" s="42">
        <v>32.01512696</v>
      </c>
      <c r="AE394" s="17" t="s">
        <v>623</v>
      </c>
      <c r="AF394" s="41">
        <v>51.57412677</v>
      </c>
      <c r="AG394" s="42">
        <v>53.60301623</v>
      </c>
      <c r="AH394" s="17" t="s">
        <v>623</v>
      </c>
      <c r="AI394" s="41">
        <v>0.1371056730878352</v>
      </c>
      <c r="AJ394" s="42">
        <v>0.3854670273478544</v>
      </c>
      <c r="AL394" s="27"/>
      <c r="AN394" s="27"/>
    </row>
    <row r="395" spans="1:40" s="10" customFormat="1" ht="18" customHeight="1" thickBot="1">
      <c r="A395" s="10" t="s">
        <v>623</v>
      </c>
      <c r="B395" s="31" t="s">
        <v>624</v>
      </c>
      <c r="C395" s="47" t="s">
        <v>227</v>
      </c>
      <c r="D395" s="49" t="s">
        <v>63</v>
      </c>
      <c r="E395" s="51">
        <v>2015</v>
      </c>
      <c r="F395" s="5" t="s">
        <v>623</v>
      </c>
      <c r="G395" s="40">
        <v>3272337</v>
      </c>
      <c r="H395" s="40">
        <v>194186</v>
      </c>
      <c r="I395" s="17" t="s">
        <v>623</v>
      </c>
      <c r="J395" s="41">
        <v>6.972522996854136</v>
      </c>
      <c r="K395" s="42">
        <v>3.993039443942571</v>
      </c>
      <c r="L395" s="17" t="s">
        <v>623</v>
      </c>
      <c r="M395" s="41">
        <v>95.07769566</v>
      </c>
      <c r="N395" s="35">
        <v>92.90613718</v>
      </c>
      <c r="O395" s="35">
        <v>77.7866954</v>
      </c>
      <c r="P395" s="42">
        <v>79.36249562</v>
      </c>
      <c r="Q395" s="17" t="s">
        <v>623</v>
      </c>
      <c r="R395" s="41">
        <v>5.410723817027056</v>
      </c>
      <c r="S395" s="42">
        <v>8.424218138586557</v>
      </c>
      <c r="T395" s="17" t="s">
        <v>623</v>
      </c>
      <c r="U395" s="41">
        <v>23.14240416876948</v>
      </c>
      <c r="V395" s="35">
        <v>24.87725130323822</v>
      </c>
      <c r="W395" s="35">
        <v>32.38360945495265</v>
      </c>
      <c r="X395" s="42">
        <v>29.5184419292045</v>
      </c>
      <c r="Y395" s="17" t="s">
        <v>623</v>
      </c>
      <c r="Z395" s="41">
        <v>10.78581126</v>
      </c>
      <c r="AA395" s="42">
        <v>17.48239821</v>
      </c>
      <c r="AB395" s="17" t="s">
        <v>623</v>
      </c>
      <c r="AC395" s="41">
        <v>41.77484338</v>
      </c>
      <c r="AD395" s="42">
        <v>33.5986493</v>
      </c>
      <c r="AE395" s="17" t="s">
        <v>623</v>
      </c>
      <c r="AF395" s="41">
        <v>56.64926782</v>
      </c>
      <c r="AG395" s="42">
        <v>57.01294474</v>
      </c>
      <c r="AH395" s="17" t="s">
        <v>623</v>
      </c>
      <c r="AI395" s="41">
        <v>0.1583326970764732</v>
      </c>
      <c r="AJ395" s="42">
        <v>0.3905805693608428</v>
      </c>
      <c r="AL395" s="27"/>
      <c r="AN395" s="27"/>
    </row>
    <row r="396" spans="1:40" s="10" customFormat="1" ht="18" customHeight="1" thickBot="1">
      <c r="A396" s="10" t="s">
        <v>623</v>
      </c>
      <c r="B396" s="31" t="s">
        <v>624</v>
      </c>
      <c r="C396" s="47" t="s">
        <v>227</v>
      </c>
      <c r="D396" s="49" t="s">
        <v>63</v>
      </c>
      <c r="E396" s="51">
        <v>2016</v>
      </c>
      <c r="F396" s="5" t="s">
        <v>623</v>
      </c>
      <c r="G396" s="40">
        <v>3283741</v>
      </c>
      <c r="H396" s="40">
        <v>194901</v>
      </c>
      <c r="I396" s="17" t="s">
        <v>623</v>
      </c>
      <c r="J396" s="41">
        <v>7.044470953952457</v>
      </c>
      <c r="K396" s="42">
        <v>4.21860129852218</v>
      </c>
      <c r="L396" s="17" t="s">
        <v>623</v>
      </c>
      <c r="M396" s="41">
        <v>94.81503365</v>
      </c>
      <c r="N396" s="35">
        <v>92.09525767</v>
      </c>
      <c r="O396" s="35">
        <v>77.45834375</v>
      </c>
      <c r="P396" s="42">
        <v>80.4008051</v>
      </c>
      <c r="Q396" s="17" t="s">
        <v>623</v>
      </c>
      <c r="R396" s="41">
        <v>5.566007927857259</v>
      </c>
      <c r="S396" s="42">
        <v>8.225141972190428</v>
      </c>
      <c r="T396" s="17" t="s">
        <v>623</v>
      </c>
      <c r="U396" s="41">
        <v>23.30268823501834</v>
      </c>
      <c r="V396" s="35">
        <v>28.20584127610019</v>
      </c>
      <c r="W396" s="35">
        <v>33.29869464249878</v>
      </c>
      <c r="X396" s="42">
        <v>30.62205440273693</v>
      </c>
      <c r="Y396" s="17" t="s">
        <v>623</v>
      </c>
      <c r="Z396" s="41">
        <v>11.30268283</v>
      </c>
      <c r="AA396" s="42">
        <v>19.36775779</v>
      </c>
      <c r="AB396" s="17" t="s">
        <v>623</v>
      </c>
      <c r="AC396" s="41">
        <v>43.02759743</v>
      </c>
      <c r="AD396" s="42">
        <v>34.0017408</v>
      </c>
      <c r="AE396" s="17" t="s">
        <v>623</v>
      </c>
      <c r="AF396" s="41">
        <v>58.76423321</v>
      </c>
      <c r="AG396" s="42">
        <v>58.77619644</v>
      </c>
      <c r="AH396" s="17" t="s">
        <v>623</v>
      </c>
      <c r="AI396" s="41">
        <v>0.1672800799527786</v>
      </c>
      <c r="AJ396" s="42">
        <v>0.4220446241462275</v>
      </c>
      <c r="AL396" s="27"/>
      <c r="AN396" s="27"/>
    </row>
    <row r="397" spans="1:40" s="10" customFormat="1" ht="18" customHeight="1" thickBot="1">
      <c r="A397" s="10" t="s">
        <v>623</v>
      </c>
      <c r="B397" s="31" t="s">
        <v>624</v>
      </c>
      <c r="C397" s="47" t="s">
        <v>227</v>
      </c>
      <c r="D397" s="49" t="s">
        <v>63</v>
      </c>
      <c r="E397" s="51">
        <v>2017</v>
      </c>
      <c r="F397" s="5" t="s">
        <v>623</v>
      </c>
      <c r="G397" s="40">
        <v>3296498</v>
      </c>
      <c r="H397" s="40">
        <v>195805</v>
      </c>
      <c r="I397" s="17" t="s">
        <v>623</v>
      </c>
      <c r="J397" s="41">
        <v>7.174109900833797</v>
      </c>
      <c r="K397" s="42">
        <v>4.145083769481573</v>
      </c>
      <c r="L397" s="17" t="s">
        <v>623</v>
      </c>
      <c r="M397" s="41">
        <v>93.96384529</v>
      </c>
      <c r="N397" s="35">
        <v>93.16752722</v>
      </c>
      <c r="O397" s="35">
        <v>76.18541531</v>
      </c>
      <c r="P397" s="42">
        <v>79.56094023</v>
      </c>
      <c r="Q397" s="17" t="s">
        <v>623</v>
      </c>
      <c r="R397" s="41">
        <v>5.174214448851575</v>
      </c>
      <c r="S397" s="42">
        <v>8.10723502287499</v>
      </c>
      <c r="T397" s="17" t="s">
        <v>623</v>
      </c>
      <c r="U397" s="41">
        <v>21.08075344056914</v>
      </c>
      <c r="V397" s="35">
        <v>25.09698834721317</v>
      </c>
      <c r="W397" s="35">
        <v>33.37699677050934</v>
      </c>
      <c r="X397" s="42">
        <v>32.19848467503554</v>
      </c>
      <c r="Y397" s="17" t="s">
        <v>623</v>
      </c>
      <c r="Z397" s="41">
        <v>10.90689009</v>
      </c>
      <c r="AA397" s="42">
        <v>19.74500447</v>
      </c>
      <c r="AB397" s="17" t="s">
        <v>623</v>
      </c>
      <c r="AC397" s="41">
        <v>42.4239585</v>
      </c>
      <c r="AD397" s="42">
        <v>34.5678876</v>
      </c>
      <c r="AE397" s="17" t="s">
        <v>623</v>
      </c>
      <c r="AF397" s="41">
        <v>57.70894</v>
      </c>
      <c r="AG397" s="42">
        <v>57.94429231</v>
      </c>
      <c r="AH397" s="17" t="s">
        <v>623</v>
      </c>
      <c r="AI397" s="41">
        <v>0.1639779140960857</v>
      </c>
      <c r="AJ397" s="42">
        <v>0.4215032310449529</v>
      </c>
      <c r="AL397" s="27"/>
      <c r="AN397" s="27"/>
    </row>
    <row r="398" spans="1:40" s="10" customFormat="1" ht="18" customHeight="1" thickBot="1">
      <c r="A398" s="10" t="s">
        <v>623</v>
      </c>
      <c r="B398" s="31" t="s">
        <v>624</v>
      </c>
      <c r="C398" s="47" t="s">
        <v>629</v>
      </c>
      <c r="D398" s="49" t="s">
        <v>630</v>
      </c>
      <c r="E398" s="51">
        <v>2018</v>
      </c>
      <c r="F398" s="5" t="s">
        <v>623</v>
      </c>
      <c r="G398" s="40">
        <v>7359618</v>
      </c>
      <c r="H398" s="40">
        <v>24957196</v>
      </c>
      <c r="I398" s="17" t="s">
        <v>623</v>
      </c>
      <c r="J398" s="41">
        <v>3.430849554042107</v>
      </c>
      <c r="K398" s="42">
        <v>2.54451771753</v>
      </c>
      <c r="L398" s="17" t="s">
        <v>623</v>
      </c>
      <c r="M398" s="41">
        <v>16.67773757589894</v>
      </c>
      <c r="N398" s="35">
        <v>29.55079863414635</v>
      </c>
      <c r="O398" s="35">
        <v>16.69799276746785</v>
      </c>
      <c r="P398" s="42">
        <v>27.65676430826791</v>
      </c>
      <c r="Q398" s="17" t="s">
        <v>623</v>
      </c>
      <c r="R398" s="41">
        <v>7.960719143603717</v>
      </c>
      <c r="S398" s="42">
        <v>15.61069445990203</v>
      </c>
      <c r="T398" s="17" t="s">
        <v>623</v>
      </c>
      <c r="U398" s="41">
        <v>36.75931774478777</v>
      </c>
      <c r="V398" s="35">
        <v>57.06115080028963</v>
      </c>
      <c r="W398" s="35">
        <v>33.15390272092201</v>
      </c>
      <c r="X398" s="42">
        <v>27.10019490577525</v>
      </c>
      <c r="Y398" s="17" t="s">
        <v>623</v>
      </c>
      <c r="Z398" s="41">
        <v>6.270379896</v>
      </c>
      <c r="AA398" s="42">
        <v>8.335423933</v>
      </c>
      <c r="AB398" s="17" t="s">
        <v>623</v>
      </c>
      <c r="AC398" s="41">
        <v>23.79207322</v>
      </c>
      <c r="AD398" s="42">
        <v>24.49802137</v>
      </c>
      <c r="AE398" s="17" t="s">
        <v>623</v>
      </c>
      <c r="AF398" s="41">
        <v>44.67671973</v>
      </c>
      <c r="AG398" s="42">
        <v>50.66084258</v>
      </c>
      <c r="AH398" s="17" t="s">
        <v>623</v>
      </c>
      <c r="AI398" s="41">
        <v>0.227563257922502</v>
      </c>
      <c r="AJ398" s="42">
        <v>0.313653921331149</v>
      </c>
      <c r="AL398" s="27"/>
      <c r="AN398" s="27"/>
    </row>
    <row r="399" spans="1:40" s="10" customFormat="1" ht="18" customHeight="1" thickBot="1">
      <c r="A399" s="10" t="s">
        <v>623</v>
      </c>
      <c r="B399" s="31" t="s">
        <v>623</v>
      </c>
      <c r="C399" s="47" t="s">
        <v>228</v>
      </c>
      <c r="D399" s="49" t="s">
        <v>120</v>
      </c>
      <c r="E399" s="51">
        <v>2006</v>
      </c>
      <c r="F399" s="5" t="s">
        <v>623</v>
      </c>
      <c r="G399" s="40" t="s">
        <v>247</v>
      </c>
      <c r="H399" s="40" t="s">
        <v>247</v>
      </c>
      <c r="I399" s="17" t="s">
        <v>623</v>
      </c>
      <c r="J399" s="41" t="s">
        <v>247</v>
      </c>
      <c r="K399" s="42" t="s">
        <v>247</v>
      </c>
      <c r="L399" s="17" t="s">
        <v>623</v>
      </c>
      <c r="M399" s="41" t="s">
        <v>247</v>
      </c>
      <c r="N399" s="35" t="s">
        <v>247</v>
      </c>
      <c r="O399" s="35" t="s">
        <v>247</v>
      </c>
      <c r="P399" s="42" t="s">
        <v>247</v>
      </c>
      <c r="Q399" s="17" t="s">
        <v>623</v>
      </c>
      <c r="R399" s="41" t="s">
        <v>247</v>
      </c>
      <c r="S399" s="42" t="s">
        <v>247</v>
      </c>
      <c r="T399" s="17" t="s">
        <v>623</v>
      </c>
      <c r="U399" s="41" t="s">
        <v>247</v>
      </c>
      <c r="V399" s="35" t="s">
        <v>247</v>
      </c>
      <c r="W399" s="35" t="s">
        <v>247</v>
      </c>
      <c r="X399" s="42" t="s">
        <v>247</v>
      </c>
      <c r="Y399" s="17" t="s">
        <v>623</v>
      </c>
      <c r="Z399" s="41" t="s">
        <v>247</v>
      </c>
      <c r="AA399" s="42" t="s">
        <v>247</v>
      </c>
      <c r="AB399" s="17" t="s">
        <v>623</v>
      </c>
      <c r="AC399" s="41" t="s">
        <v>247</v>
      </c>
      <c r="AD399" s="42" t="s">
        <v>247</v>
      </c>
      <c r="AE399" s="17" t="s">
        <v>623</v>
      </c>
      <c r="AF399" s="41" t="s">
        <v>247</v>
      </c>
      <c r="AG399" s="42" t="s">
        <v>247</v>
      </c>
      <c r="AH399" s="17" t="s">
        <v>623</v>
      </c>
      <c r="AI399" s="41" t="s">
        <v>247</v>
      </c>
      <c r="AJ399" s="42" t="s">
        <v>247</v>
      </c>
      <c r="AL399" s="27"/>
      <c r="AN399" s="27"/>
    </row>
    <row r="400" spans="1:40" s="10" customFormat="1" ht="18" customHeight="1" thickBot="1">
      <c r="A400" s="10" t="s">
        <v>623</v>
      </c>
      <c r="B400" s="31" t="s">
        <v>623</v>
      </c>
      <c r="C400" s="47" t="s">
        <v>229</v>
      </c>
      <c r="D400" s="49" t="s">
        <v>64</v>
      </c>
      <c r="E400" s="51">
        <v>2006</v>
      </c>
      <c r="F400" s="5" t="s">
        <v>623</v>
      </c>
      <c r="G400" s="40">
        <v>22041576</v>
      </c>
      <c r="H400" s="40">
        <v>60439276</v>
      </c>
      <c r="I400" s="17" t="s">
        <v>623</v>
      </c>
      <c r="J400" s="41">
        <v>1.279020715776513</v>
      </c>
      <c r="K400" s="42">
        <v>0.5052786917065915</v>
      </c>
      <c r="L400" s="17" t="s">
        <v>623</v>
      </c>
      <c r="M400" s="41">
        <v>34.761164643680445</v>
      </c>
      <c r="N400" s="35">
        <v>56.885389683829466</v>
      </c>
      <c r="O400" s="35">
        <v>41.295777637824756</v>
      </c>
      <c r="P400" s="42">
        <v>36.045715380514224</v>
      </c>
      <c r="Q400" s="17" t="s">
        <v>623</v>
      </c>
      <c r="R400" s="41">
        <v>5.651697770744141</v>
      </c>
      <c r="S400" s="42">
        <v>6.273215908231218</v>
      </c>
      <c r="T400" s="17" t="s">
        <v>623</v>
      </c>
      <c r="U400" s="41">
        <v>42.58525305789654</v>
      </c>
      <c r="V400" s="35">
        <v>26.96263070885124</v>
      </c>
      <c r="W400" s="35">
        <v>22.60991222800737</v>
      </c>
      <c r="X400" s="42">
        <v>31.87325874012156</v>
      </c>
      <c r="Y400" s="17" t="s">
        <v>623</v>
      </c>
      <c r="Z400" s="41">
        <v>3.9794666162357637</v>
      </c>
      <c r="AA400" s="42">
        <v>5.167969974842998</v>
      </c>
      <c r="AB400" s="17" t="s">
        <v>623</v>
      </c>
      <c r="AC400" s="41">
        <v>38.70963510086603</v>
      </c>
      <c r="AD400" s="42">
        <v>14.638389112534883</v>
      </c>
      <c r="AE400" s="17" t="s">
        <v>623</v>
      </c>
      <c r="AF400" s="41">
        <v>62.48073012714052</v>
      </c>
      <c r="AG400" s="42">
        <v>28.071980665826512</v>
      </c>
      <c r="AH400" s="17" t="s">
        <v>623</v>
      </c>
      <c r="AI400" s="41">
        <v>0.0523197894024069</v>
      </c>
      <c r="AJ400" s="42">
        <v>0.2840974629665115</v>
      </c>
      <c r="AL400" s="27"/>
      <c r="AN400" s="27"/>
    </row>
    <row r="401" spans="1:40" s="10" customFormat="1" ht="18" customHeight="1" thickBot="1">
      <c r="A401" s="10" t="s">
        <v>623</v>
      </c>
      <c r="B401" s="31" t="s">
        <v>623</v>
      </c>
      <c r="C401" s="47" t="s">
        <v>229</v>
      </c>
      <c r="D401" s="49" t="s">
        <v>64</v>
      </c>
      <c r="E401" s="51">
        <v>2010</v>
      </c>
      <c r="F401" s="5" t="s">
        <v>623</v>
      </c>
      <c r="G401" s="40">
        <v>25591716</v>
      </c>
      <c r="H401" s="40">
        <v>60641216</v>
      </c>
      <c r="I401" s="17" t="s">
        <v>623</v>
      </c>
      <c r="J401" s="41">
        <v>1.855610660482687</v>
      </c>
      <c r="K401" s="42">
        <v>0.5576351105497811</v>
      </c>
      <c r="L401" s="17" t="s">
        <v>623</v>
      </c>
      <c r="M401" s="41">
        <v>48.73484599021506</v>
      </c>
      <c r="N401" s="35">
        <v>73.42085586004097</v>
      </c>
      <c r="O401" s="35">
        <v>50.9620281407479</v>
      </c>
      <c r="P401" s="42">
        <v>56.78929799859891</v>
      </c>
      <c r="Q401" s="17" t="s">
        <v>623</v>
      </c>
      <c r="R401" s="41">
        <v>5.43261174041898</v>
      </c>
      <c r="S401" s="42">
        <v>3.947069012379157</v>
      </c>
      <c r="T401" s="17" t="s">
        <v>623</v>
      </c>
      <c r="U401" s="41">
        <v>20.12170706576423</v>
      </c>
      <c r="V401" s="35">
        <v>13.2637005012817</v>
      </c>
      <c r="W401" s="35">
        <v>16.86271298872804</v>
      </c>
      <c r="X401" s="42">
        <v>16.60212942200751</v>
      </c>
      <c r="Y401" s="17" t="s">
        <v>623</v>
      </c>
      <c r="Z401" s="41">
        <v>3.1440563706459463</v>
      </c>
      <c r="AA401" s="42">
        <v>2.956206956867026</v>
      </c>
      <c r="AB401" s="17" t="s">
        <v>623</v>
      </c>
      <c r="AC401" s="41">
        <v>37.63584246008168</v>
      </c>
      <c r="AD401" s="42">
        <v>12.150353533055144</v>
      </c>
      <c r="AE401" s="17" t="s">
        <v>623</v>
      </c>
      <c r="AF401" s="41">
        <v>60.1882746733877</v>
      </c>
      <c r="AG401" s="42">
        <v>21.7273702441337</v>
      </c>
      <c r="AH401" s="17" t="s">
        <v>623</v>
      </c>
      <c r="AI401" s="41">
        <v>0.0503930912911238</v>
      </c>
      <c r="AJ401" s="42">
        <v>0.2169452887192442</v>
      </c>
      <c r="AL401" s="27"/>
      <c r="AN401" s="27"/>
    </row>
    <row r="402" spans="1:40" s="10" customFormat="1" ht="18" customHeight="1" thickBot="1">
      <c r="A402" s="10" t="s">
        <v>623</v>
      </c>
      <c r="B402" s="31" t="s">
        <v>623</v>
      </c>
      <c r="C402" s="47" t="s">
        <v>229</v>
      </c>
      <c r="D402" s="49" t="s">
        <v>64</v>
      </c>
      <c r="E402" s="51">
        <v>2012</v>
      </c>
      <c r="F402" s="5" t="s">
        <v>623</v>
      </c>
      <c r="G402" s="40">
        <v>26427272</v>
      </c>
      <c r="H402" s="40">
        <v>62824664</v>
      </c>
      <c r="I402" s="17" t="s">
        <v>623</v>
      </c>
      <c r="J402" s="41">
        <v>1.833628333396933</v>
      </c>
      <c r="K402" s="42">
        <v>0.5186414035895989</v>
      </c>
      <c r="L402" s="17" t="s">
        <v>623</v>
      </c>
      <c r="M402" s="41">
        <v>34.379652173518174</v>
      </c>
      <c r="N402" s="35">
        <v>72.42260618317852</v>
      </c>
      <c r="O402" s="35">
        <v>36.24739625035834</v>
      </c>
      <c r="P402" s="42">
        <v>42.21293156797355</v>
      </c>
      <c r="Q402" s="17" t="s">
        <v>623</v>
      </c>
      <c r="R402" s="41">
        <v>3.157485957792424</v>
      </c>
      <c r="S402" s="42">
        <v>6.584501439940463</v>
      </c>
      <c r="T402" s="17" t="s">
        <v>623</v>
      </c>
      <c r="U402" s="41">
        <v>13.88341949836217</v>
      </c>
      <c r="V402" s="35">
        <v>5.994928512541433</v>
      </c>
      <c r="W402" s="35">
        <v>22.26025644514859</v>
      </c>
      <c r="X402" s="42">
        <v>17.49228353957516</v>
      </c>
      <c r="Y402" s="17" t="s">
        <v>623</v>
      </c>
      <c r="Z402" s="41">
        <v>2.868168154262199</v>
      </c>
      <c r="AA402" s="42">
        <v>2.772626944470261</v>
      </c>
      <c r="AB402" s="17" t="s">
        <v>623</v>
      </c>
      <c r="AC402" s="41">
        <v>25.35512748923615</v>
      </c>
      <c r="AD402" s="42">
        <v>8.70345359563501</v>
      </c>
      <c r="AE402" s="17" t="s">
        <v>623</v>
      </c>
      <c r="AF402" s="41">
        <v>52.69803975296824</v>
      </c>
      <c r="AG402" s="42">
        <v>18.21299136115065</v>
      </c>
      <c r="AH402" s="17" t="s">
        <v>623</v>
      </c>
      <c r="AI402" s="41">
        <v>0.0546964290140283</v>
      </c>
      <c r="AJ402" s="42">
        <v>0.2544510710711186</v>
      </c>
      <c r="AL402" s="27"/>
      <c r="AN402" s="27"/>
    </row>
    <row r="403" spans="1:40" s="10" customFormat="1" ht="18" customHeight="1" thickBot="1">
      <c r="A403" s="10" t="s">
        <v>623</v>
      </c>
      <c r="B403" s="31" t="s">
        <v>623</v>
      </c>
      <c r="C403" s="47" t="s">
        <v>229</v>
      </c>
      <c r="D403" s="49" t="s">
        <v>64</v>
      </c>
      <c r="E403" s="51">
        <v>2014</v>
      </c>
      <c r="F403" s="5" t="s">
        <v>623</v>
      </c>
      <c r="G403" s="40">
        <v>31249282</v>
      </c>
      <c r="H403" s="40">
        <v>60646360</v>
      </c>
      <c r="I403" s="17" t="s">
        <v>623</v>
      </c>
      <c r="J403" s="41">
        <v>2.84894236215698</v>
      </c>
      <c r="K403" s="42">
        <v>0.7011258931021306</v>
      </c>
      <c r="L403" s="17" t="s">
        <v>623</v>
      </c>
      <c r="M403" s="41">
        <v>27.530978798805698</v>
      </c>
      <c r="N403" s="35">
        <v>62.917517115628954</v>
      </c>
      <c r="O403" s="35">
        <v>32.79708634585588</v>
      </c>
      <c r="P403" s="42">
        <v>35.91982602088567</v>
      </c>
      <c r="Q403" s="17" t="s">
        <v>623</v>
      </c>
      <c r="R403" s="41">
        <v>3.979996570492746</v>
      </c>
      <c r="S403" s="42">
        <v>6.831275624189061</v>
      </c>
      <c r="T403" s="17" t="s">
        <v>623</v>
      </c>
      <c r="U403" s="41">
        <v>22.45749077736876</v>
      </c>
      <c r="V403" s="35">
        <v>6.988194051892266</v>
      </c>
      <c r="W403" s="35">
        <v>24.55177566690487</v>
      </c>
      <c r="X403" s="42">
        <v>19.4530053987566</v>
      </c>
      <c r="Y403" s="17" t="s">
        <v>623</v>
      </c>
      <c r="Z403" s="41">
        <v>2.621636978734727</v>
      </c>
      <c r="AA403" s="42">
        <v>3.08216272013104</v>
      </c>
      <c r="AB403" s="17" t="s">
        <v>623</v>
      </c>
      <c r="AC403" s="41">
        <v>32.08949264542573</v>
      </c>
      <c r="AD403" s="42">
        <v>8.317002147208317</v>
      </c>
      <c r="AE403" s="17" t="s">
        <v>623</v>
      </c>
      <c r="AF403" s="41">
        <v>51.86784024001706</v>
      </c>
      <c r="AG403" s="42">
        <v>17.3147189650565</v>
      </c>
      <c r="AH403" s="17" t="s">
        <v>623</v>
      </c>
      <c r="AI403" s="41">
        <v>0.0599028793211299</v>
      </c>
      <c r="AJ403" s="42">
        <v>0.2894183383163475</v>
      </c>
      <c r="AL403" s="27"/>
      <c r="AN403" s="27"/>
    </row>
    <row r="404" spans="1:40" s="10" customFormat="1" ht="18" customHeight="1" thickBot="1">
      <c r="A404" s="10" t="s">
        <v>623</v>
      </c>
      <c r="B404" s="31" t="s">
        <v>623</v>
      </c>
      <c r="C404" s="47" t="s">
        <v>272</v>
      </c>
      <c r="D404" s="49" t="s">
        <v>121</v>
      </c>
      <c r="E404" s="51">
        <v>2007</v>
      </c>
      <c r="F404" s="5" t="s">
        <v>623</v>
      </c>
      <c r="G404" s="40">
        <v>2525299.5</v>
      </c>
      <c r="H404" s="40">
        <v>1461777</v>
      </c>
      <c r="I404" s="17" t="s">
        <v>623</v>
      </c>
      <c r="J404" s="41" t="s">
        <v>247</v>
      </c>
      <c r="K404" s="42" t="s">
        <v>247</v>
      </c>
      <c r="L404" s="17" t="s">
        <v>623</v>
      </c>
      <c r="M404" s="41">
        <v>14.45469277081974</v>
      </c>
      <c r="N404" s="35">
        <v>19.30191499097317</v>
      </c>
      <c r="O404" s="35">
        <v>7.395839957535713</v>
      </c>
      <c r="P404" s="42">
        <v>18.56192872174981</v>
      </c>
      <c r="Q404" s="17" t="s">
        <v>623</v>
      </c>
      <c r="R404" s="41" t="s">
        <v>247</v>
      </c>
      <c r="S404" s="42" t="s">
        <v>247</v>
      </c>
      <c r="T404" s="17" t="s">
        <v>623</v>
      </c>
      <c r="U404" s="41" t="s">
        <v>247</v>
      </c>
      <c r="V404" s="35" t="s">
        <v>247</v>
      </c>
      <c r="W404" s="35" t="s">
        <v>247</v>
      </c>
      <c r="X404" s="42" t="s">
        <v>247</v>
      </c>
      <c r="Y404" s="17" t="s">
        <v>623</v>
      </c>
      <c r="Z404" s="41" t="s">
        <v>247</v>
      </c>
      <c r="AA404" s="42" t="s">
        <v>247</v>
      </c>
      <c r="AB404" s="17" t="s">
        <v>623</v>
      </c>
      <c r="AC404" s="41" t="s">
        <v>247</v>
      </c>
      <c r="AD404" s="42" t="s">
        <v>247</v>
      </c>
      <c r="AE404" s="17" t="s">
        <v>623</v>
      </c>
      <c r="AF404" s="41" t="s">
        <v>247</v>
      </c>
      <c r="AG404" s="42" t="s">
        <v>247</v>
      </c>
      <c r="AH404" s="17" t="s">
        <v>623</v>
      </c>
      <c r="AI404" s="41" t="s">
        <v>247</v>
      </c>
      <c r="AJ404" s="42" t="s">
        <v>247</v>
      </c>
      <c r="AL404" s="27"/>
      <c r="AN404" s="27"/>
    </row>
    <row r="405" spans="1:40" s="10" customFormat="1" ht="18" customHeight="1" thickBot="1">
      <c r="A405" s="10" t="s">
        <v>623</v>
      </c>
      <c r="B405" s="31" t="s">
        <v>623</v>
      </c>
      <c r="C405" s="47" t="s">
        <v>272</v>
      </c>
      <c r="D405" s="49" t="s">
        <v>121</v>
      </c>
      <c r="E405" s="51">
        <v>2009</v>
      </c>
      <c r="F405" s="5" t="s">
        <v>623</v>
      </c>
      <c r="G405" s="40">
        <v>2985210.75</v>
      </c>
      <c r="H405" s="40">
        <v>1083230.375</v>
      </c>
      <c r="I405" s="17" t="s">
        <v>623</v>
      </c>
      <c r="J405" s="41">
        <v>0.8060813814012677</v>
      </c>
      <c r="K405" s="42">
        <v>1.470444015204405</v>
      </c>
      <c r="L405" s="17" t="s">
        <v>623</v>
      </c>
      <c r="M405" s="41">
        <v>23.75419969012267</v>
      </c>
      <c r="N405" s="35">
        <v>13.93151643787737</v>
      </c>
      <c r="O405" s="35">
        <v>12.32921989998542</v>
      </c>
      <c r="P405" s="42">
        <v>6.274959451648342</v>
      </c>
      <c r="Q405" s="17" t="s">
        <v>623</v>
      </c>
      <c r="R405" s="41">
        <v>16.57606254176787</v>
      </c>
      <c r="S405" s="42">
        <v>22.36298075684352</v>
      </c>
      <c r="T405" s="17" t="s">
        <v>623</v>
      </c>
      <c r="U405" s="41">
        <v>18.21654250845393</v>
      </c>
      <c r="V405" s="35">
        <v>35.29966594572413</v>
      </c>
      <c r="W405" s="35">
        <v>18.50332222478963</v>
      </c>
      <c r="X405" s="42">
        <v>31.67760738315235</v>
      </c>
      <c r="Y405" s="17" t="s">
        <v>623</v>
      </c>
      <c r="Z405" s="41">
        <v>1.2845855622978901</v>
      </c>
      <c r="AA405" s="42">
        <v>1.382817693708823</v>
      </c>
      <c r="AB405" s="17" t="s">
        <v>623</v>
      </c>
      <c r="AC405" s="41">
        <v>4.9086846659700365</v>
      </c>
      <c r="AD405" s="42">
        <v>3.4977763177282895</v>
      </c>
      <c r="AE405" s="17" t="s">
        <v>623</v>
      </c>
      <c r="AF405" s="41">
        <v>10.872941805748892</v>
      </c>
      <c r="AG405" s="42">
        <v>10.732705269662908</v>
      </c>
      <c r="AH405" s="17" t="s">
        <v>623</v>
      </c>
      <c r="AI405" s="41">
        <v>0.3636524928506105</v>
      </c>
      <c r="AJ405" s="42">
        <v>0.3480018828200913</v>
      </c>
      <c r="AL405" s="27"/>
      <c r="AN405" s="27"/>
    </row>
    <row r="406" spans="1:40" s="10" customFormat="1" ht="18" customHeight="1" thickBot="1">
      <c r="A406" s="10" t="s">
        <v>623</v>
      </c>
      <c r="B406" s="31" t="s">
        <v>623</v>
      </c>
      <c r="C406" s="47" t="s">
        <v>230</v>
      </c>
      <c r="D406" s="49" t="s">
        <v>65</v>
      </c>
      <c r="E406" s="51">
        <v>2005</v>
      </c>
      <c r="F406" s="5" t="s">
        <v>623</v>
      </c>
      <c r="G406" s="40">
        <v>5490971</v>
      </c>
      <c r="H406" s="40">
        <v>14561985</v>
      </c>
      <c r="I406" s="17" t="s">
        <v>623</v>
      </c>
      <c r="J406" s="41">
        <v>1.151326138307881</v>
      </c>
      <c r="K406" s="42">
        <v>0.4420177188050156</v>
      </c>
      <c r="L406" s="17" t="s">
        <v>623</v>
      </c>
      <c r="M406" s="41">
        <v>25.149399853271248</v>
      </c>
      <c r="N406" s="35">
        <v>22.478530945777912</v>
      </c>
      <c r="O406" s="35">
        <v>20.58357479945033</v>
      </c>
      <c r="P406" s="42">
        <v>21.52179930248447</v>
      </c>
      <c r="Q406" s="17" t="s">
        <v>623</v>
      </c>
      <c r="R406" s="41">
        <v>8.860166674120933</v>
      </c>
      <c r="S406" s="42">
        <v>14.6312627488799</v>
      </c>
      <c r="T406" s="17" t="s">
        <v>623</v>
      </c>
      <c r="U406" s="41">
        <v>11.70308941679522</v>
      </c>
      <c r="V406" s="35">
        <v>11.98180716410361</v>
      </c>
      <c r="W406" s="35">
        <v>11.78423051832975</v>
      </c>
      <c r="X406" s="42">
        <v>7.645176176100935</v>
      </c>
      <c r="Y406" s="17" t="s">
        <v>623</v>
      </c>
      <c r="Z406" s="41">
        <v>1.653101661633315</v>
      </c>
      <c r="AA406" s="42">
        <v>1.6903303850289741</v>
      </c>
      <c r="AB406" s="17" t="s">
        <v>623</v>
      </c>
      <c r="AC406" s="41" t="s">
        <v>247</v>
      </c>
      <c r="AD406" s="42" t="s">
        <v>247</v>
      </c>
      <c r="AE406" s="17" t="s">
        <v>623</v>
      </c>
      <c r="AF406" s="41" t="s">
        <v>247</v>
      </c>
      <c r="AG406" s="42" t="s">
        <v>247</v>
      </c>
      <c r="AH406" s="17" t="s">
        <v>623</v>
      </c>
      <c r="AI406" s="41" t="s">
        <v>247</v>
      </c>
      <c r="AJ406" s="42" t="s">
        <v>247</v>
      </c>
      <c r="AL406" s="27"/>
      <c r="AN406" s="27"/>
    </row>
    <row r="407" spans="1:40" s="10" customFormat="1" ht="18" customHeight="1" thickBot="1">
      <c r="A407" s="10" t="s">
        <v>623</v>
      </c>
      <c r="B407" s="31" t="s">
        <v>623</v>
      </c>
      <c r="C407" s="47" t="s">
        <v>231</v>
      </c>
      <c r="D407" s="49" t="s">
        <v>66</v>
      </c>
      <c r="E407" s="51">
        <v>2010</v>
      </c>
      <c r="F407" s="5" t="s">
        <v>623</v>
      </c>
      <c r="G407" s="40">
        <v>4527806</v>
      </c>
      <c r="H407" s="40">
        <v>8528063</v>
      </c>
      <c r="I407" s="17" t="s">
        <v>623</v>
      </c>
      <c r="J407" s="41">
        <v>2.415015717313055</v>
      </c>
      <c r="K407" s="42">
        <v>0.5030227103512971</v>
      </c>
      <c r="L407" s="17" t="s">
        <v>623</v>
      </c>
      <c r="M407" s="41">
        <v>1.402663924180772</v>
      </c>
      <c r="N407" s="35">
        <v>1.430416140045659</v>
      </c>
      <c r="O407" s="35">
        <v>2.246749471000649</v>
      </c>
      <c r="P407" s="42">
        <v>1.289825332534611</v>
      </c>
      <c r="Q407" s="17" t="s">
        <v>623</v>
      </c>
      <c r="R407" s="41">
        <v>6.718652694564904</v>
      </c>
      <c r="S407" s="42">
        <v>1.562172871773663</v>
      </c>
      <c r="T407" s="17" t="s">
        <v>623</v>
      </c>
      <c r="U407" s="41">
        <v>156.3972328388215</v>
      </c>
      <c r="V407" s="35">
        <v>50.13579047102091</v>
      </c>
      <c r="W407" s="35">
        <v>33.2499952260299</v>
      </c>
      <c r="X407" s="42">
        <v>37.93136668069369</v>
      </c>
      <c r="Y407" s="17" t="s">
        <v>623</v>
      </c>
      <c r="Z407" s="41">
        <v>0.28072886777783995</v>
      </c>
      <c r="AA407" s="42">
        <v>0.022764300447879776</v>
      </c>
      <c r="AB407" s="17" t="s">
        <v>623</v>
      </c>
      <c r="AC407" s="41">
        <v>6.368617995613058</v>
      </c>
      <c r="AD407" s="42">
        <v>0.30693840671262873</v>
      </c>
      <c r="AE407" s="17" t="s">
        <v>623</v>
      </c>
      <c r="AF407" s="41">
        <v>18.893588159957865</v>
      </c>
      <c r="AG407" s="42">
        <v>0.8078694755972019</v>
      </c>
      <c r="AH407" s="17" t="s">
        <v>623</v>
      </c>
      <c r="AI407" s="41">
        <v>0.0276913077535651</v>
      </c>
      <c r="AJ407" s="42">
        <v>0.0774603422935023</v>
      </c>
      <c r="AL407" s="27"/>
      <c r="AN407" s="27"/>
    </row>
    <row r="408" spans="1:40" s="10" customFormat="1" ht="18" customHeight="1" thickBot="1">
      <c r="A408" s="10" t="s">
        <v>623</v>
      </c>
      <c r="B408" s="31" t="s">
        <v>624</v>
      </c>
      <c r="C408" s="47" t="s">
        <v>231</v>
      </c>
      <c r="D408" s="49" t="s">
        <v>66</v>
      </c>
      <c r="E408" s="51">
        <v>2015</v>
      </c>
      <c r="F408" s="5" t="s">
        <v>623</v>
      </c>
      <c r="G408" s="40">
        <v>6422052</v>
      </c>
      <c r="H408" s="40">
        <v>8981518</v>
      </c>
      <c r="I408" s="17" t="s">
        <v>623</v>
      </c>
      <c r="J408" s="41">
        <v>2.11281209894137</v>
      </c>
      <c r="K408" s="42">
        <v>0.5374720311867625</v>
      </c>
      <c r="L408" s="17" t="s">
        <v>623</v>
      </c>
      <c r="M408" s="41">
        <v>3.312650813865686</v>
      </c>
      <c r="N408" s="35">
        <v>0.7481312585075514</v>
      </c>
      <c r="O408" s="35">
        <v>3.765370249897177</v>
      </c>
      <c r="P408" s="42">
        <v>1.27708398045963</v>
      </c>
      <c r="Q408" s="17" t="s">
        <v>623</v>
      </c>
      <c r="R408" s="41">
        <v>6.100764276458174</v>
      </c>
      <c r="S408" s="42">
        <v>0.9678726328413094</v>
      </c>
      <c r="T408" s="17" t="s">
        <v>623</v>
      </c>
      <c r="U408" s="41">
        <v>5.135686609949266</v>
      </c>
      <c r="V408" s="35">
        <v>0.9258793593577425</v>
      </c>
      <c r="W408" s="35">
        <v>3.287887449198589</v>
      </c>
      <c r="X408" s="42">
        <v>1.792022150001905</v>
      </c>
      <c r="Y408" s="17" t="s">
        <v>623</v>
      </c>
      <c r="Z408" s="41">
        <v>0.0483976257</v>
      </c>
      <c r="AA408" s="42">
        <v>-0.0128112664</v>
      </c>
      <c r="AB408" s="17" t="s">
        <v>623</v>
      </c>
      <c r="AC408" s="41">
        <v>2.538752916</v>
      </c>
      <c r="AD408" s="42">
        <v>0.0243005736</v>
      </c>
      <c r="AE408" s="17" t="s">
        <v>623</v>
      </c>
      <c r="AF408" s="41">
        <v>0.161689078</v>
      </c>
      <c r="AG408" s="42">
        <v>0.0519157771</v>
      </c>
      <c r="AH408" s="17" t="s">
        <v>623</v>
      </c>
      <c r="AI408" s="41">
        <v>0.0018347455381252</v>
      </c>
      <c r="AJ408" s="42">
        <v>0.0668497472244971</v>
      </c>
      <c r="AL408" s="27"/>
      <c r="AN408" s="27"/>
    </row>
    <row r="409" spans="1:40" s="10" customFormat="1" ht="18" customHeight="1" thickBot="1">
      <c r="A409" s="10" t="s">
        <v>623</v>
      </c>
      <c r="B409" s="31" t="s">
        <v>623</v>
      </c>
      <c r="C409" s="47" t="s">
        <v>236</v>
      </c>
      <c r="D409" s="49" t="s">
        <v>242</v>
      </c>
      <c r="E409" s="51">
        <v>2007</v>
      </c>
      <c r="F409" s="5" t="s">
        <v>623</v>
      </c>
      <c r="G409" s="40">
        <v>4069473.25</v>
      </c>
      <c r="H409" s="40">
        <v>7995756.5</v>
      </c>
      <c r="I409" s="17" t="s">
        <v>623</v>
      </c>
      <c r="J409" s="41" t="s">
        <v>247</v>
      </c>
      <c r="K409" s="42" t="s">
        <v>247</v>
      </c>
      <c r="L409" s="17" t="s">
        <v>623</v>
      </c>
      <c r="M409" s="41">
        <v>15.61347702602794</v>
      </c>
      <c r="N409" s="35">
        <v>31.56844498865301</v>
      </c>
      <c r="O409" s="35">
        <v>14.88002251011239</v>
      </c>
      <c r="P409" s="42">
        <v>23.97102264537024</v>
      </c>
      <c r="Q409" s="17" t="s">
        <v>623</v>
      </c>
      <c r="R409" s="41">
        <v>0.6658279303999831</v>
      </c>
      <c r="S409" s="42">
        <v>1.593805531702</v>
      </c>
      <c r="T409" s="17" t="s">
        <v>623</v>
      </c>
      <c r="U409" s="41" t="s">
        <v>247</v>
      </c>
      <c r="V409" s="35" t="s">
        <v>247</v>
      </c>
      <c r="W409" s="35" t="s">
        <v>247</v>
      </c>
      <c r="X409" s="42" t="s">
        <v>247</v>
      </c>
      <c r="Y409" s="17" t="s">
        <v>623</v>
      </c>
      <c r="Z409" s="41" t="s">
        <v>247</v>
      </c>
      <c r="AA409" s="42" t="s">
        <v>247</v>
      </c>
      <c r="AB409" s="17" t="s">
        <v>623</v>
      </c>
      <c r="AC409" s="41" t="s">
        <v>247</v>
      </c>
      <c r="AD409" s="42" t="s">
        <v>247</v>
      </c>
      <c r="AE409" s="17" t="s">
        <v>623</v>
      </c>
      <c r="AF409" s="41" t="s">
        <v>247</v>
      </c>
      <c r="AG409" s="42" t="s">
        <v>247</v>
      </c>
      <c r="AH409" s="17" t="s">
        <v>623</v>
      </c>
      <c r="AI409" s="41" t="s">
        <v>247</v>
      </c>
      <c r="AJ409" s="42" t="s">
        <v>247</v>
      </c>
      <c r="AL409" s="27"/>
      <c r="AN409" s="27"/>
    </row>
    <row r="410" spans="1:40" s="10" customFormat="1" ht="18" customHeight="1" thickBot="1">
      <c r="A410" s="10" t="s">
        <v>623</v>
      </c>
      <c r="B410" s="31" t="s">
        <v>623</v>
      </c>
      <c r="C410" s="47" t="s">
        <v>236</v>
      </c>
      <c r="D410" s="49" t="s">
        <v>242</v>
      </c>
      <c r="E410" s="51">
        <v>2011</v>
      </c>
      <c r="F410" s="5" t="s">
        <v>623</v>
      </c>
      <c r="G410" s="40" t="s">
        <v>247</v>
      </c>
      <c r="H410" s="40" t="s">
        <v>247</v>
      </c>
      <c r="I410" s="17" t="s">
        <v>623</v>
      </c>
      <c r="J410" s="41" t="s">
        <v>247</v>
      </c>
      <c r="K410" s="42" t="s">
        <v>247</v>
      </c>
      <c r="L410" s="17" t="s">
        <v>623</v>
      </c>
      <c r="M410" s="41">
        <v>26.47505068673793</v>
      </c>
      <c r="N410" s="35">
        <v>38.8232364183044</v>
      </c>
      <c r="O410" s="35">
        <v>19.79179125179718</v>
      </c>
      <c r="P410" s="42">
        <v>34.10794094310022</v>
      </c>
      <c r="Q410" s="17" t="s">
        <v>623</v>
      </c>
      <c r="R410" s="41">
        <v>4.194603713169394</v>
      </c>
      <c r="S410" s="42">
        <v>3.207386487042932</v>
      </c>
      <c r="T410" s="17" t="s">
        <v>623</v>
      </c>
      <c r="U410" s="41" t="s">
        <v>247</v>
      </c>
      <c r="V410" s="35" t="s">
        <v>247</v>
      </c>
      <c r="W410" s="35" t="s">
        <v>247</v>
      </c>
      <c r="X410" s="42" t="s">
        <v>247</v>
      </c>
      <c r="Y410" s="17" t="s">
        <v>623</v>
      </c>
      <c r="Z410" s="41" t="s">
        <v>247</v>
      </c>
      <c r="AA410" s="42" t="s">
        <v>247</v>
      </c>
      <c r="AB410" s="17" t="s">
        <v>623</v>
      </c>
      <c r="AC410" s="41" t="s">
        <v>247</v>
      </c>
      <c r="AD410" s="42" t="s">
        <v>247</v>
      </c>
      <c r="AE410" s="17" t="s">
        <v>623</v>
      </c>
      <c r="AF410" s="41" t="s">
        <v>247</v>
      </c>
      <c r="AG410" s="42" t="s">
        <v>247</v>
      </c>
      <c r="AH410" s="17" t="s">
        <v>623</v>
      </c>
      <c r="AI410" s="41" t="s">
        <v>247</v>
      </c>
      <c r="AJ410" s="42" t="s">
        <v>247</v>
      </c>
      <c r="AL410" s="27"/>
      <c r="AN410" s="27"/>
    </row>
    <row r="411" spans="1:40" s="10" customFormat="1" ht="18" customHeight="1" thickBot="1">
      <c r="A411" s="10" t="s">
        <v>623</v>
      </c>
      <c r="B411" s="31" t="s">
        <v>624</v>
      </c>
      <c r="C411" s="47" t="s">
        <v>236</v>
      </c>
      <c r="D411" s="49" t="s">
        <v>242</v>
      </c>
      <c r="E411" s="51">
        <v>2017</v>
      </c>
      <c r="F411" s="5" t="s">
        <v>623</v>
      </c>
      <c r="G411" s="40">
        <v>4216772</v>
      </c>
      <c r="H411" s="40">
        <v>9039662</v>
      </c>
      <c r="I411" s="17" t="s">
        <v>623</v>
      </c>
      <c r="J411" s="41" t="s">
        <v>247</v>
      </c>
      <c r="K411" s="42" t="s">
        <v>247</v>
      </c>
      <c r="L411" s="17" t="s">
        <v>623</v>
      </c>
      <c r="M411" s="41">
        <v>11.71391069</v>
      </c>
      <c r="N411" s="35">
        <v>15.55375448</v>
      </c>
      <c r="O411" s="35">
        <v>12.82339988</v>
      </c>
      <c r="P411" s="42">
        <v>16.47655739</v>
      </c>
      <c r="Q411" s="17" t="s">
        <v>623</v>
      </c>
      <c r="R411" s="41">
        <v>2.826865802152362</v>
      </c>
      <c r="S411" s="42">
        <v>5.252312485898321</v>
      </c>
      <c r="T411" s="17" t="s">
        <v>623</v>
      </c>
      <c r="U411" s="41">
        <v>44.55698273666219</v>
      </c>
      <c r="V411" s="35">
        <v>22.59361941704942</v>
      </c>
      <c r="W411" s="35">
        <v>74.82234732016765</v>
      </c>
      <c r="X411" s="42">
        <v>24.57017819687632</v>
      </c>
      <c r="Y411" s="17" t="s">
        <v>623</v>
      </c>
      <c r="Z411" s="41">
        <v>1.039471603</v>
      </c>
      <c r="AA411" s="42">
        <v>0.9462196575</v>
      </c>
      <c r="AB411" s="17" t="s">
        <v>623</v>
      </c>
      <c r="AC411" s="41">
        <v>45.72718613</v>
      </c>
      <c r="AD411" s="42">
        <v>5.103267545</v>
      </c>
      <c r="AE411" s="17" t="s">
        <v>623</v>
      </c>
      <c r="AF411" s="41">
        <v>72.38884722</v>
      </c>
      <c r="AG411" s="42">
        <v>11.74163747</v>
      </c>
      <c r="AH411" s="17" t="s">
        <v>623</v>
      </c>
      <c r="AI411" s="41">
        <v>0.0207332018278633</v>
      </c>
      <c r="AJ411" s="42">
        <v>0.1851336114791813</v>
      </c>
      <c r="AL411" s="27"/>
      <c r="AN411" s="27"/>
    </row>
    <row r="412" spans="1:40" s="10" customFormat="1" ht="18" customHeight="1">
      <c r="A412" s="10" t="s">
        <v>623</v>
      </c>
      <c r="B412" s="31" t="s">
        <v>624</v>
      </c>
      <c r="C412" s="47" t="s">
        <v>236</v>
      </c>
      <c r="D412" s="49" t="s">
        <v>242</v>
      </c>
      <c r="E412" s="51">
        <v>2019</v>
      </c>
      <c r="F412" s="5" t="s">
        <v>623</v>
      </c>
      <c r="G412" s="40">
        <v>5085171</v>
      </c>
      <c r="H412" s="40">
        <v>9982735</v>
      </c>
      <c r="I412" s="17" t="s">
        <v>623</v>
      </c>
      <c r="J412" s="41" t="s">
        <v>247</v>
      </c>
      <c r="K412" s="42" t="s">
        <v>247</v>
      </c>
      <c r="L412" s="17" t="s">
        <v>623</v>
      </c>
      <c r="M412" s="41">
        <v>50.81603181</v>
      </c>
      <c r="N412" s="35">
        <v>59.8878146</v>
      </c>
      <c r="O412" s="35">
        <v>31.41961961</v>
      </c>
      <c r="P412" s="42">
        <v>39.45437018</v>
      </c>
      <c r="Q412" s="17" t="s">
        <v>623</v>
      </c>
      <c r="R412" s="41">
        <v>11.3961747963139</v>
      </c>
      <c r="S412" s="42">
        <v>29.63181750601808</v>
      </c>
      <c r="T412" s="17" t="s">
        <v>623</v>
      </c>
      <c r="U412" s="41">
        <v>39.28055223475973</v>
      </c>
      <c r="V412" s="35">
        <v>33.18273711578505</v>
      </c>
      <c r="W412" s="35">
        <v>27.94991517421413</v>
      </c>
      <c r="X412" s="42">
        <v>15.05990639375629</v>
      </c>
      <c r="Y412" s="17" t="s">
        <v>623</v>
      </c>
      <c r="Z412" s="41">
        <v>6.304894312</v>
      </c>
      <c r="AA412" s="42">
        <v>3.32525101</v>
      </c>
      <c r="AB412" s="17" t="s">
        <v>623</v>
      </c>
      <c r="AC412" s="41">
        <v>60.34418597</v>
      </c>
      <c r="AD412" s="42">
        <v>2.69648384</v>
      </c>
      <c r="AE412" s="17" t="s">
        <v>623</v>
      </c>
      <c r="AF412" s="41">
        <v>84.86708803</v>
      </c>
      <c r="AG412" s="42">
        <v>26.45271756</v>
      </c>
      <c r="AH412" s="17" t="s">
        <v>623</v>
      </c>
      <c r="AI412" s="41">
        <v>0.1082482934030054</v>
      </c>
      <c r="AJ412" s="42">
        <v>0.3788675701178072</v>
      </c>
      <c r="AL412" s="27"/>
      <c r="AN412" s="27"/>
    </row>
    <row r="414" spans="2:38" s="10" customFormat="1" ht="18" customHeight="1">
      <c r="B414" s="31"/>
      <c r="C414" s="46"/>
      <c r="D414" s="15"/>
      <c r="E414" s="15"/>
      <c r="F414" s="5"/>
      <c r="G414" s="16"/>
      <c r="H414" s="16"/>
      <c r="I414" s="17"/>
      <c r="J414" s="18"/>
      <c r="K414" s="18"/>
      <c r="L414" s="17"/>
      <c r="M414" s="18"/>
      <c r="N414" s="18"/>
      <c r="O414" s="18"/>
      <c r="P414" s="18"/>
      <c r="Q414" s="17"/>
      <c r="R414" s="18"/>
      <c r="S414" s="18"/>
      <c r="T414" s="17"/>
      <c r="U414" s="18"/>
      <c r="V414" s="18"/>
      <c r="W414" s="18"/>
      <c r="X414" s="18"/>
      <c r="Y414" s="17"/>
      <c r="Z414" s="18"/>
      <c r="AA414" s="18"/>
      <c r="AB414" s="17"/>
      <c r="AC414" s="18"/>
      <c r="AD414" s="18"/>
      <c r="AE414" s="17"/>
      <c r="AF414" s="18"/>
      <c r="AG414" s="18"/>
      <c r="AH414" s="17"/>
      <c r="AI414" s="18"/>
      <c r="AJ414" s="18"/>
      <c r="AL414" s="27"/>
    </row>
    <row r="415" spans="2:36" s="1" customFormat="1" ht="24" thickBot="1">
      <c r="B415" s="63" t="s">
        <v>107</v>
      </c>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row>
    <row r="416" spans="2:34" s="1" customFormat="1" ht="15" customHeight="1">
      <c r="B416" s="32"/>
      <c r="C416" s="32"/>
      <c r="D416" s="32"/>
      <c r="E416" s="32"/>
      <c r="F416" s="32"/>
      <c r="G416" s="32"/>
      <c r="H416" s="32"/>
      <c r="I416" s="32"/>
      <c r="J416" s="32"/>
      <c r="K416" s="32"/>
      <c r="L416" s="32"/>
      <c r="M416" s="32"/>
      <c r="N416" s="32"/>
      <c r="O416" s="32"/>
      <c r="P416" s="32"/>
      <c r="Q416" s="32"/>
      <c r="R416" s="32"/>
      <c r="S416" s="28"/>
      <c r="T416" s="45"/>
      <c r="Y416" s="45"/>
      <c r="AB416" s="45"/>
      <c r="AE416" s="45"/>
      <c r="AH416" s="45"/>
    </row>
    <row r="417" spans="2:22" s="33" customFormat="1" ht="207" customHeight="1">
      <c r="B417" s="64" t="s">
        <v>269</v>
      </c>
      <c r="C417" s="64"/>
      <c r="D417" s="64"/>
      <c r="E417" s="64"/>
      <c r="F417" s="64"/>
      <c r="G417" s="64"/>
      <c r="H417" s="64"/>
      <c r="I417" s="64"/>
      <c r="J417" s="64"/>
      <c r="K417" s="64"/>
      <c r="L417" s="64"/>
      <c r="M417" s="64"/>
      <c r="N417" s="64"/>
      <c r="O417" s="64"/>
      <c r="P417" s="64"/>
      <c r="Q417" s="64"/>
      <c r="R417" s="64"/>
      <c r="S417" s="64"/>
      <c r="T417" s="64"/>
      <c r="U417" s="64"/>
      <c r="V417" s="64"/>
    </row>
    <row r="418" spans="2:36" ht="15" customHeight="1">
      <c r="B418" s="11"/>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row>
    <row r="419" spans="2:36" s="1" customFormat="1" ht="24" customHeight="1" thickBot="1">
      <c r="B419" s="63" t="s">
        <v>123</v>
      </c>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row>
    <row r="420" spans="3:34" s="1" customFormat="1" ht="15">
      <c r="C420" s="2"/>
      <c r="D420" s="3"/>
      <c r="E420" s="14"/>
      <c r="F420" s="44"/>
      <c r="G420" s="14"/>
      <c r="I420" s="45"/>
      <c r="L420" s="45"/>
      <c r="Q420" s="45"/>
      <c r="S420" s="28"/>
      <c r="T420" s="45"/>
      <c r="Y420" s="45"/>
      <c r="AB420" s="45"/>
      <c r="AE420" s="45"/>
      <c r="AH420" s="45"/>
    </row>
    <row r="421" spans="2:34" ht="60" customHeight="1">
      <c r="B421" s="61" t="s">
        <v>256</v>
      </c>
      <c r="C421" s="61"/>
      <c r="D421" s="61"/>
      <c r="E421" s="61"/>
      <c r="F421" s="61"/>
      <c r="G421" s="61"/>
      <c r="H421" s="61"/>
      <c r="I421" s="61"/>
      <c r="J421" s="61"/>
      <c r="K421" s="61"/>
      <c r="L421" s="61"/>
      <c r="M421" s="61"/>
      <c r="N421" s="61"/>
      <c r="O421" s="61"/>
      <c r="P421" s="61"/>
      <c r="Q421" s="61"/>
      <c r="R421" s="61"/>
      <c r="S421" s="61"/>
      <c r="T421" s="61"/>
      <c r="U421" s="61"/>
      <c r="V421" s="61"/>
      <c r="Y421" s="33"/>
      <c r="AB421" s="33"/>
      <c r="AE421" s="33"/>
      <c r="AH421" s="33"/>
    </row>
    <row r="422" spans="2:34" ht="60" customHeight="1">
      <c r="B422" s="61" t="s">
        <v>257</v>
      </c>
      <c r="C422" s="61"/>
      <c r="D422" s="61"/>
      <c r="E422" s="61"/>
      <c r="F422" s="61"/>
      <c r="G422" s="61"/>
      <c r="H422" s="61"/>
      <c r="I422" s="61"/>
      <c r="J422" s="61"/>
      <c r="K422" s="61"/>
      <c r="L422" s="61"/>
      <c r="M422" s="61"/>
      <c r="N422" s="61"/>
      <c r="O422" s="61"/>
      <c r="P422" s="61"/>
      <c r="Q422" s="61"/>
      <c r="R422" s="61"/>
      <c r="S422" s="61"/>
      <c r="T422" s="61"/>
      <c r="U422" s="61"/>
      <c r="V422" s="61"/>
      <c r="Y422" s="33"/>
      <c r="AB422" s="33"/>
      <c r="AE422" s="33"/>
      <c r="AH422" s="33"/>
    </row>
    <row r="423" spans="2:34" ht="60" customHeight="1">
      <c r="B423" s="61" t="s">
        <v>258</v>
      </c>
      <c r="C423" s="61"/>
      <c r="D423" s="61"/>
      <c r="E423" s="61"/>
      <c r="F423" s="61"/>
      <c r="G423" s="61"/>
      <c r="H423" s="61"/>
      <c r="I423" s="61"/>
      <c r="J423" s="61"/>
      <c r="K423" s="61"/>
      <c r="L423" s="61"/>
      <c r="M423" s="61"/>
      <c r="N423" s="61"/>
      <c r="O423" s="61"/>
      <c r="P423" s="61"/>
      <c r="Q423" s="61"/>
      <c r="R423" s="61"/>
      <c r="S423" s="61"/>
      <c r="T423" s="61"/>
      <c r="U423" s="61"/>
      <c r="V423" s="61"/>
      <c r="Y423" s="33"/>
      <c r="AB423" s="33"/>
      <c r="AE423" s="33"/>
      <c r="AH423" s="33"/>
    </row>
    <row r="424" spans="2:34" ht="60" customHeight="1">
      <c r="B424" s="61" t="s">
        <v>122</v>
      </c>
      <c r="C424" s="61"/>
      <c r="D424" s="61"/>
      <c r="E424" s="61"/>
      <c r="F424" s="61"/>
      <c r="G424" s="61"/>
      <c r="H424" s="61"/>
      <c r="I424" s="61"/>
      <c r="J424" s="61"/>
      <c r="K424" s="61"/>
      <c r="L424" s="61"/>
      <c r="M424" s="61"/>
      <c r="N424" s="61"/>
      <c r="O424" s="61"/>
      <c r="P424" s="61"/>
      <c r="Q424" s="61"/>
      <c r="R424" s="61"/>
      <c r="S424" s="61"/>
      <c r="T424" s="61"/>
      <c r="U424" s="61"/>
      <c r="V424" s="61"/>
      <c r="Y424" s="33"/>
      <c r="AB424" s="33"/>
      <c r="AE424" s="33"/>
      <c r="AH424" s="33"/>
    </row>
    <row r="425" spans="2:34" ht="75" customHeight="1">
      <c r="B425" s="61" t="s">
        <v>259</v>
      </c>
      <c r="C425" s="61"/>
      <c r="D425" s="61"/>
      <c r="E425" s="61"/>
      <c r="F425" s="61"/>
      <c r="G425" s="61"/>
      <c r="H425" s="61"/>
      <c r="I425" s="61"/>
      <c r="J425" s="61"/>
      <c r="K425" s="61"/>
      <c r="L425" s="61"/>
      <c r="M425" s="61"/>
      <c r="N425" s="61"/>
      <c r="O425" s="61"/>
      <c r="P425" s="61"/>
      <c r="Q425" s="61"/>
      <c r="R425" s="61"/>
      <c r="S425" s="61"/>
      <c r="T425" s="61"/>
      <c r="U425" s="61"/>
      <c r="V425" s="61"/>
      <c r="Y425" s="33"/>
      <c r="AB425" s="33"/>
      <c r="AE425" s="33"/>
      <c r="AH425" s="33"/>
    </row>
    <row r="426" spans="2:34" ht="60" customHeight="1">
      <c r="B426" s="61" t="s">
        <v>260</v>
      </c>
      <c r="C426" s="61"/>
      <c r="D426" s="61"/>
      <c r="E426" s="61"/>
      <c r="F426" s="61"/>
      <c r="G426" s="61"/>
      <c r="H426" s="61"/>
      <c r="I426" s="61"/>
      <c r="J426" s="61"/>
      <c r="K426" s="61"/>
      <c r="L426" s="61"/>
      <c r="M426" s="61"/>
      <c r="N426" s="61"/>
      <c r="O426" s="61"/>
      <c r="P426" s="61"/>
      <c r="Q426" s="61"/>
      <c r="R426" s="61"/>
      <c r="S426" s="61"/>
      <c r="T426" s="61"/>
      <c r="U426" s="61"/>
      <c r="V426" s="61"/>
      <c r="Y426" s="33"/>
      <c r="AB426" s="33"/>
      <c r="AE426" s="33"/>
      <c r="AH426" s="33"/>
    </row>
    <row r="427" spans="2:34" ht="60" customHeight="1">
      <c r="B427" s="61" t="s">
        <v>261</v>
      </c>
      <c r="C427" s="61"/>
      <c r="D427" s="61"/>
      <c r="E427" s="61"/>
      <c r="F427" s="61"/>
      <c r="G427" s="61"/>
      <c r="H427" s="61"/>
      <c r="I427" s="61"/>
      <c r="J427" s="61"/>
      <c r="K427" s="61"/>
      <c r="L427" s="61"/>
      <c r="M427" s="61"/>
      <c r="N427" s="61"/>
      <c r="O427" s="61"/>
      <c r="P427" s="61"/>
      <c r="Q427" s="61"/>
      <c r="R427" s="61"/>
      <c r="S427" s="61"/>
      <c r="T427" s="61"/>
      <c r="U427" s="61"/>
      <c r="V427" s="61"/>
      <c r="Y427" s="33"/>
      <c r="AB427" s="33"/>
      <c r="AE427" s="33"/>
      <c r="AH427" s="33"/>
    </row>
    <row r="428" spans="2:34" ht="60" customHeight="1">
      <c r="B428" s="61" t="s">
        <v>262</v>
      </c>
      <c r="C428" s="61"/>
      <c r="D428" s="61"/>
      <c r="E428" s="61"/>
      <c r="F428" s="61"/>
      <c r="G428" s="61"/>
      <c r="H428" s="61"/>
      <c r="I428" s="61"/>
      <c r="J428" s="61"/>
      <c r="K428" s="61"/>
      <c r="L428" s="61"/>
      <c r="M428" s="61"/>
      <c r="N428" s="61"/>
      <c r="O428" s="61"/>
      <c r="P428" s="61"/>
      <c r="Q428" s="61"/>
      <c r="R428" s="61"/>
      <c r="S428" s="61"/>
      <c r="T428" s="61"/>
      <c r="U428" s="61"/>
      <c r="V428" s="61"/>
      <c r="Y428" s="33"/>
      <c r="AB428" s="33"/>
      <c r="AE428" s="33"/>
      <c r="AH428" s="33"/>
    </row>
    <row r="429" spans="1:34" ht="60" customHeight="1">
      <c r="A429">
        <v>60</v>
      </c>
      <c r="B429" s="62" t="s">
        <v>69</v>
      </c>
      <c r="C429" s="62"/>
      <c r="D429" s="62"/>
      <c r="E429" s="62"/>
      <c r="F429" s="62"/>
      <c r="G429" s="62"/>
      <c r="H429" s="62"/>
      <c r="I429" s="62"/>
      <c r="J429" s="62"/>
      <c r="K429" s="62"/>
      <c r="L429" s="62"/>
      <c r="M429" s="62"/>
      <c r="N429" s="62"/>
      <c r="O429" s="62"/>
      <c r="P429" s="62"/>
      <c r="Q429" s="62"/>
      <c r="R429" s="62"/>
      <c r="S429" s="62"/>
      <c r="T429" s="62"/>
      <c r="U429" s="62"/>
      <c r="V429" s="62"/>
      <c r="Y429" s="33"/>
      <c r="AB429" s="33"/>
      <c r="AE429" s="33"/>
      <c r="AH429" s="33"/>
    </row>
  </sheetData>
  <mergeCells count="29">
    <mergeCell ref="C2:AJ2"/>
    <mergeCell ref="C3:C5"/>
    <mergeCell ref="E3:E5"/>
    <mergeCell ref="J3:K4"/>
    <mergeCell ref="M3:P3"/>
    <mergeCell ref="R3:S4"/>
    <mergeCell ref="U3:X3"/>
    <mergeCell ref="G3:H4"/>
    <mergeCell ref="AF3:AG4"/>
    <mergeCell ref="AI3:AJ4"/>
    <mergeCell ref="M4:N4"/>
    <mergeCell ref="O4:P4"/>
    <mergeCell ref="U4:V4"/>
    <mergeCell ref="W4:X4"/>
    <mergeCell ref="Z3:AA4"/>
    <mergeCell ref="AC3:AD4"/>
    <mergeCell ref="D3:D5"/>
    <mergeCell ref="B428:V428"/>
    <mergeCell ref="B429:V429"/>
    <mergeCell ref="B415:AJ415"/>
    <mergeCell ref="B419:AJ419"/>
    <mergeCell ref="B421:V421"/>
    <mergeCell ref="B417:V417"/>
    <mergeCell ref="B422:V422"/>
    <mergeCell ref="B423:V423"/>
    <mergeCell ref="B424:V424"/>
    <mergeCell ref="B425:V425"/>
    <mergeCell ref="B426:V426"/>
    <mergeCell ref="B427:V427"/>
  </mergeCells>
  <conditionalFormatting sqref="B6">
    <cfRule type="cellIs" priority="149" dxfId="1" operator="lessThan" stopIfTrue="1">
      <formula>0</formula>
    </cfRule>
    <cfRule type="cellIs" priority="150" dxfId="0" operator="equal" stopIfTrue="1">
      <formula>#REF!</formula>
    </cfRule>
  </conditionalFormatting>
  <conditionalFormatting sqref="AK419:IV419 B420 O420:IV420 AK415:IV415">
    <cfRule type="cellIs" priority="123" dxfId="1" operator="lessThan" stopIfTrue="1">
      <formula>0</formula>
    </cfRule>
    <cfRule type="cellIs" priority="124" dxfId="0" operator="equal" stopIfTrue="1">
      <formula>$I$136</formula>
    </cfRule>
  </conditionalFormatting>
  <conditionalFormatting sqref="S416:IV416">
    <cfRule type="cellIs" priority="107" dxfId="1" operator="lessThan" stopIfTrue="1">
      <formula>0</formula>
    </cfRule>
    <cfRule type="cellIs" priority="108" dxfId="0" operator="equal" stopIfTrue="1">
      <formula>$I$136</formula>
    </cfRule>
  </conditionalFormatting>
  <conditionalFormatting sqref="B414">
    <cfRule type="cellIs" priority="93" dxfId="1" operator="lessThan" stopIfTrue="1">
      <formula>0</formula>
    </cfRule>
    <cfRule type="cellIs" priority="94" dxfId="0" operator="equal" stopIfTrue="1">
      <formula>#REF!</formula>
    </cfRule>
  </conditionalFormatting>
  <conditionalFormatting sqref="C414">
    <cfRule type="cellIs" priority="91" dxfId="1" operator="lessThan" stopIfTrue="1">
      <formula>0</formula>
    </cfRule>
    <cfRule type="cellIs" priority="92" dxfId="0" operator="equal" stopIfTrue="1">
      <formula>#REF!</formula>
    </cfRule>
  </conditionalFormatting>
  <conditionalFormatting sqref="AL6">
    <cfRule type="duplicateValues" priority="200" dxfId="6">
      <formula>AND(COUNTIF($AL$6:$AL$6,AL6)&gt;1,NOT(ISBLANK(AL6)))</formula>
    </cfRule>
  </conditionalFormatting>
  <conditionalFormatting sqref="AN6">
    <cfRule type="duplicateValues" priority="202" dxfId="6">
      <formula>AND(COUNTIF($AN$6:$AN$6,AN6)&gt;1,NOT(ISBLANK(AN6)))</formula>
    </cfRule>
  </conditionalFormatting>
  <conditionalFormatting sqref="C6">
    <cfRule type="cellIs" priority="57" dxfId="1" operator="lessThan" stopIfTrue="1">
      <formula>0</formula>
    </cfRule>
    <cfRule type="cellIs" priority="58" dxfId="0" operator="equal" stopIfTrue="1">
      <formula>$I$133</formula>
    </cfRule>
  </conditionalFormatting>
  <conditionalFormatting sqref="D6">
    <cfRule type="cellIs" priority="51" dxfId="1" operator="lessThan" stopIfTrue="1">
      <formula>0</formula>
    </cfRule>
    <cfRule type="cellIs" priority="52" dxfId="0" operator="equal" stopIfTrue="1">
      <formula>$I$133</formula>
    </cfRule>
  </conditionalFormatting>
  <conditionalFormatting sqref="E6">
    <cfRule type="cellIs" priority="45" dxfId="1" operator="lessThan" stopIfTrue="1">
      <formula>0</formula>
    </cfRule>
    <cfRule type="cellIs" priority="46" dxfId="0" operator="equal" stopIfTrue="1">
      <formula>$I$133</formula>
    </cfRule>
  </conditionalFormatting>
  <conditionalFormatting sqref="B7:B359">
    <cfRule type="cellIs" priority="37" dxfId="1" operator="lessThan" stopIfTrue="1">
      <formula>0</formula>
    </cfRule>
    <cfRule type="cellIs" priority="38" dxfId="0" operator="equal" stopIfTrue="1">
      <formula>#REF!</formula>
    </cfRule>
  </conditionalFormatting>
  <conditionalFormatting sqref="AL7:AL359">
    <cfRule type="duplicateValues" priority="39" dxfId="6">
      <formula>AND(COUNTIF($AL$7:$AL$359,AL7)&gt;1,NOT(ISBLANK(AL7)))</formula>
    </cfRule>
  </conditionalFormatting>
  <conditionalFormatting sqref="AN7:AN359">
    <cfRule type="duplicateValues" priority="40" dxfId="6">
      <formula>AND(COUNTIF($AN$7:$AN$359,AN7)&gt;1,NOT(ISBLANK(AN7)))</formula>
    </cfRule>
  </conditionalFormatting>
  <conditionalFormatting sqref="C7:C359">
    <cfRule type="cellIs" priority="35" dxfId="1" operator="lessThan" stopIfTrue="1">
      <formula>0</formula>
    </cfRule>
    <cfRule type="cellIs" priority="36" dxfId="0" operator="equal" stopIfTrue="1">
      <formula>$I$133</formula>
    </cfRule>
  </conditionalFormatting>
  <conditionalFormatting sqref="D7:D359">
    <cfRule type="cellIs" priority="33" dxfId="1" operator="lessThan" stopIfTrue="1">
      <formula>0</formula>
    </cfRule>
    <cfRule type="cellIs" priority="34" dxfId="0" operator="equal" stopIfTrue="1">
      <formula>$I$133</formula>
    </cfRule>
  </conditionalFormatting>
  <conditionalFormatting sqref="E7:E359">
    <cfRule type="cellIs" priority="31" dxfId="1" operator="lessThan" stopIfTrue="1">
      <formula>0</formula>
    </cfRule>
    <cfRule type="cellIs" priority="32" dxfId="0" operator="equal" stopIfTrue="1">
      <formula>$I$133</formula>
    </cfRule>
  </conditionalFormatting>
  <conditionalFormatting sqref="B421:B429 B417">
    <cfRule type="cellIs" priority="203" dxfId="1" operator="lessThan" stopIfTrue="1">
      <formula>0</formula>
    </cfRule>
    <cfRule type="cellIs" priority="204" dxfId="0" operator="equal" stopIfTrue="1">
      <formula>$K$383</formula>
    </cfRule>
  </conditionalFormatting>
  <conditionalFormatting sqref="B360:B391">
    <cfRule type="cellIs" priority="27" dxfId="1" operator="lessThan" stopIfTrue="1">
      <formula>0</formula>
    </cfRule>
    <cfRule type="cellIs" priority="28" dxfId="0" operator="equal" stopIfTrue="1">
      <formula>#REF!</formula>
    </cfRule>
  </conditionalFormatting>
  <conditionalFormatting sqref="AL360:AL391">
    <cfRule type="duplicateValues" priority="29" dxfId="6">
      <formula>AND(COUNTIF($AL$360:$AL$391,AL360)&gt;1,NOT(ISBLANK(AL360)))</formula>
    </cfRule>
  </conditionalFormatting>
  <conditionalFormatting sqref="AN360:AN391">
    <cfRule type="duplicateValues" priority="30" dxfId="6">
      <formula>AND(COUNTIF($AN$360:$AN$391,AN360)&gt;1,NOT(ISBLANK(AN360)))</formula>
    </cfRule>
  </conditionalFormatting>
  <conditionalFormatting sqref="C360:C391">
    <cfRule type="cellIs" priority="25" dxfId="1" operator="lessThan" stopIfTrue="1">
      <formula>0</formula>
    </cfRule>
    <cfRule type="cellIs" priority="26" dxfId="0" operator="equal" stopIfTrue="1">
      <formula>$I$133</formula>
    </cfRule>
  </conditionalFormatting>
  <conditionalFormatting sqref="D360:D391">
    <cfRule type="cellIs" priority="23" dxfId="1" operator="lessThan" stopIfTrue="1">
      <formula>0</formula>
    </cfRule>
    <cfRule type="cellIs" priority="24" dxfId="0" operator="equal" stopIfTrue="1">
      <formula>$I$133</formula>
    </cfRule>
  </conditionalFormatting>
  <conditionalFormatting sqref="E360:E391">
    <cfRule type="cellIs" priority="21" dxfId="1" operator="lessThan" stopIfTrue="1">
      <formula>0</formula>
    </cfRule>
    <cfRule type="cellIs" priority="22" dxfId="0" operator="equal" stopIfTrue="1">
      <formula>$I$133</formula>
    </cfRule>
  </conditionalFormatting>
  <conditionalFormatting sqref="B392:B406">
    <cfRule type="cellIs" priority="17" dxfId="1" operator="lessThan" stopIfTrue="1">
      <formula>0</formula>
    </cfRule>
    <cfRule type="cellIs" priority="18" dxfId="0" operator="equal" stopIfTrue="1">
      <formula>#REF!</formula>
    </cfRule>
  </conditionalFormatting>
  <conditionalFormatting sqref="AL392:AL406">
    <cfRule type="duplicateValues" priority="19" dxfId="6">
      <formula>AND(COUNTIF($AL$392:$AL$406,AL392)&gt;1,NOT(ISBLANK(AL392)))</formula>
    </cfRule>
  </conditionalFormatting>
  <conditionalFormatting sqref="AN392:AN406">
    <cfRule type="duplicateValues" priority="20" dxfId="6">
      <formula>AND(COUNTIF($AN$392:$AN$406,AN392)&gt;1,NOT(ISBLANK(AN392)))</formula>
    </cfRule>
  </conditionalFormatting>
  <conditionalFormatting sqref="C392:C406">
    <cfRule type="cellIs" priority="15" dxfId="1" operator="lessThan" stopIfTrue="1">
      <formula>0</formula>
    </cfRule>
    <cfRule type="cellIs" priority="16" dxfId="0" operator="equal" stopIfTrue="1">
      <formula>$I$133</formula>
    </cfRule>
  </conditionalFormatting>
  <conditionalFormatting sqref="D392:D406">
    <cfRule type="cellIs" priority="13" dxfId="1" operator="lessThan" stopIfTrue="1">
      <formula>0</formula>
    </cfRule>
    <cfRule type="cellIs" priority="14" dxfId="0" operator="equal" stopIfTrue="1">
      <formula>$I$133</formula>
    </cfRule>
  </conditionalFormatting>
  <conditionalFormatting sqref="E392:E406">
    <cfRule type="cellIs" priority="11" dxfId="1" operator="lessThan" stopIfTrue="1">
      <formula>0</formula>
    </cfRule>
    <cfRule type="cellIs" priority="12" dxfId="0" operator="equal" stopIfTrue="1">
      <formula>$I$133</formula>
    </cfRule>
  </conditionalFormatting>
  <conditionalFormatting sqref="B407:B412">
    <cfRule type="cellIs" priority="7" dxfId="1" operator="lessThan" stopIfTrue="1">
      <formula>0</formula>
    </cfRule>
    <cfRule type="cellIs" priority="8" dxfId="0" operator="equal" stopIfTrue="1">
      <formula>#REF!</formula>
    </cfRule>
  </conditionalFormatting>
  <conditionalFormatting sqref="AL407:AL412">
    <cfRule type="duplicateValues" priority="9" dxfId="6">
      <formula>AND(COUNTIF($AL$407:$AL$412,AL407)&gt;1,NOT(ISBLANK(AL407)))</formula>
    </cfRule>
  </conditionalFormatting>
  <conditionalFormatting sqref="AN407:AN412">
    <cfRule type="duplicateValues" priority="10" dxfId="6">
      <formula>AND(COUNTIF($AN$407:$AN$412,AN407)&gt;1,NOT(ISBLANK(AN407)))</formula>
    </cfRule>
  </conditionalFormatting>
  <conditionalFormatting sqref="C407:C412">
    <cfRule type="cellIs" priority="5" dxfId="1" operator="lessThan" stopIfTrue="1">
      <formula>0</formula>
    </cfRule>
    <cfRule type="cellIs" priority="6" dxfId="0" operator="equal" stopIfTrue="1">
      <formula>$I$133</formula>
    </cfRule>
  </conditionalFormatting>
  <conditionalFormatting sqref="D407:D412">
    <cfRule type="cellIs" priority="3" dxfId="1" operator="lessThan" stopIfTrue="1">
      <formula>0</formula>
    </cfRule>
    <cfRule type="cellIs" priority="4" dxfId="0" operator="equal" stopIfTrue="1">
      <formula>$I$133</formula>
    </cfRule>
  </conditionalFormatting>
  <conditionalFormatting sqref="E407:E412">
    <cfRule type="cellIs" priority="1" dxfId="1" operator="lessThan" stopIfTrue="1">
      <formula>0</formula>
    </cfRule>
    <cfRule type="cellIs" priority="2" dxfId="0" operator="equal" stopIfTrue="1">
      <formula>$I$133</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332"/>
  <sheetViews>
    <sheetView workbookViewId="0" topLeftCell="A300">
      <selection activeCell="K328" sqref="K328"/>
    </sheetView>
  </sheetViews>
  <sheetFormatPr defaultColWidth="9.140625" defaultRowHeight="15"/>
  <cols>
    <col min="1" max="1" width="4.8515625" style="0" customWidth="1"/>
    <col min="4" max="4" width="20.57421875" style="0" customWidth="1"/>
    <col min="5" max="5" width="25.7109375" style="0" customWidth="1"/>
    <col min="7" max="7" width="15.140625" style="0" customWidth="1"/>
    <col min="8" max="8" width="16.8515625" style="0" customWidth="1"/>
    <col min="10" max="10" width="9.57421875" style="0" customWidth="1"/>
    <col min="12" max="12" width="8.421875" style="0" bestFit="1" customWidth="1"/>
    <col min="13" max="13" width="8.421875" style="0" customWidth="1"/>
    <col min="15" max="15" width="9.28125" style="0" bestFit="1" customWidth="1"/>
    <col min="16" max="17" width="10.00390625" style="0" bestFit="1" customWidth="1"/>
  </cols>
  <sheetData>
    <row r="1" ht="15.75" thickBot="1"/>
    <row r="2" spans="2:8" ht="15.75" thickBot="1">
      <c r="B2" s="76" t="s">
        <v>290</v>
      </c>
      <c r="C2" s="78" t="s">
        <v>232</v>
      </c>
      <c r="D2" s="78" t="s">
        <v>289</v>
      </c>
      <c r="E2" s="78" t="s">
        <v>0</v>
      </c>
      <c r="F2" s="80" t="s">
        <v>1</v>
      </c>
      <c r="G2" s="58" t="s">
        <v>68</v>
      </c>
      <c r="H2" s="66"/>
    </row>
    <row r="3" spans="2:17" ht="15" customHeight="1">
      <c r="B3" s="77"/>
      <c r="C3" s="79"/>
      <c r="D3" s="79"/>
      <c r="E3" s="79"/>
      <c r="F3" s="81"/>
      <c r="G3" s="59"/>
      <c r="H3" s="67"/>
      <c r="O3" s="73" t="s">
        <v>601</v>
      </c>
      <c r="P3" s="74"/>
      <c r="Q3" s="75"/>
    </row>
    <row r="4" spans="2:17" ht="16.5" thickBot="1">
      <c r="B4" s="77"/>
      <c r="C4" s="79"/>
      <c r="D4" s="79"/>
      <c r="E4" s="79"/>
      <c r="F4" s="81"/>
      <c r="G4" s="39" t="s">
        <v>6</v>
      </c>
      <c r="H4" s="37" t="s">
        <v>7</v>
      </c>
      <c r="K4" t="s">
        <v>291</v>
      </c>
      <c r="O4" s="57" t="s">
        <v>291</v>
      </c>
      <c r="P4" s="57" t="s">
        <v>292</v>
      </c>
      <c r="Q4" s="57" t="s">
        <v>293</v>
      </c>
    </row>
    <row r="5" spans="2:17" ht="15">
      <c r="B5" s="55" t="s">
        <v>282</v>
      </c>
      <c r="C5" s="47" t="s">
        <v>125</v>
      </c>
      <c r="D5" s="49" t="s">
        <v>273</v>
      </c>
      <c r="E5" s="49" t="s">
        <v>8</v>
      </c>
      <c r="F5" s="51">
        <v>2007</v>
      </c>
      <c r="G5">
        <v>4904442</v>
      </c>
      <c r="H5">
        <v>18568720</v>
      </c>
      <c r="I5" s="27"/>
      <c r="J5" t="str">
        <f>C5&amp;F5</f>
        <v>AFG2007</v>
      </c>
      <c r="K5" t="str">
        <f>C5&amp;RIGHT(F5,2)</f>
        <v>AFG07</v>
      </c>
      <c r="L5" t="b">
        <f>NOT(ISNA(VLOOKUP('Country at a Glance'!AL6,Full_list!$J$5:$J$333,1,FALSE)))</f>
        <v>0</v>
      </c>
      <c r="O5" s="57" t="s">
        <v>294</v>
      </c>
      <c r="P5" s="57">
        <v>4904442</v>
      </c>
      <c r="Q5" s="57">
        <v>18568720</v>
      </c>
    </row>
    <row r="6" spans="2:17" ht="15">
      <c r="B6" s="56" t="s">
        <v>282</v>
      </c>
      <c r="C6" s="48" t="s">
        <v>125</v>
      </c>
      <c r="D6" s="48" t="s">
        <v>273</v>
      </c>
      <c r="E6" s="50" t="s">
        <v>8</v>
      </c>
      <c r="F6" s="52">
        <v>2011</v>
      </c>
      <c r="I6" s="27"/>
      <c r="J6" t="str">
        <f aca="true" t="shared" si="0" ref="J6:J68">C6&amp;F6</f>
        <v>AFG2011</v>
      </c>
      <c r="K6" t="str">
        <f aca="true" t="shared" si="1" ref="K6:K69">C6&amp;RIGHT(F6,2)</f>
        <v>AFG11</v>
      </c>
      <c r="L6" t="b">
        <f>NOT(ISNA(VLOOKUP('Country at a Glance'!AL7,Full_list!$J$5:$J$333,1,FALSE)))</f>
        <v>0</v>
      </c>
      <c r="O6" s="57" t="s">
        <v>295</v>
      </c>
      <c r="P6" s="57">
        <v>7385323</v>
      </c>
      <c r="Q6" s="57">
        <v>18033611</v>
      </c>
    </row>
    <row r="7" spans="2:17" ht="15">
      <c r="B7" s="56" t="s">
        <v>281</v>
      </c>
      <c r="C7" s="48" t="s">
        <v>126</v>
      </c>
      <c r="D7" s="48" t="s">
        <v>278</v>
      </c>
      <c r="E7" s="48" t="s">
        <v>9</v>
      </c>
      <c r="F7" s="53">
        <v>2008</v>
      </c>
      <c r="I7" s="27"/>
      <c r="J7" t="str">
        <f t="shared" si="0"/>
        <v>ALB2008</v>
      </c>
      <c r="K7" t="str">
        <f t="shared" si="1"/>
        <v>ALB08</v>
      </c>
      <c r="L7" t="b">
        <f>NOT(ISNA(VLOOKUP('Country at a Glance'!AL8,Full_list!$J$5:$J$333,1,FALSE)))</f>
        <v>0</v>
      </c>
      <c r="O7" s="57" t="s">
        <v>296</v>
      </c>
      <c r="P7" s="57">
        <v>1541479.6</v>
      </c>
      <c r="Q7" s="57">
        <v>1626802.6</v>
      </c>
    </row>
    <row r="8" spans="2:17" ht="15">
      <c r="B8" s="56" t="s">
        <v>281</v>
      </c>
      <c r="C8" s="48" t="s">
        <v>126</v>
      </c>
      <c r="D8" s="48" t="s">
        <v>278</v>
      </c>
      <c r="E8" s="48" t="s">
        <v>9</v>
      </c>
      <c r="F8" s="53">
        <v>2012</v>
      </c>
      <c r="I8" s="27"/>
      <c r="J8" t="str">
        <f t="shared" si="0"/>
        <v>ALB2012</v>
      </c>
      <c r="K8" t="str">
        <f t="shared" si="1"/>
        <v>ALB12</v>
      </c>
      <c r="L8" t="b">
        <f>NOT(ISNA(VLOOKUP('Country at a Glance'!AL9,Full_list!$J$5:$J$333,1,FALSE)))</f>
        <v>0</v>
      </c>
      <c r="O8" s="57" t="s">
        <v>297</v>
      </c>
      <c r="P8" s="57">
        <v>1514243.6</v>
      </c>
      <c r="Q8" s="57">
        <v>1288557.1</v>
      </c>
    </row>
    <row r="9" spans="2:17" ht="15">
      <c r="B9" s="56" t="s">
        <v>279</v>
      </c>
      <c r="C9" s="48" t="s">
        <v>127</v>
      </c>
      <c r="D9" s="48" t="s">
        <v>280</v>
      </c>
      <c r="E9" s="48" t="s">
        <v>10</v>
      </c>
      <c r="F9" s="53">
        <v>2006</v>
      </c>
      <c r="I9" s="27"/>
      <c r="J9" t="str">
        <f t="shared" si="0"/>
        <v>ARG2006</v>
      </c>
      <c r="K9" t="str">
        <f t="shared" si="1"/>
        <v>ARG06</v>
      </c>
      <c r="L9" t="b">
        <f>NOT(ISNA(VLOOKUP('Country at a Glance'!AL10,Full_list!$J$5:$J$333,1,FALSE)))</f>
        <v>0</v>
      </c>
      <c r="O9" s="57" t="s">
        <v>298</v>
      </c>
      <c r="P9" s="57">
        <v>23839199</v>
      </c>
      <c r="Q9" s="57" t="s">
        <v>247</v>
      </c>
    </row>
    <row r="10" spans="2:17" ht="15">
      <c r="B10" s="56" t="s">
        <v>279</v>
      </c>
      <c r="C10" s="48" t="s">
        <v>127</v>
      </c>
      <c r="D10" s="48" t="s">
        <v>280</v>
      </c>
      <c r="E10" s="48" t="s">
        <v>10</v>
      </c>
      <c r="F10" s="53">
        <v>2010</v>
      </c>
      <c r="I10" s="27"/>
      <c r="J10" t="str">
        <f t="shared" si="0"/>
        <v>ARG2010</v>
      </c>
      <c r="K10" t="str">
        <f t="shared" si="1"/>
        <v>ARG10</v>
      </c>
      <c r="L10" t="b">
        <f>NOT(ISNA(VLOOKUP('Country at a Glance'!AL11,Full_list!$J$5:$J$333,1,FALSE)))</f>
        <v>0</v>
      </c>
      <c r="O10" s="57" t="s">
        <v>299</v>
      </c>
      <c r="P10" s="57">
        <v>24822672</v>
      </c>
      <c r="Q10" s="57" t="s">
        <v>247</v>
      </c>
    </row>
    <row r="11" spans="2:17" ht="15">
      <c r="B11" s="56" t="s">
        <v>279</v>
      </c>
      <c r="C11" s="48" t="s">
        <v>127</v>
      </c>
      <c r="D11" s="48" t="s">
        <v>280</v>
      </c>
      <c r="E11" s="48" t="s">
        <v>10</v>
      </c>
      <c r="F11" s="53">
        <v>2011</v>
      </c>
      <c r="I11" s="27"/>
      <c r="J11" t="str">
        <f t="shared" si="0"/>
        <v>ARG2011</v>
      </c>
      <c r="K11" t="str">
        <f t="shared" si="1"/>
        <v>ARG11</v>
      </c>
      <c r="L11" t="b">
        <f>NOT(ISNA(VLOOKUP('Country at a Glance'!AL12,Full_list!$J$5:$J$333,1,FALSE)))</f>
        <v>0</v>
      </c>
      <c r="O11" s="57" t="s">
        <v>300</v>
      </c>
      <c r="P11" s="57">
        <v>24760332</v>
      </c>
      <c r="Q11" s="57" t="s">
        <v>247</v>
      </c>
    </row>
    <row r="12" spans="2:17" ht="15">
      <c r="B12" s="56" t="s">
        <v>279</v>
      </c>
      <c r="C12" s="48" t="s">
        <v>127</v>
      </c>
      <c r="D12" s="48" t="s">
        <v>280</v>
      </c>
      <c r="E12" s="48" t="s">
        <v>10</v>
      </c>
      <c r="F12" s="53">
        <v>2012</v>
      </c>
      <c r="I12" s="27"/>
      <c r="J12" t="str">
        <f t="shared" si="0"/>
        <v>ARG2012</v>
      </c>
      <c r="K12" t="str">
        <f t="shared" si="1"/>
        <v>ARG12</v>
      </c>
      <c r="L12" t="b">
        <f>NOT(ISNA(VLOOKUP('Country at a Glance'!AL13,Full_list!$J$5:$J$333,1,FALSE)))</f>
        <v>0</v>
      </c>
      <c r="O12" s="57" t="s">
        <v>301</v>
      </c>
      <c r="P12" s="57">
        <v>24650112</v>
      </c>
      <c r="Q12" s="57" t="s">
        <v>247</v>
      </c>
    </row>
    <row r="13" spans="2:17" ht="15">
      <c r="B13" s="56" t="s">
        <v>279</v>
      </c>
      <c r="C13" s="48" t="s">
        <v>127</v>
      </c>
      <c r="D13" s="48" t="s">
        <v>280</v>
      </c>
      <c r="E13" s="48" t="s">
        <v>10</v>
      </c>
      <c r="F13" s="53">
        <v>2013</v>
      </c>
      <c r="I13" s="27"/>
      <c r="J13" t="str">
        <f t="shared" si="0"/>
        <v>ARG2013</v>
      </c>
      <c r="K13" t="str">
        <f t="shared" si="1"/>
        <v>ARG13</v>
      </c>
      <c r="L13" t="b">
        <f>NOT(ISNA(VLOOKUP('Country at a Glance'!AL14,Full_list!$J$5:$J$333,1,FALSE)))</f>
        <v>0</v>
      </c>
      <c r="O13" s="57" t="s">
        <v>302</v>
      </c>
      <c r="P13" s="57">
        <v>25709541</v>
      </c>
      <c r="Q13" s="57" t="s">
        <v>247</v>
      </c>
    </row>
    <row r="14" spans="2:17" ht="15">
      <c r="B14" s="56" t="s">
        <v>281</v>
      </c>
      <c r="C14" s="48" t="s">
        <v>128</v>
      </c>
      <c r="D14" s="48" t="s">
        <v>278</v>
      </c>
      <c r="E14" s="48" t="s">
        <v>11</v>
      </c>
      <c r="F14" s="53">
        <v>2008</v>
      </c>
      <c r="I14" s="27"/>
      <c r="J14" t="str">
        <f t="shared" si="0"/>
        <v>ARM2008</v>
      </c>
      <c r="K14" t="str">
        <f t="shared" si="1"/>
        <v>ARM08</v>
      </c>
      <c r="L14" t="b">
        <f>NOT(ISNA(VLOOKUP('Country at a Glance'!AL15,Full_list!$J$5:$J$333,1,FALSE)))</f>
        <v>0</v>
      </c>
      <c r="O14" s="57" t="s">
        <v>303</v>
      </c>
      <c r="P14" s="57">
        <v>2124938.8</v>
      </c>
      <c r="Q14" s="57">
        <v>1183329.5</v>
      </c>
    </row>
    <row r="15" spans="2:17" ht="15">
      <c r="B15" s="56" t="s">
        <v>281</v>
      </c>
      <c r="C15" s="48" t="s">
        <v>128</v>
      </c>
      <c r="D15" s="48" t="s">
        <v>278</v>
      </c>
      <c r="E15" s="48" t="s">
        <v>11</v>
      </c>
      <c r="F15" s="53">
        <v>2009</v>
      </c>
      <c r="I15" s="27"/>
      <c r="J15" t="str">
        <f t="shared" si="0"/>
        <v>ARM2009</v>
      </c>
      <c r="K15" t="str">
        <f t="shared" si="1"/>
        <v>ARM09</v>
      </c>
      <c r="L15" t="b">
        <f>NOT(ISNA(VLOOKUP('Country at a Glance'!AL16,Full_list!$J$5:$J$333,1,FALSE)))</f>
        <v>0</v>
      </c>
      <c r="O15" s="57" t="s">
        <v>304</v>
      </c>
      <c r="P15" s="57">
        <v>2127450.1</v>
      </c>
      <c r="Q15" s="57">
        <v>1150216.1</v>
      </c>
    </row>
    <row r="16" spans="2:17" ht="15">
      <c r="B16" s="56" t="s">
        <v>281</v>
      </c>
      <c r="C16" s="48" t="s">
        <v>128</v>
      </c>
      <c r="D16" s="48" t="s">
        <v>278</v>
      </c>
      <c r="E16" s="48" t="s">
        <v>11</v>
      </c>
      <c r="F16" s="53">
        <v>2010</v>
      </c>
      <c r="I16" s="27"/>
      <c r="J16" t="str">
        <f t="shared" si="0"/>
        <v>ARM2010</v>
      </c>
      <c r="K16" t="str">
        <f t="shared" si="1"/>
        <v>ARM10</v>
      </c>
      <c r="L16" t="b">
        <f>NOT(ISNA(VLOOKUP('Country at a Glance'!AL17,Full_list!$J$5:$J$333,1,FALSE)))</f>
        <v>0</v>
      </c>
      <c r="O16" s="57" t="s">
        <v>305</v>
      </c>
      <c r="P16" s="57">
        <v>2099595.2</v>
      </c>
      <c r="Q16" s="57">
        <v>1218462.6</v>
      </c>
    </row>
    <row r="17" spans="2:17" ht="15">
      <c r="B17" s="56" t="s">
        <v>281</v>
      </c>
      <c r="C17" s="48" t="s">
        <v>128</v>
      </c>
      <c r="D17" s="48" t="s">
        <v>278</v>
      </c>
      <c r="E17" s="48" t="s">
        <v>11</v>
      </c>
      <c r="F17" s="53">
        <v>2011</v>
      </c>
      <c r="I17" s="27"/>
      <c r="J17" t="str">
        <f t="shared" si="0"/>
        <v>ARM2011</v>
      </c>
      <c r="K17" t="str">
        <f t="shared" si="1"/>
        <v>ARM11</v>
      </c>
      <c r="L17" t="b">
        <f>NOT(ISNA(VLOOKUP('Country at a Glance'!AL18,Full_list!$J$5:$J$333,1,FALSE)))</f>
        <v>0</v>
      </c>
      <c r="O17" s="57" t="s">
        <v>306</v>
      </c>
      <c r="P17" s="57">
        <v>2018776.1</v>
      </c>
      <c r="Q17" s="57">
        <v>1143308.1</v>
      </c>
    </row>
    <row r="18" spans="2:17" ht="15">
      <c r="B18" s="56" t="s">
        <v>281</v>
      </c>
      <c r="C18" s="48" t="s">
        <v>128</v>
      </c>
      <c r="D18" s="48" t="s">
        <v>278</v>
      </c>
      <c r="E18" s="48" t="s">
        <v>11</v>
      </c>
      <c r="F18" s="53">
        <v>2012</v>
      </c>
      <c r="I18" s="27"/>
      <c r="J18" t="str">
        <f t="shared" si="0"/>
        <v>ARM2012</v>
      </c>
      <c r="K18" t="str">
        <f t="shared" si="1"/>
        <v>ARM12</v>
      </c>
      <c r="L18" t="b">
        <f>NOT(ISNA(VLOOKUP('Country at a Glance'!AL19,Full_list!$J$5:$J$333,1,FALSE)))</f>
        <v>0</v>
      </c>
      <c r="O18" s="57" t="s">
        <v>307</v>
      </c>
      <c r="P18" s="57">
        <v>2025698.3</v>
      </c>
      <c r="Q18" s="57">
        <v>1166771.3</v>
      </c>
    </row>
    <row r="19" spans="2:17" ht="15">
      <c r="B19" s="56" t="s">
        <v>281</v>
      </c>
      <c r="C19" s="48" t="s">
        <v>128</v>
      </c>
      <c r="D19" s="48" t="s">
        <v>278</v>
      </c>
      <c r="E19" s="48" t="s">
        <v>237</v>
      </c>
      <c r="F19" s="53">
        <v>2013</v>
      </c>
      <c r="I19" s="27"/>
      <c r="J19" t="str">
        <f t="shared" si="0"/>
        <v>ARM2013</v>
      </c>
      <c r="K19" t="str">
        <f t="shared" si="1"/>
        <v>ARM13</v>
      </c>
      <c r="L19" t="b">
        <f>NOT(ISNA(VLOOKUP('Country at a Glance'!AL20,Full_list!$J$5:$J$333,1,FALSE)))</f>
        <v>0</v>
      </c>
      <c r="O19" s="57" t="s">
        <v>308</v>
      </c>
      <c r="P19" s="57">
        <v>1947164.7</v>
      </c>
      <c r="Q19" s="57">
        <v>1180268.4</v>
      </c>
    </row>
    <row r="20" spans="2:17" ht="15">
      <c r="B20" s="56" t="s">
        <v>281</v>
      </c>
      <c r="C20" s="48" t="s">
        <v>128</v>
      </c>
      <c r="D20" s="48" t="s">
        <v>278</v>
      </c>
      <c r="E20" s="48" t="s">
        <v>237</v>
      </c>
      <c r="F20" s="53">
        <v>2014</v>
      </c>
      <c r="I20" s="27"/>
      <c r="J20" t="str">
        <f t="shared" si="0"/>
        <v>ARM2014</v>
      </c>
      <c r="K20" t="str">
        <f t="shared" si="1"/>
        <v>ARM14</v>
      </c>
      <c r="L20" t="b">
        <f>NOT(ISNA(VLOOKUP('Country at a Glance'!AL21,Full_list!$J$5:$J$333,1,FALSE)))</f>
        <v>0</v>
      </c>
      <c r="O20" s="57" t="s">
        <v>309</v>
      </c>
      <c r="P20" s="57">
        <v>2144329.3</v>
      </c>
      <c r="Q20" s="57">
        <v>976552.67</v>
      </c>
    </row>
    <row r="21" spans="2:17" ht="15">
      <c r="B21" s="56" t="s">
        <v>281</v>
      </c>
      <c r="C21" s="48" t="s">
        <v>602</v>
      </c>
      <c r="D21" s="48" t="s">
        <v>278</v>
      </c>
      <c r="E21" s="48" t="s">
        <v>603</v>
      </c>
      <c r="F21" s="53">
        <v>2015</v>
      </c>
      <c r="I21" s="27"/>
      <c r="J21" t="str">
        <f t="shared" si="0"/>
        <v>AZE2015</v>
      </c>
      <c r="K21" t="str">
        <f t="shared" si="1"/>
        <v>AZE15</v>
      </c>
      <c r="L21" t="b">
        <f>NOT(ISNA(VLOOKUP('Country at a Glance'!AL22,Full_list!$J$5:$J$333,1,FALSE)))</f>
        <v>0</v>
      </c>
      <c r="O21" s="57" t="s">
        <v>605</v>
      </c>
      <c r="P21" s="57">
        <v>4905937.3</v>
      </c>
      <c r="Q21" s="57">
        <v>3415442.1</v>
      </c>
    </row>
    <row r="22" spans="2:17" ht="15">
      <c r="B22" s="56" t="s">
        <v>282</v>
      </c>
      <c r="C22" s="48" t="s">
        <v>129</v>
      </c>
      <c r="D22" s="48" t="s">
        <v>275</v>
      </c>
      <c r="E22" s="50" t="s">
        <v>12</v>
      </c>
      <c r="F22" s="52">
        <v>2005</v>
      </c>
      <c r="I22" s="27"/>
      <c r="J22" t="str">
        <f t="shared" si="0"/>
        <v>BGD2005</v>
      </c>
      <c r="K22" t="str">
        <f t="shared" si="1"/>
        <v>BGD05</v>
      </c>
      <c r="L22" t="b">
        <f>NOT(ISNA(VLOOKUP('Country at a Glance'!AL23,Full_list!$J$5:$J$333,1,FALSE)))</f>
        <v>0</v>
      </c>
      <c r="O22" s="57" t="s">
        <v>310</v>
      </c>
      <c r="P22" s="57">
        <v>2435340</v>
      </c>
      <c r="Q22" s="57">
        <v>4281595</v>
      </c>
    </row>
    <row r="23" spans="2:17" ht="15">
      <c r="B23" s="56" t="s">
        <v>282</v>
      </c>
      <c r="C23" s="48" t="s">
        <v>129</v>
      </c>
      <c r="D23" s="48" t="s">
        <v>275</v>
      </c>
      <c r="E23" s="50" t="s">
        <v>12</v>
      </c>
      <c r="F23" s="52">
        <v>2010</v>
      </c>
      <c r="I23" s="27"/>
      <c r="J23" t="str">
        <f t="shared" si="0"/>
        <v>BGD2010</v>
      </c>
      <c r="K23" t="str">
        <f t="shared" si="1"/>
        <v>BGD10</v>
      </c>
      <c r="L23" t="b">
        <f>NOT(ISNA(VLOOKUP('Country at a Glance'!AL24,Full_list!$J$5:$J$333,1,FALSE)))</f>
        <v>0</v>
      </c>
      <c r="O23" s="57" t="s">
        <v>311</v>
      </c>
      <c r="P23" s="57">
        <v>2014672.5</v>
      </c>
      <c r="Q23" s="57">
        <v>9022347.8</v>
      </c>
    </row>
    <row r="24" spans="2:17" ht="15">
      <c r="B24" s="56" t="s">
        <v>281</v>
      </c>
      <c r="C24" s="48" t="s">
        <v>130</v>
      </c>
      <c r="D24" s="48" t="s">
        <v>278</v>
      </c>
      <c r="E24" s="48" t="s">
        <v>13</v>
      </c>
      <c r="F24" s="53">
        <v>2008</v>
      </c>
      <c r="I24" s="27"/>
      <c r="J24" t="str">
        <f t="shared" si="0"/>
        <v>BLR2008</v>
      </c>
      <c r="K24" t="str">
        <f t="shared" si="1"/>
        <v>BLR08</v>
      </c>
      <c r="L24" t="b">
        <f>NOT(ISNA(VLOOKUP('Country at a Glance'!AL25,Full_list!$J$5:$J$333,1,FALSE)))</f>
        <v>0</v>
      </c>
      <c r="O24" s="57" t="s">
        <v>312</v>
      </c>
      <c r="P24" s="57">
        <v>3654522.5</v>
      </c>
      <c r="Q24" s="57">
        <v>11608165</v>
      </c>
    </row>
    <row r="25" spans="2:17" ht="15">
      <c r="B25" s="56" t="s">
        <v>281</v>
      </c>
      <c r="C25" s="48" t="s">
        <v>130</v>
      </c>
      <c r="D25" s="48" t="s">
        <v>278</v>
      </c>
      <c r="E25" s="48" t="s">
        <v>13</v>
      </c>
      <c r="F25" s="53">
        <v>2009</v>
      </c>
      <c r="I25" s="27"/>
      <c r="J25" t="str">
        <f t="shared" si="0"/>
        <v>BLR2009</v>
      </c>
      <c r="K25" t="str">
        <f t="shared" si="1"/>
        <v>BLR09</v>
      </c>
      <c r="L25" t="b">
        <f>NOT(ISNA(VLOOKUP('Country at a Glance'!AL26,Full_list!$J$5:$J$333,1,FALSE)))</f>
        <v>0</v>
      </c>
      <c r="O25" s="57" t="s">
        <v>313</v>
      </c>
      <c r="P25" s="57">
        <v>2861182.7</v>
      </c>
      <c r="Q25" s="57">
        <v>8557050</v>
      </c>
    </row>
    <row r="26" spans="2:17" ht="15">
      <c r="B26" s="56" t="s">
        <v>281</v>
      </c>
      <c r="C26" s="48" t="s">
        <v>130</v>
      </c>
      <c r="D26" s="48" t="s">
        <v>278</v>
      </c>
      <c r="E26" s="48" t="s">
        <v>13</v>
      </c>
      <c r="F26" s="53">
        <v>2010</v>
      </c>
      <c r="I26" s="27"/>
      <c r="J26" t="str">
        <f t="shared" si="0"/>
        <v>BLR2010</v>
      </c>
      <c r="K26" t="str">
        <f t="shared" si="1"/>
        <v>BLR10</v>
      </c>
      <c r="L26" t="b">
        <f>NOT(ISNA(VLOOKUP('Country at a Glance'!AL27,Full_list!$J$5:$J$333,1,FALSE)))</f>
        <v>0</v>
      </c>
      <c r="O26" s="57" t="s">
        <v>314</v>
      </c>
      <c r="P26" s="57">
        <v>34319733</v>
      </c>
      <c r="Q26" s="57">
        <v>104500000</v>
      </c>
    </row>
    <row r="27" spans="2:17" ht="15">
      <c r="B27" s="56" t="s">
        <v>281</v>
      </c>
      <c r="C27" s="48" t="s">
        <v>130</v>
      </c>
      <c r="D27" s="48" t="s">
        <v>278</v>
      </c>
      <c r="E27" s="48" t="s">
        <v>13</v>
      </c>
      <c r="F27" s="53">
        <v>2012</v>
      </c>
      <c r="I27" s="27"/>
      <c r="J27" t="str">
        <f t="shared" si="0"/>
        <v>BLR2012</v>
      </c>
      <c r="K27" t="str">
        <f t="shared" si="1"/>
        <v>BLR12</v>
      </c>
      <c r="L27" t="b">
        <f>NOT(ISNA(VLOOKUP('Country at a Glance'!AL28,Full_list!$J$5:$J$333,1,FALSE)))</f>
        <v>0</v>
      </c>
      <c r="O27" s="57" t="s">
        <v>315</v>
      </c>
      <c r="P27" s="57">
        <v>39029250</v>
      </c>
      <c r="Q27" s="57">
        <v>109500000</v>
      </c>
    </row>
    <row r="28" spans="2:17" ht="15">
      <c r="B28" s="56" t="s">
        <v>281</v>
      </c>
      <c r="C28" s="48" t="s">
        <v>130</v>
      </c>
      <c r="D28" s="48" t="s">
        <v>278</v>
      </c>
      <c r="E28" s="48" t="s">
        <v>13</v>
      </c>
      <c r="F28" s="53">
        <v>2013</v>
      </c>
      <c r="I28" s="27"/>
      <c r="J28" t="str">
        <f t="shared" si="0"/>
        <v>BLR2013</v>
      </c>
      <c r="K28" t="str">
        <f t="shared" si="1"/>
        <v>BLR13</v>
      </c>
      <c r="L28" t="b">
        <f>NOT(ISNA(VLOOKUP('Country at a Glance'!AL29,Full_list!$J$5:$J$333,1,FALSE)))</f>
        <v>0</v>
      </c>
      <c r="O28" s="57" t="s">
        <v>316</v>
      </c>
      <c r="P28" s="57">
        <v>5408626.2</v>
      </c>
      <c r="Q28" s="57">
        <v>2251137.6</v>
      </c>
    </row>
    <row r="29" spans="2:17" ht="15">
      <c r="B29" s="56" t="s">
        <v>281</v>
      </c>
      <c r="C29" s="48" t="s">
        <v>130</v>
      </c>
      <c r="D29" s="48" t="s">
        <v>278</v>
      </c>
      <c r="E29" s="48" t="s">
        <v>13</v>
      </c>
      <c r="F29" s="53">
        <v>2015</v>
      </c>
      <c r="I29" s="27"/>
      <c r="J29" t="str">
        <f t="shared" si="0"/>
        <v>BLR2015</v>
      </c>
      <c r="K29" t="str">
        <f t="shared" si="1"/>
        <v>BLR15</v>
      </c>
      <c r="L29" t="b">
        <f>NOT(ISNA(VLOOKUP('Country at a Glance'!AL30,Full_list!$J$5:$J$333,1,FALSE)))</f>
        <v>0</v>
      </c>
      <c r="O29" s="57" t="s">
        <v>317</v>
      </c>
      <c r="P29" s="57">
        <v>1349996.3</v>
      </c>
      <c r="Q29" s="57">
        <v>2097159.4</v>
      </c>
    </row>
    <row r="30" spans="2:17" ht="15">
      <c r="B30" s="56" t="s">
        <v>281</v>
      </c>
      <c r="C30" s="48" t="s">
        <v>130</v>
      </c>
      <c r="D30" s="48" t="s">
        <v>278</v>
      </c>
      <c r="E30" s="50" t="s">
        <v>13</v>
      </c>
      <c r="F30" s="52">
        <v>2016</v>
      </c>
      <c r="I30" s="27"/>
      <c r="J30" t="str">
        <f t="shared" si="0"/>
        <v>BLR2016</v>
      </c>
      <c r="K30" t="str">
        <f t="shared" si="1"/>
        <v>BLR16</v>
      </c>
      <c r="L30" t="b">
        <f>NOT(ISNA(VLOOKUP('Country at a Glance'!AL31,Full_list!$J$5:$J$333,1,FALSE)))</f>
        <v>0</v>
      </c>
      <c r="O30" s="57" t="s">
        <v>606</v>
      </c>
      <c r="P30" s="57">
        <v>1759309.5</v>
      </c>
      <c r="Q30" s="57">
        <v>1236293.1</v>
      </c>
    </row>
    <row r="31" spans="2:17" ht="15">
      <c r="B31" s="56" t="s">
        <v>279</v>
      </c>
      <c r="C31" s="48" t="s">
        <v>131</v>
      </c>
      <c r="D31" s="48" t="s">
        <v>278</v>
      </c>
      <c r="E31" s="50" t="s">
        <v>70</v>
      </c>
      <c r="F31" s="52">
        <v>2009</v>
      </c>
      <c r="I31" s="27"/>
      <c r="J31" t="str">
        <f t="shared" si="0"/>
        <v>BLZ2009</v>
      </c>
      <c r="K31" t="str">
        <f t="shared" si="1"/>
        <v>BLZ09</v>
      </c>
      <c r="L31" t="b">
        <f>NOT(ISNA(VLOOKUP('Country at a Glance'!AL32,Full_list!$J$5:$J$333,1,FALSE)))</f>
        <v>0</v>
      </c>
      <c r="O31" s="57" t="s">
        <v>318</v>
      </c>
      <c r="P31" s="57">
        <v>6437195</v>
      </c>
      <c r="Q31" s="57">
        <v>2943500.5</v>
      </c>
    </row>
    <row r="32" spans="2:17" ht="15">
      <c r="B32" s="56" t="s">
        <v>274</v>
      </c>
      <c r="C32" s="48" t="s">
        <v>132</v>
      </c>
      <c r="D32" s="48" t="s">
        <v>273</v>
      </c>
      <c r="E32" s="48" t="s">
        <v>71</v>
      </c>
      <c r="F32" s="53">
        <v>2003</v>
      </c>
      <c r="I32" s="27"/>
      <c r="J32" t="str">
        <f t="shared" si="0"/>
        <v>BEN2003</v>
      </c>
      <c r="K32" t="str">
        <f t="shared" si="1"/>
        <v>BEN03</v>
      </c>
      <c r="L32" t="b">
        <f>NOT(ISNA(VLOOKUP('Country at a Glance'!AL33,Full_list!$J$5:$J$333,1,FALSE)))</f>
        <v>0</v>
      </c>
      <c r="O32" s="57" t="s">
        <v>319</v>
      </c>
      <c r="P32" s="57">
        <v>7296631.5</v>
      </c>
      <c r="Q32" s="57">
        <v>2517150.6</v>
      </c>
    </row>
    <row r="33" spans="2:17" ht="15">
      <c r="B33" s="56" t="s">
        <v>282</v>
      </c>
      <c r="C33" s="48" t="s">
        <v>133</v>
      </c>
      <c r="D33" s="48" t="s">
        <v>275</v>
      </c>
      <c r="E33" s="48" t="s">
        <v>14</v>
      </c>
      <c r="F33" s="53">
        <v>2007</v>
      </c>
      <c r="I33" s="27"/>
      <c r="J33" t="str">
        <f t="shared" si="0"/>
        <v>BTN2007</v>
      </c>
      <c r="K33" t="str">
        <f t="shared" si="1"/>
        <v>BTN07</v>
      </c>
      <c r="L33" t="b">
        <f>NOT(ISNA(VLOOKUP('Country at a Glance'!AL34,Full_list!$J$5:$J$333,1,FALSE)))</f>
        <v>0</v>
      </c>
      <c r="O33" s="57" t="s">
        <v>320</v>
      </c>
      <c r="P33" s="57">
        <v>7052333.7</v>
      </c>
      <c r="Q33" s="57">
        <v>2491607.3</v>
      </c>
    </row>
    <row r="34" spans="2:17" ht="15">
      <c r="B34" s="56" t="s">
        <v>282</v>
      </c>
      <c r="C34" s="48" t="s">
        <v>133</v>
      </c>
      <c r="D34" s="48" t="s">
        <v>275</v>
      </c>
      <c r="E34" s="48" t="s">
        <v>238</v>
      </c>
      <c r="F34" s="53">
        <v>2012</v>
      </c>
      <c r="I34" s="27"/>
      <c r="J34" t="str">
        <f t="shared" si="0"/>
        <v>BTN2012</v>
      </c>
      <c r="K34" t="str">
        <f t="shared" si="1"/>
        <v>BTN12</v>
      </c>
      <c r="L34" t="b">
        <f>NOT(ISNA(VLOOKUP('Country at a Glance'!AL35,Full_list!$J$5:$J$333,1,FALSE)))</f>
        <v>0</v>
      </c>
      <c r="O34" s="57" t="s">
        <v>321</v>
      </c>
      <c r="P34" s="57">
        <v>7000169.1</v>
      </c>
      <c r="Q34" s="57">
        <v>2445208.1</v>
      </c>
    </row>
    <row r="35" spans="2:17" ht="15">
      <c r="B35" s="56" t="s">
        <v>279</v>
      </c>
      <c r="C35" s="48" t="s">
        <v>134</v>
      </c>
      <c r="D35" s="48" t="s">
        <v>275</v>
      </c>
      <c r="E35" s="48" t="s">
        <v>15</v>
      </c>
      <c r="F35" s="53">
        <v>2006</v>
      </c>
      <c r="I35" s="27"/>
      <c r="J35" t="str">
        <f t="shared" si="0"/>
        <v>BOL2006</v>
      </c>
      <c r="K35" t="str">
        <f t="shared" si="1"/>
        <v>BOL06</v>
      </c>
      <c r="L35" t="b">
        <f>NOT(ISNA(VLOOKUP('Country at a Glance'!AL36,Full_list!$J$5:$J$333,1,FALSE)))</f>
        <v>0</v>
      </c>
      <c r="O35" s="57" t="s">
        <v>322</v>
      </c>
      <c r="P35" s="57">
        <v>6934848.7</v>
      </c>
      <c r="Q35" s="57">
        <v>2410521.7</v>
      </c>
    </row>
    <row r="36" spans="2:17" ht="15">
      <c r="B36" s="56" t="s">
        <v>279</v>
      </c>
      <c r="C36" s="48" t="s">
        <v>134</v>
      </c>
      <c r="D36" s="48" t="s">
        <v>275</v>
      </c>
      <c r="E36" s="48" t="s">
        <v>15</v>
      </c>
      <c r="F36" s="53">
        <v>2007</v>
      </c>
      <c r="I36" s="27"/>
      <c r="J36" t="str">
        <f t="shared" si="0"/>
        <v>BOL2007</v>
      </c>
      <c r="K36" t="str">
        <f t="shared" si="1"/>
        <v>BOL07</v>
      </c>
      <c r="L36" t="b">
        <f>NOT(ISNA(VLOOKUP('Country at a Glance'!AL37,Full_list!$J$5:$J$333,1,FALSE)))</f>
        <v>0</v>
      </c>
      <c r="O36" s="57" t="s">
        <v>607</v>
      </c>
      <c r="P36" s="57">
        <v>6479482.9</v>
      </c>
      <c r="Q36" s="57">
        <v>2265063.4</v>
      </c>
    </row>
    <row r="37" spans="2:17" ht="15">
      <c r="B37" s="56" t="s">
        <v>279</v>
      </c>
      <c r="C37" s="48" t="s">
        <v>134</v>
      </c>
      <c r="D37" s="48" t="s">
        <v>275</v>
      </c>
      <c r="E37" s="48" t="s">
        <v>15</v>
      </c>
      <c r="F37" s="53">
        <v>2008</v>
      </c>
      <c r="I37" s="27"/>
      <c r="J37" t="str">
        <f t="shared" si="0"/>
        <v>BOL2008</v>
      </c>
      <c r="K37" t="str">
        <f t="shared" si="1"/>
        <v>BOL08</v>
      </c>
      <c r="L37" t="b">
        <f>NOT(ISNA(VLOOKUP('Country at a Glance'!AL38,Full_list!$J$5:$J$333,1,FALSE)))</f>
        <v>0</v>
      </c>
      <c r="O37" s="57" t="s">
        <v>608</v>
      </c>
      <c r="P37" s="57">
        <v>6421939.7</v>
      </c>
      <c r="Q37" s="57">
        <v>2248740.3</v>
      </c>
    </row>
    <row r="38" spans="2:17" ht="15">
      <c r="B38" s="56" t="s">
        <v>279</v>
      </c>
      <c r="C38" s="48" t="s">
        <v>134</v>
      </c>
      <c r="D38" s="48" t="s">
        <v>275</v>
      </c>
      <c r="E38" s="48" t="s">
        <v>15</v>
      </c>
      <c r="F38" s="53">
        <v>2009</v>
      </c>
      <c r="I38" s="27"/>
      <c r="J38" t="str">
        <f t="shared" si="0"/>
        <v>BOL2009</v>
      </c>
      <c r="K38" t="str">
        <f t="shared" si="1"/>
        <v>BOL09</v>
      </c>
      <c r="L38" t="b">
        <f>NOT(ISNA(VLOOKUP('Country at a Glance'!AL39,Full_list!$J$5:$J$333,1,FALSE)))</f>
        <v>0</v>
      </c>
      <c r="O38" s="57" t="s">
        <v>323</v>
      </c>
      <c r="P38" s="57">
        <v>168873.41</v>
      </c>
      <c r="Q38" s="57">
        <v>161791.6</v>
      </c>
    </row>
    <row r="39" spans="2:17" ht="15">
      <c r="B39" s="56" t="s">
        <v>279</v>
      </c>
      <c r="C39" s="48" t="s">
        <v>134</v>
      </c>
      <c r="D39" s="48" t="s">
        <v>275</v>
      </c>
      <c r="E39" s="48" t="s">
        <v>15</v>
      </c>
      <c r="F39" s="53">
        <v>2011</v>
      </c>
      <c r="I39" s="27"/>
      <c r="J39" t="str">
        <f t="shared" si="0"/>
        <v>BOL2011</v>
      </c>
      <c r="K39" t="str">
        <f t="shared" si="1"/>
        <v>BOL11</v>
      </c>
      <c r="L39" t="b">
        <f>NOT(ISNA(VLOOKUP('Country at a Glance'!AL40,Full_list!$J$5:$J$333,1,FALSE)))</f>
        <v>0</v>
      </c>
      <c r="O39" s="57" t="s">
        <v>324</v>
      </c>
      <c r="P39" s="57">
        <v>5973803</v>
      </c>
      <c r="Q39" s="57">
        <v>3223213</v>
      </c>
    </row>
    <row r="40" spans="2:17" ht="15">
      <c r="B40" s="56" t="s">
        <v>279</v>
      </c>
      <c r="C40" s="48" t="s">
        <v>134</v>
      </c>
      <c r="D40" s="48" t="s">
        <v>275</v>
      </c>
      <c r="E40" s="48" t="s">
        <v>15</v>
      </c>
      <c r="F40" s="53">
        <v>2012</v>
      </c>
      <c r="I40" s="27"/>
      <c r="J40" t="str">
        <f t="shared" si="0"/>
        <v>BOL2012</v>
      </c>
      <c r="K40" t="str">
        <f t="shared" si="1"/>
        <v>BOL12</v>
      </c>
      <c r="L40" t="b">
        <f>NOT(ISNA(VLOOKUP('Country at a Glance'!AL41,Full_list!$J$5:$J$333,1,FALSE)))</f>
        <v>0</v>
      </c>
      <c r="O40" s="57" t="s">
        <v>325</v>
      </c>
      <c r="P40" s="57">
        <v>6359660</v>
      </c>
      <c r="Q40" s="57">
        <v>3211456</v>
      </c>
    </row>
    <row r="41" spans="2:17" ht="15">
      <c r="B41" s="56" t="s">
        <v>279</v>
      </c>
      <c r="C41" s="48" t="s">
        <v>134</v>
      </c>
      <c r="D41" s="48" t="s">
        <v>275</v>
      </c>
      <c r="E41" s="48" t="s">
        <v>15</v>
      </c>
      <c r="F41" s="53">
        <v>2014</v>
      </c>
      <c r="I41" s="27"/>
      <c r="J41" t="str">
        <f t="shared" si="0"/>
        <v>BOL2014</v>
      </c>
      <c r="K41" t="str">
        <f t="shared" si="1"/>
        <v>BOL14</v>
      </c>
      <c r="L41" t="b">
        <f>NOT(ISNA(VLOOKUP('Country at a Glance'!AL42,Full_list!$J$5:$J$333,1,FALSE)))</f>
        <v>0</v>
      </c>
      <c r="O41" s="57" t="s">
        <v>326</v>
      </c>
      <c r="P41" s="57">
        <v>6524854</v>
      </c>
      <c r="Q41" s="57">
        <v>3439476</v>
      </c>
    </row>
    <row r="42" spans="2:17" ht="15">
      <c r="B42" s="56" t="s">
        <v>281</v>
      </c>
      <c r="C42" s="48" t="s">
        <v>135</v>
      </c>
      <c r="D42" s="48" t="s">
        <v>278</v>
      </c>
      <c r="E42" s="48" t="s">
        <v>115</v>
      </c>
      <c r="F42" s="53">
        <v>2007</v>
      </c>
      <c r="I42" s="27"/>
      <c r="J42" t="str">
        <f t="shared" si="0"/>
        <v>BIH2007</v>
      </c>
      <c r="K42" t="str">
        <f t="shared" si="1"/>
        <v>BIH07</v>
      </c>
      <c r="L42" t="b">
        <f>NOT(ISNA(VLOOKUP('Country at a Glance'!AL43,Full_list!$J$5:$J$333,1,FALSE)))</f>
        <v>0</v>
      </c>
      <c r="O42" s="57" t="s">
        <v>327</v>
      </c>
      <c r="P42" s="57">
        <v>6720258</v>
      </c>
      <c r="Q42" s="57">
        <v>3453805</v>
      </c>
    </row>
    <row r="43" spans="2:17" ht="15">
      <c r="B43" s="56" t="s">
        <v>281</v>
      </c>
      <c r="C43" s="48" t="s">
        <v>135</v>
      </c>
      <c r="D43" s="48" t="s">
        <v>278</v>
      </c>
      <c r="E43" s="48" t="s">
        <v>115</v>
      </c>
      <c r="F43" s="53">
        <v>2015</v>
      </c>
      <c r="I43" s="27"/>
      <c r="J43" t="str">
        <f t="shared" si="0"/>
        <v>BIH2015</v>
      </c>
      <c r="K43" t="str">
        <f t="shared" si="1"/>
        <v>BIH15</v>
      </c>
      <c r="L43" t="b">
        <f>NOT(ISNA(VLOOKUP('Country at a Glance'!AL44,Full_list!$J$5:$J$333,1,FALSE)))</f>
        <v>0</v>
      </c>
      <c r="O43" s="57" t="s">
        <v>328</v>
      </c>
      <c r="P43" s="57">
        <v>7071926</v>
      </c>
      <c r="Q43" s="57">
        <v>3510805</v>
      </c>
    </row>
    <row r="44" spans="2:17" ht="15">
      <c r="B44" s="56" t="s">
        <v>274</v>
      </c>
      <c r="C44" s="48" t="s">
        <v>136</v>
      </c>
      <c r="D44" s="48" t="s">
        <v>278</v>
      </c>
      <c r="E44" s="48" t="s">
        <v>72</v>
      </c>
      <c r="F44" s="53">
        <v>2009</v>
      </c>
      <c r="J44" t="str">
        <f t="shared" si="0"/>
        <v>BWA2009</v>
      </c>
      <c r="K44" t="str">
        <f t="shared" si="1"/>
        <v>BWA09</v>
      </c>
      <c r="L44" t="b">
        <f>NOT(ISNA(VLOOKUP('Country at a Glance'!AL45,Full_list!$J$5:$J$333,1,FALSE)))</f>
        <v>0</v>
      </c>
      <c r="O44" s="57" t="s">
        <v>329</v>
      </c>
      <c r="P44" s="57">
        <v>7208434</v>
      </c>
      <c r="Q44" s="57">
        <v>3531658</v>
      </c>
    </row>
    <row r="45" spans="2:17" ht="15">
      <c r="B45" s="56" t="s">
        <v>279</v>
      </c>
      <c r="C45" s="48" t="s">
        <v>137</v>
      </c>
      <c r="D45" s="48" t="s">
        <v>278</v>
      </c>
      <c r="E45" s="48" t="s">
        <v>16</v>
      </c>
      <c r="F45" s="53">
        <v>2006</v>
      </c>
      <c r="J45" t="str">
        <f t="shared" si="0"/>
        <v>BRA2006</v>
      </c>
      <c r="K45" t="str">
        <f t="shared" si="1"/>
        <v>BRA06</v>
      </c>
      <c r="L45" t="b">
        <f>NOT(ISNA(VLOOKUP('Country at a Glance'!AL46,Full_list!$J$5:$J$333,1,FALSE)))</f>
        <v>0</v>
      </c>
      <c r="O45" s="57" t="s">
        <v>609</v>
      </c>
      <c r="P45" s="57">
        <v>7121975</v>
      </c>
      <c r="Q45" s="57">
        <v>3393266</v>
      </c>
    </row>
    <row r="46" spans="2:17" ht="15">
      <c r="B46" s="56" t="s">
        <v>279</v>
      </c>
      <c r="C46" s="48" t="s">
        <v>137</v>
      </c>
      <c r="D46" s="48" t="s">
        <v>278</v>
      </c>
      <c r="E46" s="48" t="s">
        <v>16</v>
      </c>
      <c r="F46" s="53">
        <v>2009</v>
      </c>
      <c r="J46" t="str">
        <f t="shared" si="0"/>
        <v>BRA2009</v>
      </c>
      <c r="K46" t="str">
        <f t="shared" si="1"/>
        <v>BRA09</v>
      </c>
      <c r="L46" t="b">
        <f>NOT(ISNA(VLOOKUP('Country at a Glance'!AL47,Full_list!$J$5:$J$333,1,FALSE)))</f>
        <v>0</v>
      </c>
      <c r="O46" s="57" t="s">
        <v>330</v>
      </c>
      <c r="P46" s="57">
        <v>150400000</v>
      </c>
      <c r="Q46" s="57">
        <v>30584710</v>
      </c>
    </row>
    <row r="47" spans="2:17" ht="15">
      <c r="B47" s="56" t="s">
        <v>279</v>
      </c>
      <c r="C47" s="48" t="s">
        <v>137</v>
      </c>
      <c r="D47" s="48" t="s">
        <v>278</v>
      </c>
      <c r="E47" s="48" t="s">
        <v>16</v>
      </c>
      <c r="F47" s="53">
        <v>2011</v>
      </c>
      <c r="J47" t="str">
        <f t="shared" si="0"/>
        <v>BRA2011</v>
      </c>
      <c r="K47" t="str">
        <f t="shared" si="1"/>
        <v>BRA11</v>
      </c>
      <c r="L47" t="b">
        <f>NOT(ISNA(VLOOKUP('Country at a Glance'!AL48,Full_list!$J$5:$J$333,1,FALSE)))</f>
        <v>0</v>
      </c>
      <c r="O47" s="57" t="s">
        <v>331</v>
      </c>
      <c r="P47" s="57">
        <v>149900000</v>
      </c>
      <c r="Q47" s="57">
        <v>29247734</v>
      </c>
    </row>
    <row r="48" spans="2:17" ht="15">
      <c r="B48" s="56" t="s">
        <v>279</v>
      </c>
      <c r="C48" s="48" t="s">
        <v>137</v>
      </c>
      <c r="D48" s="48" t="s">
        <v>278</v>
      </c>
      <c r="E48" s="48" t="s">
        <v>16</v>
      </c>
      <c r="F48" s="53">
        <v>2012</v>
      </c>
      <c r="J48" t="str">
        <f t="shared" si="0"/>
        <v>BRA2012</v>
      </c>
      <c r="K48" t="str">
        <f t="shared" si="1"/>
        <v>BRA12</v>
      </c>
      <c r="L48" t="b">
        <f>NOT(ISNA(VLOOKUP('Country at a Glance'!AL49,Full_list!$J$5:$J$333,1,FALSE)))</f>
        <v>0</v>
      </c>
      <c r="O48" s="57" t="s">
        <v>332</v>
      </c>
      <c r="P48" s="57">
        <v>154400000</v>
      </c>
      <c r="Q48" s="57">
        <v>28292951</v>
      </c>
    </row>
    <row r="49" spans="2:17" ht="15">
      <c r="B49" s="56" t="s">
        <v>279</v>
      </c>
      <c r="C49" s="48" t="s">
        <v>137</v>
      </c>
      <c r="D49" s="48" t="s">
        <v>278</v>
      </c>
      <c r="E49" s="48" t="s">
        <v>16</v>
      </c>
      <c r="F49" s="53">
        <v>2015</v>
      </c>
      <c r="J49" t="str">
        <f t="shared" si="0"/>
        <v>BRA2015</v>
      </c>
      <c r="K49" t="str">
        <f t="shared" si="1"/>
        <v>BRA15</v>
      </c>
      <c r="L49" t="b">
        <f>NOT(ISNA(VLOOKUP('Country at a Glance'!AL50,Full_list!$J$5:$J$333,1,FALSE)))</f>
        <v>0</v>
      </c>
      <c r="O49" s="57" t="s">
        <v>333</v>
      </c>
      <c r="P49" s="57">
        <v>156600000</v>
      </c>
      <c r="Q49" s="57">
        <v>28805504</v>
      </c>
    </row>
    <row r="50" spans="2:17" ht="15">
      <c r="B50" s="56" t="s">
        <v>281</v>
      </c>
      <c r="C50" s="48" t="s">
        <v>138</v>
      </c>
      <c r="D50" s="48" t="s">
        <v>278</v>
      </c>
      <c r="E50" s="48" t="s">
        <v>17</v>
      </c>
      <c r="F50" s="53">
        <v>2007</v>
      </c>
      <c r="J50" t="str">
        <f t="shared" si="0"/>
        <v>BGR2007</v>
      </c>
      <c r="K50" t="str">
        <f t="shared" si="1"/>
        <v>BGR07</v>
      </c>
      <c r="L50" t="b">
        <f>NOT(ISNA(VLOOKUP('Country at a Glance'!AL51,Full_list!$J$5:$J$333,1,FALSE)))</f>
        <v>0</v>
      </c>
      <c r="O50" s="57" t="s">
        <v>334</v>
      </c>
      <c r="P50" s="57">
        <v>170000000</v>
      </c>
      <c r="Q50" s="57">
        <v>30618690</v>
      </c>
    </row>
    <row r="51" spans="2:17" ht="15">
      <c r="B51" s="56" t="s">
        <v>274</v>
      </c>
      <c r="C51" s="48" t="s">
        <v>139</v>
      </c>
      <c r="D51" s="48" t="s">
        <v>273</v>
      </c>
      <c r="E51" s="48" t="s">
        <v>73</v>
      </c>
      <c r="F51" s="53">
        <v>2003</v>
      </c>
      <c r="J51" t="str">
        <f t="shared" si="0"/>
        <v>BFA2003</v>
      </c>
      <c r="K51" t="str">
        <f t="shared" si="1"/>
        <v>BFA03</v>
      </c>
      <c r="L51" t="b">
        <f>NOT(ISNA(VLOOKUP('Country at a Glance'!AL52,Full_list!$J$5:$J$333,1,FALSE)))</f>
        <v>0</v>
      </c>
      <c r="O51" s="57" t="s">
        <v>335</v>
      </c>
      <c r="P51" s="57">
        <v>162124.86</v>
      </c>
      <c r="Q51" s="57">
        <v>460432.63</v>
      </c>
    </row>
    <row r="52" spans="2:17" ht="15">
      <c r="B52" s="56" t="s">
        <v>274</v>
      </c>
      <c r="C52" s="48" t="s">
        <v>139</v>
      </c>
      <c r="D52" s="48" t="s">
        <v>273</v>
      </c>
      <c r="E52" s="48" t="s">
        <v>73</v>
      </c>
      <c r="F52" s="53">
        <v>2009</v>
      </c>
      <c r="J52" t="str">
        <f t="shared" si="0"/>
        <v>BFA2009</v>
      </c>
      <c r="K52" t="str">
        <f t="shared" si="1"/>
        <v>BFA09</v>
      </c>
      <c r="L52" t="b">
        <f>NOT(ISNA(VLOOKUP('Country at a Glance'!AL53,Full_list!$J$5:$J$333,1,FALSE)))</f>
        <v>0</v>
      </c>
      <c r="O52" s="57" t="s">
        <v>336</v>
      </c>
      <c r="P52" s="57">
        <v>180286.56</v>
      </c>
      <c r="Q52" s="57">
        <v>400970.02</v>
      </c>
    </row>
    <row r="53" spans="2:17" ht="15">
      <c r="B53" s="56" t="s">
        <v>274</v>
      </c>
      <c r="C53" s="48" t="s">
        <v>139</v>
      </c>
      <c r="D53" s="48" t="s">
        <v>273</v>
      </c>
      <c r="E53" s="48" t="s">
        <v>73</v>
      </c>
      <c r="F53" s="53">
        <v>2014</v>
      </c>
      <c r="J53" t="str">
        <f t="shared" si="0"/>
        <v>BFA2014</v>
      </c>
      <c r="K53" t="str">
        <f t="shared" si="1"/>
        <v>BFA14</v>
      </c>
      <c r="L53" t="b">
        <f>NOT(ISNA(VLOOKUP('Country at a Glance'!AL54,Full_list!$J$5:$J$333,1,FALSE)))</f>
        <v>0</v>
      </c>
      <c r="O53" s="57" t="s">
        <v>337</v>
      </c>
      <c r="P53" s="57">
        <v>1054160.2</v>
      </c>
      <c r="Q53" s="57">
        <v>791915.86</v>
      </c>
    </row>
    <row r="54" spans="2:17" ht="15">
      <c r="B54" s="56" t="s">
        <v>274</v>
      </c>
      <c r="C54" s="48" t="s">
        <v>142</v>
      </c>
      <c r="D54" s="48" t="s">
        <v>275</v>
      </c>
      <c r="E54" s="48" t="s">
        <v>254</v>
      </c>
      <c r="F54" s="53">
        <v>2007</v>
      </c>
      <c r="J54" t="str">
        <f t="shared" si="0"/>
        <v>CPV2007</v>
      </c>
      <c r="K54" t="str">
        <f t="shared" si="1"/>
        <v>CPV07</v>
      </c>
      <c r="L54" t="b">
        <f>NOT(ISNA(VLOOKUP('Country at a Glance'!AL55,Full_list!$J$5:$J$333,1,FALSE)))</f>
        <v>0</v>
      </c>
      <c r="O54" s="57" t="s">
        <v>338</v>
      </c>
      <c r="P54" s="57">
        <v>1563117</v>
      </c>
      <c r="Q54" s="57">
        <v>2640877</v>
      </c>
    </row>
    <row r="55" spans="2:17" ht="15">
      <c r="B55" s="56" t="s">
        <v>277</v>
      </c>
      <c r="C55" s="48" t="s">
        <v>140</v>
      </c>
      <c r="D55" s="48" t="s">
        <v>275</v>
      </c>
      <c r="E55" s="48" t="s">
        <v>18</v>
      </c>
      <c r="F55" s="53">
        <v>2008</v>
      </c>
      <c r="J55" t="str">
        <f t="shared" si="0"/>
        <v>KHM2008</v>
      </c>
      <c r="K55" t="str">
        <f t="shared" si="1"/>
        <v>KHM08</v>
      </c>
      <c r="L55" t="b">
        <f>NOT(ISNA(VLOOKUP('Country at a Glance'!AL56,Full_list!$J$5:$J$333,1,FALSE)))</f>
        <v>0</v>
      </c>
      <c r="O55" s="57" t="s">
        <v>339</v>
      </c>
      <c r="P55" s="57">
        <v>13731147</v>
      </c>
      <c r="Q55" s="57">
        <v>1940940</v>
      </c>
    </row>
    <row r="56" spans="2:17" ht="15">
      <c r="B56" s="56" t="s">
        <v>277</v>
      </c>
      <c r="C56" s="48" t="s">
        <v>140</v>
      </c>
      <c r="D56" s="48" t="s">
        <v>275</v>
      </c>
      <c r="E56" s="48" t="s">
        <v>18</v>
      </c>
      <c r="F56" s="53">
        <v>2013</v>
      </c>
      <c r="J56" t="str">
        <f t="shared" si="0"/>
        <v>KHM2013</v>
      </c>
      <c r="K56" t="str">
        <f t="shared" si="1"/>
        <v>KHM13</v>
      </c>
      <c r="L56" t="b">
        <f>NOT(ISNA(VLOOKUP('Country at a Glance'!AL57,Full_list!$J$5:$J$333,1,FALSE)))</f>
        <v>0</v>
      </c>
      <c r="O56" s="57" t="s">
        <v>340</v>
      </c>
      <c r="P56" s="57">
        <v>14380647</v>
      </c>
      <c r="Q56" s="57">
        <v>2115638</v>
      </c>
    </row>
    <row r="57" spans="2:17" ht="15">
      <c r="B57" s="56" t="s">
        <v>274</v>
      </c>
      <c r="C57" s="48" t="s">
        <v>141</v>
      </c>
      <c r="D57" s="48" t="s">
        <v>275</v>
      </c>
      <c r="E57" s="48" t="s">
        <v>74</v>
      </c>
      <c r="F57" s="53">
        <v>2007</v>
      </c>
      <c r="J57" t="str">
        <f t="shared" si="0"/>
        <v>CMR2007</v>
      </c>
      <c r="K57" t="str">
        <f t="shared" si="1"/>
        <v>CMR07</v>
      </c>
      <c r="L57" t="b">
        <f>NOT(ISNA(VLOOKUP('Country at a Glance'!AL58,Full_list!$J$5:$J$333,1,FALSE)))</f>
        <v>0</v>
      </c>
      <c r="O57" s="57" t="s">
        <v>341</v>
      </c>
      <c r="P57" s="57">
        <v>14530594</v>
      </c>
      <c r="Q57" s="57">
        <v>2073516</v>
      </c>
    </row>
    <row r="58" spans="2:17" ht="15">
      <c r="B58" s="56" t="s">
        <v>274</v>
      </c>
      <c r="C58" s="48" t="s">
        <v>141</v>
      </c>
      <c r="D58" s="48" t="s">
        <v>275</v>
      </c>
      <c r="E58" s="48" t="s">
        <v>74</v>
      </c>
      <c r="F58" s="53">
        <v>2014</v>
      </c>
      <c r="J58" t="str">
        <f t="shared" si="0"/>
        <v>CMR2014</v>
      </c>
      <c r="K58" t="str">
        <f t="shared" si="1"/>
        <v>CMR14</v>
      </c>
      <c r="L58" t="b">
        <f>NOT(ISNA(VLOOKUP('Country at a Glance'!AL59,Full_list!$J$5:$J$333,1,FALSE)))</f>
        <v>0</v>
      </c>
      <c r="O58" s="57" t="s">
        <v>342</v>
      </c>
      <c r="P58" s="57">
        <v>14262022</v>
      </c>
      <c r="Q58" s="57">
        <v>2107919</v>
      </c>
    </row>
    <row r="59" spans="2:17" ht="15">
      <c r="B59" s="56" t="s">
        <v>274</v>
      </c>
      <c r="C59" s="48" t="s">
        <v>243</v>
      </c>
      <c r="D59" s="48" t="s">
        <v>273</v>
      </c>
      <c r="E59" s="48" t="s">
        <v>245</v>
      </c>
      <c r="F59" s="53">
        <v>2008</v>
      </c>
      <c r="J59" t="str">
        <f t="shared" si="0"/>
        <v>CAF2008</v>
      </c>
      <c r="K59" t="str">
        <f t="shared" si="1"/>
        <v>CAF08</v>
      </c>
      <c r="L59" t="b">
        <f>NOT(ISNA(VLOOKUP('Country at a Glance'!AL60,Full_list!$J$5:$J$333,1,FALSE)))</f>
        <v>0</v>
      </c>
      <c r="O59" s="57" t="s">
        <v>610</v>
      </c>
      <c r="P59" s="57">
        <v>14512356</v>
      </c>
      <c r="Q59" s="57">
        <v>2132659</v>
      </c>
    </row>
    <row r="60" spans="2:17" ht="15">
      <c r="B60" s="56" t="s">
        <v>274</v>
      </c>
      <c r="C60" s="48" t="s">
        <v>263</v>
      </c>
      <c r="D60" s="48" t="s">
        <v>273</v>
      </c>
      <c r="E60" s="48" t="s">
        <v>264</v>
      </c>
      <c r="F60" s="53">
        <v>2011</v>
      </c>
      <c r="J60" t="str">
        <f t="shared" si="0"/>
        <v>TCD2011</v>
      </c>
      <c r="K60" t="str">
        <f t="shared" si="1"/>
        <v>TCD11</v>
      </c>
      <c r="L60" t="b">
        <f>NOT(ISNA(VLOOKUP('Country at a Glance'!AL61,Full_list!$J$5:$J$333,1,FALSE)))</f>
        <v>0</v>
      </c>
      <c r="O60" s="57" t="s">
        <v>343</v>
      </c>
      <c r="P60" s="57">
        <v>532800000</v>
      </c>
      <c r="Q60" s="57">
        <v>674600000</v>
      </c>
    </row>
    <row r="61" spans="2:17" ht="15">
      <c r="B61" s="56" t="s">
        <v>279</v>
      </c>
      <c r="C61" s="48" t="s">
        <v>143</v>
      </c>
      <c r="D61" s="48" t="s">
        <v>280</v>
      </c>
      <c r="E61" s="48" t="s">
        <v>19</v>
      </c>
      <c r="F61" s="53">
        <v>2006</v>
      </c>
      <c r="J61" t="str">
        <f t="shared" si="0"/>
        <v>CHL2006</v>
      </c>
      <c r="K61" t="str">
        <f t="shared" si="1"/>
        <v>CHL06</v>
      </c>
      <c r="L61" t="b">
        <f>NOT(ISNA(VLOOKUP('Country at a Glance'!AL62,Full_list!$J$5:$J$333,1,FALSE)))</f>
        <v>0</v>
      </c>
      <c r="O61" s="57" t="s">
        <v>344</v>
      </c>
      <c r="P61" s="57">
        <v>7459843</v>
      </c>
      <c r="Q61" s="57">
        <v>9673343.1</v>
      </c>
    </row>
    <row r="62" spans="2:17" ht="15">
      <c r="B62" s="56" t="s">
        <v>279</v>
      </c>
      <c r="C62" s="48" t="s">
        <v>143</v>
      </c>
      <c r="D62" s="48" t="s">
        <v>280</v>
      </c>
      <c r="E62" s="48" t="s">
        <v>19</v>
      </c>
      <c r="F62" s="53">
        <v>2009</v>
      </c>
      <c r="J62" t="str">
        <f t="shared" si="0"/>
        <v>CHL2009</v>
      </c>
      <c r="K62" t="str">
        <f t="shared" si="1"/>
        <v>CHL09</v>
      </c>
      <c r="L62" t="b">
        <f>NOT(ISNA(VLOOKUP('Country at a Glance'!AL63,Full_list!$J$5:$J$333,1,FALSE)))</f>
        <v>0</v>
      </c>
      <c r="O62" s="57" t="s">
        <v>345</v>
      </c>
      <c r="P62" s="57">
        <v>2519291.4</v>
      </c>
      <c r="Q62" s="57">
        <v>3604269.8</v>
      </c>
    </row>
    <row r="63" spans="2:17" ht="15">
      <c r="B63" s="56" t="s">
        <v>279</v>
      </c>
      <c r="C63" s="48" t="s">
        <v>143</v>
      </c>
      <c r="D63" s="48" t="s">
        <v>280</v>
      </c>
      <c r="E63" s="48" t="s">
        <v>19</v>
      </c>
      <c r="F63" s="53">
        <v>2011</v>
      </c>
      <c r="J63" t="str">
        <f t="shared" si="0"/>
        <v>CHL2011</v>
      </c>
      <c r="K63" t="str">
        <f t="shared" si="1"/>
        <v>CHL11</v>
      </c>
      <c r="L63" t="b">
        <f>NOT(ISNA(VLOOKUP('Country at a Glance'!AL64,Full_list!$J$5:$J$333,1,FALSE)))</f>
        <v>0</v>
      </c>
      <c r="O63" s="57" t="s">
        <v>346</v>
      </c>
      <c r="P63" s="57">
        <v>10287305</v>
      </c>
      <c r="Q63" s="57">
        <v>10768727</v>
      </c>
    </row>
    <row r="64" spans="2:17" ht="15">
      <c r="B64" s="56" t="s">
        <v>279</v>
      </c>
      <c r="C64" s="48" t="s">
        <v>143</v>
      </c>
      <c r="D64" s="48" t="s">
        <v>280</v>
      </c>
      <c r="E64" s="48" t="s">
        <v>19</v>
      </c>
      <c r="F64" s="53">
        <v>2013</v>
      </c>
      <c r="J64" t="str">
        <f t="shared" si="0"/>
        <v>CHL2013</v>
      </c>
      <c r="K64" t="str">
        <f t="shared" si="1"/>
        <v>CHL13</v>
      </c>
      <c r="L64" t="b">
        <f>NOT(ISNA(VLOOKUP('Country at a Glance'!AL65,Full_list!$J$5:$J$333,1,FALSE)))</f>
        <v>0</v>
      </c>
      <c r="O64" s="57" t="s">
        <v>347</v>
      </c>
      <c r="P64" s="57">
        <v>8600020</v>
      </c>
      <c r="Q64" s="57">
        <v>9483262</v>
      </c>
    </row>
    <row r="65" spans="2:17" ht="15">
      <c r="B65" s="56" t="s">
        <v>279</v>
      </c>
      <c r="C65" s="48" t="s">
        <v>143</v>
      </c>
      <c r="D65" s="48" t="s">
        <v>280</v>
      </c>
      <c r="E65" s="48" t="s">
        <v>19</v>
      </c>
      <c r="F65" s="53">
        <v>2015</v>
      </c>
      <c r="J65" t="str">
        <f t="shared" si="0"/>
        <v>CHL2015</v>
      </c>
      <c r="K65" t="str">
        <f t="shared" si="1"/>
        <v>CHL15</v>
      </c>
      <c r="L65" t="b">
        <f>NOT(ISNA(VLOOKUP('Country at a Glance'!AL66,Full_list!$J$5:$J$333,1,FALSE)))</f>
        <v>0</v>
      </c>
      <c r="O65" s="57" t="s">
        <v>348</v>
      </c>
      <c r="P65" s="57">
        <v>8806211.1</v>
      </c>
      <c r="Q65" s="57">
        <v>12964308</v>
      </c>
    </row>
    <row r="66" spans="2:17" ht="15">
      <c r="B66" s="56" t="s">
        <v>277</v>
      </c>
      <c r="C66" s="48" t="s">
        <v>288</v>
      </c>
      <c r="D66" s="48" t="s">
        <v>278</v>
      </c>
      <c r="E66" s="48" t="s">
        <v>287</v>
      </c>
      <c r="F66" s="53">
        <v>2013</v>
      </c>
      <c r="J66" t="str">
        <f t="shared" si="0"/>
        <v>CHN2013</v>
      </c>
      <c r="K66" t="str">
        <f t="shared" si="1"/>
        <v>CHN13</v>
      </c>
      <c r="L66" t="b">
        <f>NOT(ISNA(VLOOKUP('Country at a Glance'!AL67,Full_list!$J$5:$J$333,1,FALSE)))</f>
        <v>0</v>
      </c>
      <c r="O66" s="57" t="s">
        <v>349</v>
      </c>
      <c r="P66" s="57">
        <v>16219852</v>
      </c>
      <c r="Q66" s="57">
        <v>37860799</v>
      </c>
    </row>
    <row r="67" spans="2:17" ht="15">
      <c r="B67" s="56" t="s">
        <v>279</v>
      </c>
      <c r="C67" s="48" t="s">
        <v>144</v>
      </c>
      <c r="D67" s="48" t="s">
        <v>278</v>
      </c>
      <c r="E67" s="48" t="s">
        <v>75</v>
      </c>
      <c r="F67" s="53">
        <v>2010</v>
      </c>
      <c r="J67" t="str">
        <f t="shared" si="0"/>
        <v>COL2010</v>
      </c>
      <c r="K67" t="str">
        <f t="shared" si="1"/>
        <v>COL10</v>
      </c>
      <c r="L67" t="b">
        <f>NOT(ISNA(VLOOKUP('Country at a Glance'!AL68,Full_list!$J$5:$J$333,1,FALSE)))</f>
        <v>0</v>
      </c>
      <c r="O67" s="57" t="s">
        <v>350</v>
      </c>
      <c r="P67" s="57">
        <v>30578479</v>
      </c>
      <c r="Q67" s="57">
        <v>48754106</v>
      </c>
    </row>
    <row r="68" spans="2:17" ht="15">
      <c r="B68" s="56" t="s">
        <v>279</v>
      </c>
      <c r="C68" s="48" t="s">
        <v>144</v>
      </c>
      <c r="D68" s="48" t="s">
        <v>278</v>
      </c>
      <c r="E68" s="48" t="s">
        <v>75</v>
      </c>
      <c r="F68" s="53">
        <v>2011</v>
      </c>
      <c r="J68" t="str">
        <f t="shared" si="0"/>
        <v>COL2011</v>
      </c>
      <c r="K68" t="str">
        <f t="shared" si="1"/>
        <v>COL11</v>
      </c>
      <c r="L68" t="b">
        <f>NOT(ISNA(VLOOKUP('Country at a Glance'!AL69,Full_list!$J$5:$J$333,1,FALSE)))</f>
        <v>0</v>
      </c>
      <c r="O68" s="57" t="s">
        <v>351</v>
      </c>
      <c r="P68" s="57">
        <v>2073715.1</v>
      </c>
      <c r="Q68" s="57">
        <v>1477784.9</v>
      </c>
    </row>
    <row r="69" spans="2:17" ht="15">
      <c r="B69" s="56" t="s">
        <v>279</v>
      </c>
      <c r="C69" s="48" t="s">
        <v>144</v>
      </c>
      <c r="D69" s="48" t="s">
        <v>278</v>
      </c>
      <c r="E69" s="48" t="s">
        <v>75</v>
      </c>
      <c r="F69" s="53">
        <v>2012</v>
      </c>
      <c r="J69" t="str">
        <f aca="true" t="shared" si="2" ref="J69:J132">C69&amp;F69</f>
        <v>COL2012</v>
      </c>
      <c r="K69" t="str">
        <f t="shared" si="1"/>
        <v>COL12</v>
      </c>
      <c r="L69" t="b">
        <f>NOT(ISNA(VLOOKUP('Country at a Glance'!AL70,Full_list!$J$5:$J$333,1,FALSE)))</f>
        <v>0</v>
      </c>
      <c r="O69" s="57" t="s">
        <v>352</v>
      </c>
      <c r="P69" s="57">
        <v>32978652</v>
      </c>
      <c r="Q69" s="57">
        <v>10341696</v>
      </c>
    </row>
    <row r="70" spans="2:17" ht="15">
      <c r="B70" s="56" t="s">
        <v>279</v>
      </c>
      <c r="C70" s="48" t="s">
        <v>144</v>
      </c>
      <c r="D70" s="48" t="s">
        <v>278</v>
      </c>
      <c r="E70" s="48" t="s">
        <v>75</v>
      </c>
      <c r="F70" s="53">
        <v>2014</v>
      </c>
      <c r="J70" t="str">
        <f t="shared" si="2"/>
        <v>COL2014</v>
      </c>
      <c r="K70" t="str">
        <f aca="true" t="shared" si="3" ref="K70:K133">C70&amp;RIGHT(F70,2)</f>
        <v>COL14</v>
      </c>
      <c r="L70" t="b">
        <f>NOT(ISNA(VLOOKUP('Country at a Glance'!AL71,Full_list!$J$5:$J$333,1,FALSE)))</f>
        <v>0</v>
      </c>
      <c r="O70" s="57" t="s">
        <v>353</v>
      </c>
      <c r="P70" s="57">
        <v>33657657</v>
      </c>
      <c r="Q70" s="57">
        <v>10316572</v>
      </c>
    </row>
    <row r="71" spans="2:17" ht="15">
      <c r="B71" s="56" t="s">
        <v>274</v>
      </c>
      <c r="C71" s="48" t="s">
        <v>145</v>
      </c>
      <c r="D71" s="48" t="s">
        <v>273</v>
      </c>
      <c r="E71" s="50" t="s">
        <v>76</v>
      </c>
      <c r="F71" s="52">
        <v>2004</v>
      </c>
      <c r="J71" t="str">
        <f t="shared" si="2"/>
        <v>COM2004</v>
      </c>
      <c r="K71" t="str">
        <f t="shared" si="3"/>
        <v>COM04</v>
      </c>
      <c r="L71" t="b">
        <f>NOT(ISNA(VLOOKUP('Country at a Glance'!AL72,Full_list!$J$5:$J$333,1,FALSE)))</f>
        <v>0</v>
      </c>
      <c r="O71" s="57" t="s">
        <v>354</v>
      </c>
      <c r="P71" s="57">
        <v>10466197</v>
      </c>
      <c r="Q71" s="57">
        <v>10466197</v>
      </c>
    </row>
    <row r="72" spans="2:17" ht="15">
      <c r="B72" s="56" t="s">
        <v>274</v>
      </c>
      <c r="C72" s="48" t="s">
        <v>268</v>
      </c>
      <c r="D72" s="48" t="s">
        <v>273</v>
      </c>
      <c r="E72" s="48" t="s">
        <v>116</v>
      </c>
      <c r="F72" s="53">
        <v>2004</v>
      </c>
      <c r="J72" t="str">
        <f t="shared" si="2"/>
        <v>COD2004</v>
      </c>
      <c r="K72" t="str">
        <f t="shared" si="3"/>
        <v>COD04</v>
      </c>
      <c r="L72" t="b">
        <f>NOT(ISNA(VLOOKUP('Country at a Glance'!AL73,Full_list!$J$5:$J$333,1,FALSE)))</f>
        <v>0</v>
      </c>
      <c r="O72" s="57" t="s">
        <v>355</v>
      </c>
      <c r="P72" s="57">
        <v>36313377</v>
      </c>
      <c r="Q72" s="57">
        <v>10707500</v>
      </c>
    </row>
    <row r="73" spans="2:17" ht="15">
      <c r="B73" s="56" t="s">
        <v>274</v>
      </c>
      <c r="C73" s="48" t="s">
        <v>268</v>
      </c>
      <c r="D73" s="48" t="s">
        <v>273</v>
      </c>
      <c r="E73" s="48" t="s">
        <v>116</v>
      </c>
      <c r="F73" s="53">
        <v>2012</v>
      </c>
      <c r="J73" t="str">
        <f t="shared" si="2"/>
        <v>COD2012</v>
      </c>
      <c r="K73" t="str">
        <f t="shared" si="3"/>
        <v>COD12</v>
      </c>
      <c r="L73" t="b">
        <f>NOT(ISNA(VLOOKUP('Country at a Glance'!AL74,Full_list!$J$5:$J$333,1,FALSE)))</f>
        <v>0</v>
      </c>
      <c r="O73" s="57" t="s">
        <v>356</v>
      </c>
      <c r="P73" s="57">
        <v>169349.64</v>
      </c>
      <c r="Q73" s="57">
        <v>456526.35</v>
      </c>
    </row>
    <row r="74" spans="2:17" ht="15">
      <c r="B74" s="56" t="s">
        <v>274</v>
      </c>
      <c r="C74" s="48" t="s">
        <v>146</v>
      </c>
      <c r="D74" s="48" t="s">
        <v>275</v>
      </c>
      <c r="E74" s="50" t="s">
        <v>117</v>
      </c>
      <c r="F74" s="52">
        <v>2005</v>
      </c>
      <c r="J74" t="str">
        <f t="shared" si="2"/>
        <v>COG2005</v>
      </c>
      <c r="K74" t="str">
        <f t="shared" si="3"/>
        <v>COG05</v>
      </c>
      <c r="L74" t="b">
        <f>NOT(ISNA(VLOOKUP('Country at a Glance'!AL75,Full_list!$J$5:$J$333,1,FALSE)))</f>
        <v>0</v>
      </c>
      <c r="O74" s="57" t="s">
        <v>357</v>
      </c>
      <c r="P74" s="57">
        <v>275552</v>
      </c>
      <c r="Q74" s="57">
        <v>210879</v>
      </c>
    </row>
    <row r="75" spans="2:17" ht="15">
      <c r="B75" s="56" t="s">
        <v>279</v>
      </c>
      <c r="C75" s="48" t="s">
        <v>147</v>
      </c>
      <c r="D75" s="48" t="s">
        <v>278</v>
      </c>
      <c r="E75" s="50" t="s">
        <v>20</v>
      </c>
      <c r="F75" s="52">
        <v>2008</v>
      </c>
      <c r="J75" t="str">
        <f t="shared" si="2"/>
        <v>CRI2008</v>
      </c>
      <c r="K75" t="str">
        <f t="shared" si="3"/>
        <v>CRI08</v>
      </c>
      <c r="L75" t="b">
        <f>NOT(ISNA(VLOOKUP('Country at a Glance'!AL76,Full_list!$J$5:$J$333,1,FALSE)))</f>
        <v>0</v>
      </c>
      <c r="O75" s="57" t="s">
        <v>358</v>
      </c>
      <c r="P75" s="57">
        <v>2284020</v>
      </c>
      <c r="Q75" s="57">
        <v>1723733</v>
      </c>
    </row>
    <row r="76" spans="2:17" ht="15">
      <c r="B76" s="56" t="s">
        <v>279</v>
      </c>
      <c r="C76" s="48" t="s">
        <v>147</v>
      </c>
      <c r="D76" s="48" t="s">
        <v>278</v>
      </c>
      <c r="E76" s="48" t="s">
        <v>20</v>
      </c>
      <c r="F76" s="53">
        <v>2009</v>
      </c>
      <c r="J76" t="str">
        <f t="shared" si="2"/>
        <v>CRI2009</v>
      </c>
      <c r="K76" t="str">
        <f t="shared" si="3"/>
        <v>CRI09</v>
      </c>
      <c r="L76" t="b">
        <f>NOT(ISNA(VLOOKUP('Country at a Glance'!AL77,Full_list!$J$5:$J$333,1,FALSE)))</f>
        <v>0</v>
      </c>
      <c r="O76" s="57" t="s">
        <v>359</v>
      </c>
      <c r="P76" s="57">
        <v>2521451</v>
      </c>
      <c r="Q76" s="57">
        <v>1796664</v>
      </c>
    </row>
    <row r="77" spans="2:17" ht="15">
      <c r="B77" s="56" t="s">
        <v>279</v>
      </c>
      <c r="C77" s="48" t="s">
        <v>147</v>
      </c>
      <c r="D77" s="48" t="s">
        <v>278</v>
      </c>
      <c r="E77" s="48" t="s">
        <v>20</v>
      </c>
      <c r="F77" s="53">
        <v>2010</v>
      </c>
      <c r="J77" t="str">
        <f t="shared" si="2"/>
        <v>CRI2010</v>
      </c>
      <c r="K77" t="str">
        <f t="shared" si="3"/>
        <v>CRI10</v>
      </c>
      <c r="L77" t="b">
        <f>NOT(ISNA(VLOOKUP('Country at a Glance'!AL78,Full_list!$J$5:$J$333,1,FALSE)))</f>
        <v>0</v>
      </c>
      <c r="O77" s="57" t="s">
        <v>360</v>
      </c>
      <c r="P77" s="57">
        <v>2792916</v>
      </c>
      <c r="Q77" s="57">
        <v>1737119</v>
      </c>
    </row>
    <row r="78" spans="2:17" ht="15">
      <c r="B78" s="56" t="s">
        <v>279</v>
      </c>
      <c r="C78" s="48" t="s">
        <v>147</v>
      </c>
      <c r="D78" s="48" t="s">
        <v>278</v>
      </c>
      <c r="E78" s="48" t="s">
        <v>20</v>
      </c>
      <c r="F78" s="53">
        <v>2011</v>
      </c>
      <c r="J78" t="str">
        <f t="shared" si="2"/>
        <v>CRI2011</v>
      </c>
      <c r="K78" t="str">
        <f t="shared" si="3"/>
        <v>CRI11</v>
      </c>
      <c r="L78" t="b">
        <f>NOT(ISNA(VLOOKUP('Country at a Glance'!AL79,Full_list!$J$5:$J$333,1,FALSE)))</f>
        <v>0</v>
      </c>
      <c r="O78" s="57" t="s">
        <v>361</v>
      </c>
      <c r="P78" s="57">
        <v>2841853</v>
      </c>
      <c r="Q78" s="57">
        <v>1741003</v>
      </c>
    </row>
    <row r="79" spans="2:17" ht="15">
      <c r="B79" s="56" t="s">
        <v>279</v>
      </c>
      <c r="C79" s="48" t="s">
        <v>147</v>
      </c>
      <c r="D79" s="48" t="s">
        <v>278</v>
      </c>
      <c r="E79" s="48" t="s">
        <v>20</v>
      </c>
      <c r="F79" s="53">
        <v>2012</v>
      </c>
      <c r="J79" t="str">
        <f t="shared" si="2"/>
        <v>CRI2012</v>
      </c>
      <c r="K79" t="str">
        <f t="shared" si="3"/>
        <v>CRI12</v>
      </c>
      <c r="L79" t="b">
        <f>NOT(ISNA(VLOOKUP('Country at a Glance'!AL80,Full_list!$J$5:$J$333,1,FALSE)))</f>
        <v>0</v>
      </c>
      <c r="O79" s="57" t="s">
        <v>362</v>
      </c>
      <c r="P79" s="57">
        <v>2867503</v>
      </c>
      <c r="Q79" s="57">
        <v>1783657</v>
      </c>
    </row>
    <row r="80" spans="2:17" ht="15">
      <c r="B80" s="56" t="s">
        <v>279</v>
      </c>
      <c r="C80" s="48" t="s">
        <v>147</v>
      </c>
      <c r="D80" s="48" t="s">
        <v>278</v>
      </c>
      <c r="E80" s="48" t="s">
        <v>20</v>
      </c>
      <c r="F80" s="53">
        <v>2014</v>
      </c>
      <c r="J80" t="str">
        <f t="shared" si="2"/>
        <v>CRI2014</v>
      </c>
      <c r="K80" t="str">
        <f t="shared" si="3"/>
        <v>CRI14</v>
      </c>
      <c r="L80" t="b">
        <f>NOT(ISNA(VLOOKUP('Country at a Glance'!AL81,Full_list!$J$5:$J$333,1,FALSE)))</f>
        <v>0</v>
      </c>
      <c r="O80" s="57" t="s">
        <v>363</v>
      </c>
      <c r="P80" s="57">
        <v>3453309</v>
      </c>
      <c r="Q80" s="57">
        <v>1297735</v>
      </c>
    </row>
    <row r="81" spans="2:17" ht="15">
      <c r="B81" s="56" t="s">
        <v>274</v>
      </c>
      <c r="C81" s="48" t="s">
        <v>148</v>
      </c>
      <c r="D81" s="48" t="s">
        <v>275</v>
      </c>
      <c r="E81" s="48" t="s">
        <v>604</v>
      </c>
      <c r="F81" s="53">
        <v>2002</v>
      </c>
      <c r="J81" t="str">
        <f t="shared" si="2"/>
        <v>CIV2002</v>
      </c>
      <c r="K81" t="str">
        <f t="shared" si="3"/>
        <v>CIV02</v>
      </c>
      <c r="L81" t="b">
        <f>NOT(ISNA(VLOOKUP('Country at a Glance'!AL82,Full_list!$J$5:$J$333,1,FALSE)))</f>
        <v>0</v>
      </c>
      <c r="O81" s="57" t="s">
        <v>364</v>
      </c>
      <c r="P81" s="57">
        <v>227219.2</v>
      </c>
      <c r="Q81" s="57">
        <v>31554.56</v>
      </c>
    </row>
    <row r="82" spans="2:17" ht="15">
      <c r="B82" s="56" t="s">
        <v>274</v>
      </c>
      <c r="C82" s="48" t="s">
        <v>148</v>
      </c>
      <c r="D82" s="48" t="s">
        <v>275</v>
      </c>
      <c r="E82" s="48" t="s">
        <v>604</v>
      </c>
      <c r="F82" s="53">
        <v>2008</v>
      </c>
      <c r="J82" t="str">
        <f t="shared" si="2"/>
        <v>CIV2008</v>
      </c>
      <c r="K82" t="str">
        <f t="shared" si="3"/>
        <v>CIV08</v>
      </c>
      <c r="L82" t="b">
        <f>NOT(ISNA(VLOOKUP('Country at a Glance'!AL83,Full_list!$J$5:$J$333,1,FALSE)))</f>
        <v>0</v>
      </c>
      <c r="O82" s="57" t="s">
        <v>365</v>
      </c>
      <c r="P82" s="57">
        <v>450344.94</v>
      </c>
      <c r="Q82" s="57">
        <v>86506.461</v>
      </c>
    </row>
    <row r="83" spans="2:17" ht="15">
      <c r="B83" s="56" t="s">
        <v>274</v>
      </c>
      <c r="C83" s="48" t="s">
        <v>148</v>
      </c>
      <c r="D83" s="48" t="s">
        <v>275</v>
      </c>
      <c r="E83" s="48" t="s">
        <v>604</v>
      </c>
      <c r="F83" s="53">
        <v>2015</v>
      </c>
      <c r="J83" t="str">
        <f t="shared" si="2"/>
        <v>CIV2015</v>
      </c>
      <c r="K83" t="str">
        <f t="shared" si="3"/>
        <v>CIV15</v>
      </c>
      <c r="L83" t="b">
        <f>NOT(ISNA(VLOOKUP('Country at a Glance'!AL84,Full_list!$J$5:$J$333,1,FALSE)))</f>
        <v>0</v>
      </c>
      <c r="O83" s="57" t="s">
        <v>366</v>
      </c>
      <c r="P83" s="57">
        <v>25526.2</v>
      </c>
      <c r="Q83" s="57">
        <v>43809.1</v>
      </c>
    </row>
    <row r="84" spans="2:17" ht="15">
      <c r="B84" s="56" t="s">
        <v>281</v>
      </c>
      <c r="C84" s="48" t="s">
        <v>149</v>
      </c>
      <c r="D84" s="48" t="s">
        <v>280</v>
      </c>
      <c r="E84" s="48" t="s">
        <v>21</v>
      </c>
      <c r="F84" s="53">
        <v>2008</v>
      </c>
      <c r="J84" t="str">
        <f t="shared" si="2"/>
        <v>HRV2008</v>
      </c>
      <c r="K84" t="str">
        <f t="shared" si="3"/>
        <v>HRV08</v>
      </c>
      <c r="L84" t="b">
        <f>NOT(ISNA(VLOOKUP('Country at a Glance'!AL85,Full_list!$J$5:$J$333,1,FALSE)))</f>
        <v>0</v>
      </c>
      <c r="O84" s="57" t="s">
        <v>367</v>
      </c>
      <c r="P84" s="57">
        <v>6012626</v>
      </c>
      <c r="Q84" s="57">
        <v>3307548</v>
      </c>
    </row>
    <row r="85" spans="2:17" ht="15">
      <c r="B85" s="56" t="s">
        <v>281</v>
      </c>
      <c r="C85" s="48" t="s">
        <v>149</v>
      </c>
      <c r="D85" s="48" t="s">
        <v>280</v>
      </c>
      <c r="E85" s="48" t="s">
        <v>21</v>
      </c>
      <c r="F85" s="53">
        <v>2010</v>
      </c>
      <c r="J85" t="str">
        <f t="shared" si="2"/>
        <v>HRV2010</v>
      </c>
      <c r="K85" t="str">
        <f t="shared" si="3"/>
        <v>HRV10</v>
      </c>
      <c r="L85" t="b">
        <f>NOT(ISNA(VLOOKUP('Country at a Glance'!AL86,Full_list!$J$5:$J$333,1,FALSE)))</f>
        <v>0</v>
      </c>
      <c r="O85" s="57" t="s">
        <v>368</v>
      </c>
      <c r="P85" s="57">
        <v>6407590</v>
      </c>
      <c r="Q85" s="57">
        <v>3115953</v>
      </c>
    </row>
    <row r="86" spans="2:17" ht="15">
      <c r="B86" s="56" t="s">
        <v>276</v>
      </c>
      <c r="C86" s="48" t="s">
        <v>150</v>
      </c>
      <c r="D86" s="48" t="s">
        <v>275</v>
      </c>
      <c r="E86" s="48" t="s">
        <v>77</v>
      </c>
      <c r="F86" s="53">
        <v>2002</v>
      </c>
      <c r="J86" t="str">
        <f t="shared" si="2"/>
        <v>DJI2002</v>
      </c>
      <c r="K86" t="str">
        <f t="shared" si="3"/>
        <v>DJI02</v>
      </c>
      <c r="L86" t="b">
        <f>NOT(ISNA(VLOOKUP('Country at a Glance'!AL87,Full_list!$J$5:$J$333,1,FALSE)))</f>
        <v>0</v>
      </c>
      <c r="O86" s="57" t="s">
        <v>369</v>
      </c>
      <c r="P86" s="57">
        <v>6506121</v>
      </c>
      <c r="Q86" s="57">
        <v>3161142</v>
      </c>
    </row>
    <row r="87" spans="2:17" ht="15">
      <c r="B87" s="56" t="s">
        <v>276</v>
      </c>
      <c r="C87" s="48" t="s">
        <v>150</v>
      </c>
      <c r="D87" s="48" t="s">
        <v>275</v>
      </c>
      <c r="E87" s="50" t="s">
        <v>77</v>
      </c>
      <c r="F87" s="52">
        <v>2012</v>
      </c>
      <c r="J87" t="str">
        <f t="shared" si="2"/>
        <v>DJI2012</v>
      </c>
      <c r="K87" t="str">
        <f t="shared" si="3"/>
        <v>DJI12</v>
      </c>
      <c r="L87" t="b">
        <f>NOT(ISNA(VLOOKUP('Country at a Glance'!AL88,Full_list!$J$5:$J$333,1,FALSE)))</f>
        <v>0</v>
      </c>
      <c r="O87" s="57" t="s">
        <v>370</v>
      </c>
      <c r="P87" s="57">
        <v>6594205</v>
      </c>
      <c r="Q87" s="57">
        <v>3205742</v>
      </c>
    </row>
    <row r="88" spans="2:17" ht="15">
      <c r="B88" s="56" t="s">
        <v>279</v>
      </c>
      <c r="C88" s="48" t="s">
        <v>151</v>
      </c>
      <c r="D88" s="48" t="s">
        <v>278</v>
      </c>
      <c r="E88" s="48" t="s">
        <v>78</v>
      </c>
      <c r="F88" s="53">
        <v>2002</v>
      </c>
      <c r="J88" t="str">
        <f t="shared" si="2"/>
        <v>DMA2002</v>
      </c>
      <c r="K88" t="str">
        <f t="shared" si="3"/>
        <v>DMA02</v>
      </c>
      <c r="L88" t="b">
        <f>NOT(ISNA(VLOOKUP('Country at a Glance'!AL89,Full_list!$J$5:$J$333,1,FALSE)))</f>
        <v>0</v>
      </c>
      <c r="O88" s="57" t="s">
        <v>371</v>
      </c>
      <c r="P88" s="57">
        <v>6668599</v>
      </c>
      <c r="Q88" s="57">
        <v>3247801</v>
      </c>
    </row>
    <row r="89" spans="2:17" ht="15">
      <c r="B89" s="56" t="s">
        <v>279</v>
      </c>
      <c r="C89" s="48" t="s">
        <v>152</v>
      </c>
      <c r="D89" s="48" t="s">
        <v>278</v>
      </c>
      <c r="E89" s="50" t="s">
        <v>22</v>
      </c>
      <c r="F89" s="52">
        <v>2007</v>
      </c>
      <c r="J89" t="str">
        <f t="shared" si="2"/>
        <v>DOM2007</v>
      </c>
      <c r="K89" t="str">
        <f t="shared" si="3"/>
        <v>DOM07</v>
      </c>
      <c r="L89" t="b">
        <f>NOT(ISNA(VLOOKUP('Country at a Glance'!AL90,Full_list!$J$5:$J$333,1,FALSE)))</f>
        <v>0</v>
      </c>
      <c r="O89" s="57" t="s">
        <v>372</v>
      </c>
      <c r="P89" s="57">
        <v>6776479</v>
      </c>
      <c r="Q89" s="57">
        <v>3287067</v>
      </c>
    </row>
    <row r="90" spans="2:17" ht="15">
      <c r="B90" s="56" t="s">
        <v>279</v>
      </c>
      <c r="C90" s="48" t="s">
        <v>152</v>
      </c>
      <c r="D90" s="48" t="s">
        <v>278</v>
      </c>
      <c r="E90" s="48" t="s">
        <v>22</v>
      </c>
      <c r="F90" s="53">
        <v>2008</v>
      </c>
      <c r="J90" t="str">
        <f t="shared" si="2"/>
        <v>DOM2008</v>
      </c>
      <c r="K90" t="str">
        <f t="shared" si="3"/>
        <v>DOM08</v>
      </c>
      <c r="L90" t="b">
        <f>NOT(ISNA(VLOOKUP('Country at a Glance'!AL91,Full_list!$J$5:$J$333,1,FALSE)))</f>
        <v>0</v>
      </c>
      <c r="O90" s="57" t="s">
        <v>373</v>
      </c>
      <c r="P90" s="57">
        <v>6848866</v>
      </c>
      <c r="Q90" s="57">
        <v>3331590</v>
      </c>
    </row>
    <row r="91" spans="2:17" ht="15">
      <c r="B91" s="56" t="s">
        <v>279</v>
      </c>
      <c r="C91" s="48" t="s">
        <v>152</v>
      </c>
      <c r="D91" s="48" t="s">
        <v>278</v>
      </c>
      <c r="E91" s="48" t="s">
        <v>22</v>
      </c>
      <c r="F91" s="53">
        <v>2009</v>
      </c>
      <c r="J91" t="str">
        <f t="shared" si="2"/>
        <v>DOM2009</v>
      </c>
      <c r="K91" t="str">
        <f t="shared" si="3"/>
        <v>DOM09</v>
      </c>
      <c r="L91" t="b">
        <f>NOT(ISNA(VLOOKUP('Country at a Glance'!AL92,Full_list!$J$5:$J$333,1,FALSE)))</f>
        <v>0</v>
      </c>
      <c r="O91" s="57" t="s">
        <v>374</v>
      </c>
      <c r="P91" s="57">
        <v>6861821</v>
      </c>
      <c r="Q91" s="57">
        <v>3368533</v>
      </c>
    </row>
    <row r="92" spans="2:17" ht="15">
      <c r="B92" s="56" t="s">
        <v>279</v>
      </c>
      <c r="C92" s="48" t="s">
        <v>152</v>
      </c>
      <c r="D92" s="48" t="s">
        <v>278</v>
      </c>
      <c r="E92" s="48" t="s">
        <v>22</v>
      </c>
      <c r="F92" s="53">
        <v>2010</v>
      </c>
      <c r="J92" t="str">
        <f t="shared" si="2"/>
        <v>DOM2010</v>
      </c>
      <c r="K92" t="str">
        <f t="shared" si="3"/>
        <v>DOM10</v>
      </c>
      <c r="L92" t="b">
        <f>NOT(ISNA(VLOOKUP('Country at a Glance'!AL93,Full_list!$J$5:$J$333,1,FALSE)))</f>
        <v>0</v>
      </c>
      <c r="O92" s="57" t="s">
        <v>375</v>
      </c>
      <c r="P92" s="57">
        <v>9001541</v>
      </c>
      <c r="Q92" s="57">
        <v>4591961</v>
      </c>
    </row>
    <row r="93" spans="2:17" ht="15">
      <c r="B93" s="56" t="s">
        <v>279</v>
      </c>
      <c r="C93" s="48" t="s">
        <v>152</v>
      </c>
      <c r="D93" s="48" t="s">
        <v>278</v>
      </c>
      <c r="E93" s="48" t="s">
        <v>22</v>
      </c>
      <c r="F93" s="53">
        <v>2011</v>
      </c>
      <c r="J93" t="str">
        <f t="shared" si="2"/>
        <v>DOM2011</v>
      </c>
      <c r="K93" t="str">
        <f t="shared" si="3"/>
        <v>DOM11</v>
      </c>
      <c r="L93" t="b">
        <f>NOT(ISNA(VLOOKUP('Country at a Glance'!AL94,Full_list!$J$5:$J$333,1,FALSE)))</f>
        <v>0</v>
      </c>
      <c r="O93" s="57" t="s">
        <v>376</v>
      </c>
      <c r="P93" s="57">
        <v>9183176</v>
      </c>
      <c r="Q93" s="57">
        <v>4725390</v>
      </c>
    </row>
    <row r="94" spans="2:17" ht="15">
      <c r="B94" s="56" t="s">
        <v>279</v>
      </c>
      <c r="C94" s="48" t="s">
        <v>152</v>
      </c>
      <c r="D94" s="48" t="s">
        <v>278</v>
      </c>
      <c r="E94" s="48" t="s">
        <v>22</v>
      </c>
      <c r="F94" s="53">
        <v>2012</v>
      </c>
      <c r="J94" t="str">
        <f t="shared" si="2"/>
        <v>DOM2012</v>
      </c>
      <c r="K94" t="str">
        <f t="shared" si="3"/>
        <v>DOM12</v>
      </c>
      <c r="L94" t="b">
        <f>NOT(ISNA(VLOOKUP('Country at a Glance'!AL95,Full_list!$J$5:$J$333,1,FALSE)))</f>
        <v>0</v>
      </c>
      <c r="O94" s="57" t="s">
        <v>377</v>
      </c>
      <c r="P94" s="57">
        <v>9475229</v>
      </c>
      <c r="Q94" s="57">
        <v>4807427</v>
      </c>
    </row>
    <row r="95" spans="2:17" ht="15">
      <c r="B95" s="56" t="s">
        <v>279</v>
      </c>
      <c r="C95" s="48" t="s">
        <v>152</v>
      </c>
      <c r="D95" s="48" t="s">
        <v>278</v>
      </c>
      <c r="E95" s="48" t="s">
        <v>22</v>
      </c>
      <c r="F95" s="53">
        <v>2013</v>
      </c>
      <c r="J95" t="str">
        <f t="shared" si="2"/>
        <v>DOM2013</v>
      </c>
      <c r="K95" t="str">
        <f t="shared" si="3"/>
        <v>DOM13</v>
      </c>
      <c r="L95" t="b">
        <f>NOT(ISNA(VLOOKUP('Country at a Glance'!AL96,Full_list!$J$5:$J$333,1,FALSE)))</f>
        <v>0</v>
      </c>
      <c r="O95" s="57" t="s">
        <v>378</v>
      </c>
      <c r="P95" s="57">
        <v>9420706</v>
      </c>
      <c r="Q95" s="57">
        <v>4880526</v>
      </c>
    </row>
    <row r="96" spans="2:17" ht="15">
      <c r="B96" s="56" t="s">
        <v>279</v>
      </c>
      <c r="C96" s="48" t="s">
        <v>152</v>
      </c>
      <c r="D96" s="48" t="s">
        <v>278</v>
      </c>
      <c r="E96" s="48" t="s">
        <v>22</v>
      </c>
      <c r="F96" s="53">
        <v>2014</v>
      </c>
      <c r="J96" t="str">
        <f t="shared" si="2"/>
        <v>DOM2014</v>
      </c>
      <c r="K96" t="str">
        <f t="shared" si="3"/>
        <v>DOM14</v>
      </c>
      <c r="L96" t="b">
        <f>NOT(ISNA(VLOOKUP('Country at a Glance'!AL97,Full_list!$J$5:$J$333,1,FALSE)))</f>
        <v>0</v>
      </c>
      <c r="O96" s="57" t="s">
        <v>379</v>
      </c>
      <c r="P96" s="57">
        <v>11284045</v>
      </c>
      <c r="Q96" s="57">
        <v>5312743.3</v>
      </c>
    </row>
    <row r="97" spans="2:17" ht="15">
      <c r="B97" s="56" t="s">
        <v>279</v>
      </c>
      <c r="C97" s="48" t="s">
        <v>153</v>
      </c>
      <c r="D97" s="48" t="s">
        <v>278</v>
      </c>
      <c r="E97" s="48" t="s">
        <v>23</v>
      </c>
      <c r="F97" s="53">
        <v>2008</v>
      </c>
      <c r="J97" t="str">
        <f t="shared" si="2"/>
        <v>ECU2008</v>
      </c>
      <c r="K97" t="str">
        <f t="shared" si="3"/>
        <v>ECU08</v>
      </c>
      <c r="L97" t="b">
        <f>NOT(ISNA(VLOOKUP('Country at a Glance'!AL98,Full_list!$J$5:$J$333,1,FALSE)))</f>
        <v>0</v>
      </c>
      <c r="O97" s="57" t="s">
        <v>380</v>
      </c>
      <c r="P97" s="57">
        <v>22277.328</v>
      </c>
      <c r="Q97" s="57">
        <v>30057.456</v>
      </c>
    </row>
    <row r="98" spans="2:17" ht="15">
      <c r="B98" s="56" t="s">
        <v>279</v>
      </c>
      <c r="C98" s="48" t="s">
        <v>153</v>
      </c>
      <c r="D98" s="48" t="s">
        <v>278</v>
      </c>
      <c r="E98" s="48" t="s">
        <v>23</v>
      </c>
      <c r="F98" s="53">
        <v>2010</v>
      </c>
      <c r="J98" t="str">
        <f t="shared" si="2"/>
        <v>ECU2010</v>
      </c>
      <c r="K98" t="str">
        <f t="shared" si="3"/>
        <v>ECU10</v>
      </c>
      <c r="L98" t="b">
        <f>NOT(ISNA(VLOOKUP('Country at a Glance'!AL99,Full_list!$J$5:$J$333,1,FALSE)))</f>
        <v>0</v>
      </c>
      <c r="O98" s="57" t="s">
        <v>381</v>
      </c>
      <c r="P98" s="57">
        <v>8948354.6</v>
      </c>
      <c r="Q98" s="57">
        <v>55216766</v>
      </c>
    </row>
    <row r="99" spans="2:17" ht="15">
      <c r="B99" s="56" t="s">
        <v>279</v>
      </c>
      <c r="C99" s="48" t="s">
        <v>153</v>
      </c>
      <c r="D99" s="48" t="s">
        <v>278</v>
      </c>
      <c r="E99" s="48" t="s">
        <v>23</v>
      </c>
      <c r="F99" s="53">
        <v>2011</v>
      </c>
      <c r="J99" t="str">
        <f t="shared" si="2"/>
        <v>ECU2011</v>
      </c>
      <c r="K99" t="str">
        <f t="shared" si="3"/>
        <v>ECU11</v>
      </c>
      <c r="L99" t="b">
        <f>NOT(ISNA(VLOOKUP('Country at a Glance'!AL100,Full_list!$J$5:$J$333,1,FALSE)))</f>
        <v>0</v>
      </c>
      <c r="O99" s="57" t="s">
        <v>382</v>
      </c>
      <c r="P99" s="57">
        <v>12607956</v>
      </c>
      <c r="Q99" s="57">
        <v>63473646</v>
      </c>
    </row>
    <row r="100" spans="2:17" ht="15">
      <c r="B100" s="56" t="s">
        <v>279</v>
      </c>
      <c r="C100" s="48" t="s">
        <v>153</v>
      </c>
      <c r="D100" s="48" t="s">
        <v>278</v>
      </c>
      <c r="E100" s="48" t="s">
        <v>23</v>
      </c>
      <c r="F100" s="53">
        <v>2012</v>
      </c>
      <c r="J100" t="str">
        <f t="shared" si="2"/>
        <v>ECU2012</v>
      </c>
      <c r="K100" t="str">
        <f t="shared" si="3"/>
        <v>ECU12</v>
      </c>
      <c r="L100" t="b">
        <f>NOT(ISNA(VLOOKUP('Country at a Glance'!AL101,Full_list!$J$5:$J$333,1,FALSE)))</f>
        <v>0</v>
      </c>
      <c r="O100" s="57" t="s">
        <v>383</v>
      </c>
      <c r="P100" s="57">
        <v>833132.3</v>
      </c>
      <c r="Q100" s="57" t="s">
        <v>247</v>
      </c>
    </row>
    <row r="101" spans="2:17" ht="15">
      <c r="B101" s="56" t="s">
        <v>279</v>
      </c>
      <c r="C101" s="48" t="s">
        <v>153</v>
      </c>
      <c r="D101" s="48" t="s">
        <v>278</v>
      </c>
      <c r="E101" s="48" t="s">
        <v>23</v>
      </c>
      <c r="F101" s="53">
        <v>2016</v>
      </c>
      <c r="J101" t="str">
        <f t="shared" si="2"/>
        <v>ECU2016</v>
      </c>
      <c r="K101" t="str">
        <f t="shared" si="3"/>
        <v>ECU16</v>
      </c>
      <c r="L101" t="b">
        <f>NOT(ISNA(VLOOKUP('Country at a Glance'!AL102,Full_list!$J$5:$J$333,1,FALSE)))</f>
        <v>0</v>
      </c>
      <c r="O101" s="57" t="s">
        <v>384</v>
      </c>
      <c r="P101" s="57">
        <v>96733</v>
      </c>
      <c r="Q101" s="57" t="s">
        <v>247</v>
      </c>
    </row>
    <row r="102" spans="2:17" ht="15">
      <c r="B102" s="56" t="s">
        <v>276</v>
      </c>
      <c r="C102" s="48" t="s">
        <v>154</v>
      </c>
      <c r="D102" s="48" t="s">
        <v>275</v>
      </c>
      <c r="E102" s="50" t="s">
        <v>24</v>
      </c>
      <c r="F102" s="52">
        <v>2008</v>
      </c>
      <c r="J102" t="str">
        <f t="shared" si="2"/>
        <v>EGY2008</v>
      </c>
      <c r="K102" t="str">
        <f t="shared" si="3"/>
        <v>EGY08</v>
      </c>
      <c r="L102" t="b">
        <f>NOT(ISNA(VLOOKUP('Country at a Glance'!AL103,Full_list!$J$5:$J$333,1,FALSE)))</f>
        <v>0</v>
      </c>
      <c r="O102" s="57" t="s">
        <v>385</v>
      </c>
      <c r="P102" s="57">
        <v>1051785.6</v>
      </c>
      <c r="Q102" s="57">
        <v>260629.42</v>
      </c>
    </row>
    <row r="103" spans="2:17" ht="15">
      <c r="B103" s="56" t="s">
        <v>279</v>
      </c>
      <c r="C103" s="48" t="s">
        <v>155</v>
      </c>
      <c r="D103" s="48" t="s">
        <v>275</v>
      </c>
      <c r="E103" s="48" t="s">
        <v>25</v>
      </c>
      <c r="F103" s="53">
        <v>2007</v>
      </c>
      <c r="J103" t="str">
        <f t="shared" si="2"/>
        <v>SLV2007</v>
      </c>
      <c r="K103" t="str">
        <f t="shared" si="3"/>
        <v>SLV07</v>
      </c>
      <c r="L103" t="b">
        <f>NOT(ISNA(VLOOKUP('Country at a Glance'!AL104,Full_list!$J$5:$J$333,1,FALSE)))</f>
        <v>0</v>
      </c>
      <c r="O103" s="57" t="s">
        <v>386</v>
      </c>
      <c r="P103" s="57">
        <v>1776631.2</v>
      </c>
      <c r="Q103" s="57">
        <v>1750323.9</v>
      </c>
    </row>
    <row r="104" spans="2:17" ht="15">
      <c r="B104" s="56" t="s">
        <v>279</v>
      </c>
      <c r="C104" s="48" t="s">
        <v>155</v>
      </c>
      <c r="D104" s="48" t="s">
        <v>275</v>
      </c>
      <c r="E104" s="48" t="s">
        <v>25</v>
      </c>
      <c r="F104" s="53">
        <v>2008</v>
      </c>
      <c r="J104" t="str">
        <f t="shared" si="2"/>
        <v>SLV2008</v>
      </c>
      <c r="K104" t="str">
        <f t="shared" si="3"/>
        <v>SLV08</v>
      </c>
      <c r="L104" t="b">
        <f>NOT(ISNA(VLOOKUP('Country at a Glance'!AL105,Full_list!$J$5:$J$333,1,FALSE)))</f>
        <v>0</v>
      </c>
      <c r="O104" s="57" t="s">
        <v>387</v>
      </c>
      <c r="P104" s="57">
        <v>8296868.3</v>
      </c>
      <c r="Q104" s="57">
        <v>13909789</v>
      </c>
    </row>
    <row r="105" spans="2:17" ht="15">
      <c r="B105" s="56" t="s">
        <v>279</v>
      </c>
      <c r="C105" s="48" t="s">
        <v>155</v>
      </c>
      <c r="D105" s="48" t="s">
        <v>275</v>
      </c>
      <c r="E105" s="48" t="s">
        <v>25</v>
      </c>
      <c r="F105" s="53">
        <v>2009</v>
      </c>
      <c r="J105" t="str">
        <f t="shared" si="2"/>
        <v>SLV2009</v>
      </c>
      <c r="K105" t="str">
        <f t="shared" si="3"/>
        <v>SLV09</v>
      </c>
      <c r="L105" t="b">
        <f>NOT(ISNA(VLOOKUP('Country at a Glance'!AL106,Full_list!$J$5:$J$333,1,FALSE)))</f>
        <v>0</v>
      </c>
      <c r="O105" s="57" t="s">
        <v>388</v>
      </c>
      <c r="P105" s="57">
        <v>13204582</v>
      </c>
      <c r="Q105" s="57">
        <v>13143186</v>
      </c>
    </row>
    <row r="106" spans="2:17" ht="15">
      <c r="B106" s="56" t="s">
        <v>279</v>
      </c>
      <c r="C106" s="48" t="s">
        <v>155</v>
      </c>
      <c r="D106" s="48" t="s">
        <v>275</v>
      </c>
      <c r="E106" s="48" t="s">
        <v>25</v>
      </c>
      <c r="F106" s="53">
        <v>2010</v>
      </c>
      <c r="J106" t="str">
        <f t="shared" si="2"/>
        <v>SLV2010</v>
      </c>
      <c r="K106" t="str">
        <f t="shared" si="3"/>
        <v>SLV10</v>
      </c>
      <c r="L106" t="b">
        <f>NOT(ISNA(VLOOKUP('Country at a Glance'!AL107,Full_list!$J$5:$J$333,1,FALSE)))</f>
        <v>0</v>
      </c>
      <c r="O106" s="57" t="s">
        <v>389</v>
      </c>
      <c r="P106" s="57">
        <v>3632311</v>
      </c>
      <c r="Q106" s="57">
        <v>7620860</v>
      </c>
    </row>
    <row r="107" spans="2:17" ht="15">
      <c r="B107" s="56" t="s">
        <v>279</v>
      </c>
      <c r="C107" s="48" t="s">
        <v>155</v>
      </c>
      <c r="D107" s="48" t="s">
        <v>275</v>
      </c>
      <c r="E107" s="48" t="s">
        <v>25</v>
      </c>
      <c r="F107" s="53">
        <v>2011</v>
      </c>
      <c r="J107" t="str">
        <f t="shared" si="2"/>
        <v>SLV2011</v>
      </c>
      <c r="K107" t="str">
        <f t="shared" si="3"/>
        <v>SLV11</v>
      </c>
      <c r="L107" t="b">
        <f>NOT(ISNA(VLOOKUP('Country at a Glance'!AL108,Full_list!$J$5:$J$333,1,FALSE)))</f>
        <v>0</v>
      </c>
      <c r="O107" s="57" t="s">
        <v>390</v>
      </c>
      <c r="P107" s="57">
        <v>865837.39</v>
      </c>
      <c r="Q107" s="57">
        <v>785967.16</v>
      </c>
    </row>
    <row r="108" spans="2:17" ht="15">
      <c r="B108" s="56" t="s">
        <v>279</v>
      </c>
      <c r="C108" s="48" t="s">
        <v>155</v>
      </c>
      <c r="D108" s="48" t="s">
        <v>275</v>
      </c>
      <c r="E108" s="48" t="s">
        <v>25</v>
      </c>
      <c r="F108" s="53">
        <v>2012</v>
      </c>
      <c r="J108" t="str">
        <f t="shared" si="2"/>
        <v>SLV2012</v>
      </c>
      <c r="K108" t="str">
        <f t="shared" si="3"/>
        <v>SLV12</v>
      </c>
      <c r="L108" t="b">
        <f>NOT(ISNA(VLOOKUP('Country at a Glance'!AL109,Full_list!$J$5:$J$333,1,FALSE)))</f>
        <v>0</v>
      </c>
      <c r="O108" s="57" t="s">
        <v>391</v>
      </c>
      <c r="P108" s="57">
        <v>665747</v>
      </c>
      <c r="Q108" s="57">
        <v>852888</v>
      </c>
    </row>
    <row r="109" spans="2:17" ht="15">
      <c r="B109" s="56" t="s">
        <v>279</v>
      </c>
      <c r="C109" s="48" t="s">
        <v>155</v>
      </c>
      <c r="D109" s="48" t="s">
        <v>275</v>
      </c>
      <c r="E109" s="48" t="s">
        <v>25</v>
      </c>
      <c r="F109" s="53">
        <v>2014</v>
      </c>
      <c r="J109" t="str">
        <f t="shared" si="2"/>
        <v>SLV2014</v>
      </c>
      <c r="K109" t="str">
        <f t="shared" si="3"/>
        <v>SLV14</v>
      </c>
      <c r="L109" t="b">
        <f>NOT(ISNA(VLOOKUP('Country at a Glance'!AL110,Full_list!$J$5:$J$333,1,FALSE)))</f>
        <v>0</v>
      </c>
      <c r="O109" s="57" t="s">
        <v>392</v>
      </c>
      <c r="P109" s="57">
        <v>6180852</v>
      </c>
      <c r="Q109" s="57">
        <v>6719744</v>
      </c>
    </row>
    <row r="110" spans="2:17" ht="15">
      <c r="B110" s="56" t="s">
        <v>274</v>
      </c>
      <c r="C110" s="48" t="s">
        <v>156</v>
      </c>
      <c r="D110" s="48" t="s">
        <v>273</v>
      </c>
      <c r="E110" s="50" t="s">
        <v>79</v>
      </c>
      <c r="F110" s="52">
        <v>2004</v>
      </c>
      <c r="J110" t="str">
        <f t="shared" si="2"/>
        <v>ETH2004</v>
      </c>
      <c r="K110" t="str">
        <f t="shared" si="3"/>
        <v>ETH04</v>
      </c>
      <c r="L110" t="b">
        <f>NOT(ISNA(VLOOKUP('Country at a Glance'!AL111,Full_list!$J$5:$J$333,1,FALSE)))</f>
        <v>0</v>
      </c>
      <c r="O110" s="57" t="s">
        <v>393</v>
      </c>
      <c r="P110" s="57">
        <v>6945447</v>
      </c>
      <c r="Q110" s="57">
        <v>7380040</v>
      </c>
    </row>
    <row r="111" spans="2:17" ht="15">
      <c r="B111" s="56" t="s">
        <v>274</v>
      </c>
      <c r="C111" s="48" t="s">
        <v>156</v>
      </c>
      <c r="D111" s="48" t="s">
        <v>273</v>
      </c>
      <c r="E111" s="50" t="s">
        <v>79</v>
      </c>
      <c r="F111" s="52">
        <v>2010</v>
      </c>
      <c r="J111" t="str">
        <f t="shared" si="2"/>
        <v>ETH2010</v>
      </c>
      <c r="K111" t="str">
        <f t="shared" si="3"/>
        <v>ETH10</v>
      </c>
      <c r="L111" t="b">
        <f>NOT(ISNA(VLOOKUP('Country at a Glance'!AL112,Full_list!$J$5:$J$333,1,FALSE)))</f>
        <v>0</v>
      </c>
      <c r="O111" s="57" t="s">
        <v>394</v>
      </c>
      <c r="P111" s="57">
        <v>7895993</v>
      </c>
      <c r="Q111" s="57">
        <v>8061704</v>
      </c>
    </row>
    <row r="112" spans="2:17" ht="15">
      <c r="B112" s="56" t="s">
        <v>277</v>
      </c>
      <c r="C112" s="48" t="s">
        <v>157</v>
      </c>
      <c r="D112" s="48" t="s">
        <v>278</v>
      </c>
      <c r="E112" s="50" t="s">
        <v>80</v>
      </c>
      <c r="F112" s="52">
        <v>2008</v>
      </c>
      <c r="J112" t="str">
        <f t="shared" si="2"/>
        <v>FJI2008</v>
      </c>
      <c r="K112" t="str">
        <f t="shared" si="3"/>
        <v>FJI08</v>
      </c>
      <c r="L112" t="b">
        <f>NOT(ISNA(VLOOKUP('Country at a Glance'!AL113,Full_list!$J$5:$J$333,1,FALSE)))</f>
        <v>0</v>
      </c>
      <c r="O112" s="57" t="s">
        <v>395</v>
      </c>
      <c r="P112" s="57">
        <v>3448165</v>
      </c>
      <c r="Q112" s="57">
        <v>4085516</v>
      </c>
    </row>
    <row r="113" spans="2:17" ht="15">
      <c r="B113" s="56" t="s">
        <v>274</v>
      </c>
      <c r="C113" s="48" t="s">
        <v>158</v>
      </c>
      <c r="D113" s="48" t="s">
        <v>278</v>
      </c>
      <c r="E113" s="48" t="s">
        <v>81</v>
      </c>
      <c r="F113" s="53">
        <v>2005</v>
      </c>
      <c r="J113" t="str">
        <f t="shared" si="2"/>
        <v>GAB2005</v>
      </c>
      <c r="K113" t="str">
        <f t="shared" si="3"/>
        <v>GAB05</v>
      </c>
      <c r="L113" t="b">
        <f>NOT(ISNA(VLOOKUP('Country at a Glance'!AL114,Full_list!$J$5:$J$333,1,FALSE)))</f>
        <v>0</v>
      </c>
      <c r="O113" s="57" t="s">
        <v>396</v>
      </c>
      <c r="P113" s="57">
        <v>3538979</v>
      </c>
      <c r="Q113" s="57">
        <v>4167302</v>
      </c>
    </row>
    <row r="114" spans="2:17" ht="15">
      <c r="B114" s="56" t="s">
        <v>274</v>
      </c>
      <c r="C114" s="48" t="s">
        <v>159</v>
      </c>
      <c r="D114" s="48" t="s">
        <v>273</v>
      </c>
      <c r="E114" s="50" t="s">
        <v>286</v>
      </c>
      <c r="F114" s="52">
        <v>1998</v>
      </c>
      <c r="J114" t="str">
        <f t="shared" si="2"/>
        <v>GMB1998</v>
      </c>
      <c r="K114" t="str">
        <f t="shared" si="3"/>
        <v>GMB98</v>
      </c>
      <c r="L114" t="b">
        <f>NOT(ISNA(VLOOKUP('Country at a Glance'!AL115,Full_list!$J$5:$J$333,1,FALSE)))</f>
        <v>0</v>
      </c>
      <c r="O114" s="57" t="s">
        <v>397</v>
      </c>
      <c r="P114" s="57">
        <v>3587507</v>
      </c>
      <c r="Q114" s="57">
        <v>4209534</v>
      </c>
    </row>
    <row r="115" spans="2:17" ht="15">
      <c r="B115" s="56" t="s">
        <v>274</v>
      </c>
      <c r="C115" s="48" t="s">
        <v>159</v>
      </c>
      <c r="D115" s="48" t="s">
        <v>273</v>
      </c>
      <c r="E115" s="48" t="s">
        <v>286</v>
      </c>
      <c r="F115" s="53">
        <v>2010</v>
      </c>
      <c r="J115" t="str">
        <f t="shared" si="2"/>
        <v>GMB2010</v>
      </c>
      <c r="K115" t="str">
        <f t="shared" si="3"/>
        <v>GMB10</v>
      </c>
      <c r="L115" t="b">
        <f>NOT(ISNA(VLOOKUP('Country at a Glance'!AL116,Full_list!$J$5:$J$333,1,FALSE)))</f>
        <v>0</v>
      </c>
      <c r="O115" s="57" t="s">
        <v>398</v>
      </c>
      <c r="P115" s="57">
        <v>3666095</v>
      </c>
      <c r="Q115" s="57">
        <v>4456255</v>
      </c>
    </row>
    <row r="116" spans="2:17" ht="15">
      <c r="B116" s="56" t="s">
        <v>281</v>
      </c>
      <c r="C116" s="48" t="s">
        <v>160</v>
      </c>
      <c r="D116" s="48" t="s">
        <v>275</v>
      </c>
      <c r="E116" s="48" t="s">
        <v>26</v>
      </c>
      <c r="F116" s="53">
        <v>2011</v>
      </c>
      <c r="J116" t="str">
        <f t="shared" si="2"/>
        <v>GEO2011</v>
      </c>
      <c r="K116" t="str">
        <f t="shared" si="3"/>
        <v>GEO11</v>
      </c>
      <c r="L116" t="b">
        <f>NOT(ISNA(VLOOKUP('Country at a Glance'!AL117,Full_list!$J$5:$J$333,1,FALSE)))</f>
        <v>0</v>
      </c>
      <c r="O116" s="57" t="s">
        <v>399</v>
      </c>
      <c r="P116" s="57">
        <v>3957726</v>
      </c>
      <c r="Q116" s="57">
        <v>4536981</v>
      </c>
    </row>
    <row r="117" spans="2:17" ht="15">
      <c r="B117" s="56" t="s">
        <v>274</v>
      </c>
      <c r="C117" s="48" t="s">
        <v>161</v>
      </c>
      <c r="D117" s="48" t="s">
        <v>275</v>
      </c>
      <c r="E117" s="50" t="s">
        <v>27</v>
      </c>
      <c r="F117" s="52">
        <v>2005</v>
      </c>
      <c r="J117" t="str">
        <f t="shared" si="2"/>
        <v>GHA2005</v>
      </c>
      <c r="K117" t="str">
        <f t="shared" si="3"/>
        <v>GHA05</v>
      </c>
      <c r="L117" t="b">
        <f>NOT(ISNA(VLOOKUP('Country at a Glance'!AL118,Full_list!$J$5:$J$333,1,FALSE)))</f>
        <v>0</v>
      </c>
      <c r="O117" s="57" t="s">
        <v>400</v>
      </c>
      <c r="P117" s="57">
        <v>1991445.3</v>
      </c>
      <c r="Q117" s="57">
        <v>1818836.2</v>
      </c>
    </row>
    <row r="118" spans="2:17" ht="15">
      <c r="B118" s="56" t="s">
        <v>274</v>
      </c>
      <c r="C118" s="48" t="s">
        <v>161</v>
      </c>
      <c r="D118" s="48" t="s">
        <v>275</v>
      </c>
      <c r="E118" s="50" t="s">
        <v>27</v>
      </c>
      <c r="F118" s="52">
        <v>2012</v>
      </c>
      <c r="J118" t="str">
        <f t="shared" si="2"/>
        <v>GHA2012</v>
      </c>
      <c r="K118" t="str">
        <f t="shared" si="3"/>
        <v>GHA12</v>
      </c>
      <c r="L118" t="b">
        <f>NOT(ISNA(VLOOKUP('Country at a Glance'!AL119,Full_list!$J$5:$J$333,1,FALSE)))</f>
        <v>0</v>
      </c>
      <c r="O118" s="57" t="s">
        <v>401</v>
      </c>
      <c r="P118" s="57">
        <v>1949976.5</v>
      </c>
      <c r="Q118" s="57">
        <v>2066441.5</v>
      </c>
    </row>
    <row r="119" spans="2:17" ht="15">
      <c r="B119" s="56" t="s">
        <v>279</v>
      </c>
      <c r="C119" s="48" t="s">
        <v>162</v>
      </c>
      <c r="D119" s="48" t="s">
        <v>278</v>
      </c>
      <c r="E119" s="48" t="s">
        <v>28</v>
      </c>
      <c r="F119" s="53">
        <v>2006</v>
      </c>
      <c r="J119" t="str">
        <f t="shared" si="2"/>
        <v>GTM2006</v>
      </c>
      <c r="K119" t="str">
        <f t="shared" si="3"/>
        <v>GTM06</v>
      </c>
      <c r="L119" t="b">
        <f>NOT(ISNA(VLOOKUP('Country at a Glance'!AL120,Full_list!$J$5:$J$333,1,FALSE)))</f>
        <v>0</v>
      </c>
      <c r="O119" s="57" t="s">
        <v>402</v>
      </c>
      <c r="P119" s="57">
        <v>3285833</v>
      </c>
      <c r="Q119" s="57">
        <v>4817191</v>
      </c>
    </row>
    <row r="120" spans="2:17" ht="15">
      <c r="B120" s="56" t="s">
        <v>279</v>
      </c>
      <c r="C120" s="48" t="s">
        <v>162</v>
      </c>
      <c r="D120" s="48" t="s">
        <v>278</v>
      </c>
      <c r="E120" s="48" t="s">
        <v>28</v>
      </c>
      <c r="F120" s="53">
        <v>2011</v>
      </c>
      <c r="J120" t="str">
        <f t="shared" si="2"/>
        <v>GTM2011</v>
      </c>
      <c r="K120" t="str">
        <f t="shared" si="3"/>
        <v>GTM11</v>
      </c>
      <c r="L120" t="b">
        <f>NOT(ISNA(VLOOKUP('Country at a Glance'!AL121,Full_list!$J$5:$J$333,1,FALSE)))</f>
        <v>0</v>
      </c>
      <c r="O120" s="57" t="s">
        <v>403</v>
      </c>
      <c r="P120" s="57">
        <v>4304949</v>
      </c>
      <c r="Q120" s="57">
        <v>5222739</v>
      </c>
    </row>
    <row r="121" spans="2:17" ht="15">
      <c r="B121" s="56" t="s">
        <v>279</v>
      </c>
      <c r="C121" s="48" t="s">
        <v>162</v>
      </c>
      <c r="D121" s="48" t="s">
        <v>278</v>
      </c>
      <c r="E121" s="50" t="s">
        <v>28</v>
      </c>
      <c r="F121" s="52">
        <v>2014</v>
      </c>
      <c r="J121" t="str">
        <f t="shared" si="2"/>
        <v>GTM2014</v>
      </c>
      <c r="K121" t="str">
        <f t="shared" si="3"/>
        <v>GTM14</v>
      </c>
      <c r="L121" t="b">
        <f>NOT(ISNA(VLOOKUP('Country at a Glance'!AL122,Full_list!$J$5:$J$333,1,FALSE)))</f>
        <v>0</v>
      </c>
      <c r="O121" s="57" t="s">
        <v>404</v>
      </c>
      <c r="P121" s="57">
        <v>6525951</v>
      </c>
      <c r="Q121" s="57">
        <v>3381060</v>
      </c>
    </row>
    <row r="122" spans="2:17" ht="15">
      <c r="B122" s="56" t="s">
        <v>274</v>
      </c>
      <c r="C122" s="48" t="s">
        <v>285</v>
      </c>
      <c r="D122" s="48" t="s">
        <v>273</v>
      </c>
      <c r="E122" s="50" t="s">
        <v>284</v>
      </c>
      <c r="F122" s="52">
        <v>2012</v>
      </c>
      <c r="J122" t="str">
        <f t="shared" si="2"/>
        <v>GIN2012</v>
      </c>
      <c r="K122" t="str">
        <f t="shared" si="3"/>
        <v>GIN12</v>
      </c>
      <c r="L122" t="b">
        <f>NOT(ISNA(VLOOKUP('Country at a Glance'!AL123,Full_list!$J$5:$J$333,1,FALSE)))</f>
        <v>0</v>
      </c>
      <c r="O122" s="57" t="s">
        <v>405</v>
      </c>
      <c r="P122" s="57">
        <v>111100000</v>
      </c>
      <c r="Q122" s="57">
        <v>118900000</v>
      </c>
    </row>
    <row r="123" spans="2:17" ht="15">
      <c r="B123" s="56" t="s">
        <v>279</v>
      </c>
      <c r="C123" s="48" t="s">
        <v>163</v>
      </c>
      <c r="D123" s="48" t="s">
        <v>273</v>
      </c>
      <c r="E123" s="48" t="s">
        <v>82</v>
      </c>
      <c r="F123" s="53">
        <v>2001</v>
      </c>
      <c r="J123" t="str">
        <f t="shared" si="2"/>
        <v>HTI2001</v>
      </c>
      <c r="K123" t="str">
        <f t="shared" si="3"/>
        <v>HTI01</v>
      </c>
      <c r="L123" t="b">
        <f>NOT(ISNA(VLOOKUP('Country at a Glance'!AL124,Full_list!$J$5:$J$333,1,FALSE)))</f>
        <v>0</v>
      </c>
      <c r="O123" s="57" t="s">
        <v>406</v>
      </c>
      <c r="P123" s="57">
        <v>119700000</v>
      </c>
      <c r="Q123" s="57">
        <v>3510805</v>
      </c>
    </row>
    <row r="124" spans="2:17" ht="15">
      <c r="B124" s="56" t="s">
        <v>279</v>
      </c>
      <c r="C124" s="48" t="s">
        <v>163</v>
      </c>
      <c r="D124" s="48" t="s">
        <v>273</v>
      </c>
      <c r="E124" s="48" t="s">
        <v>82</v>
      </c>
      <c r="F124" s="53">
        <v>2012</v>
      </c>
      <c r="J124" t="str">
        <f t="shared" si="2"/>
        <v>HTI2012</v>
      </c>
      <c r="K124" t="str">
        <f t="shared" si="3"/>
        <v>HTI12</v>
      </c>
      <c r="L124" t="b">
        <f>NOT(ISNA(VLOOKUP('Country at a Glance'!AL125,Full_list!$J$5:$J$333,1,FALSE)))</f>
        <v>0</v>
      </c>
      <c r="O124" s="57" t="s">
        <v>407</v>
      </c>
      <c r="P124" s="57">
        <v>121300000</v>
      </c>
      <c r="Q124" s="57">
        <v>122300000</v>
      </c>
    </row>
    <row r="125" spans="2:17" ht="15">
      <c r="B125" s="56" t="s">
        <v>279</v>
      </c>
      <c r="C125" s="48" t="s">
        <v>164</v>
      </c>
      <c r="D125" s="48" t="s">
        <v>275</v>
      </c>
      <c r="E125" s="48" t="s">
        <v>83</v>
      </c>
      <c r="F125" s="53">
        <v>2008</v>
      </c>
      <c r="J125" t="str">
        <f t="shared" si="2"/>
        <v>HND2008</v>
      </c>
      <c r="K125" t="str">
        <f t="shared" si="3"/>
        <v>HND08</v>
      </c>
      <c r="L125" t="b">
        <f>NOT(ISNA(VLOOKUP('Country at a Glance'!AL126,Full_list!$J$5:$J$333,1,FALSE)))</f>
        <v>0</v>
      </c>
      <c r="O125" s="57" t="s">
        <v>408</v>
      </c>
      <c r="P125" s="57">
        <v>123000000</v>
      </c>
      <c r="Q125" s="57">
        <v>124900000</v>
      </c>
    </row>
    <row r="126" spans="2:17" ht="15">
      <c r="B126" s="56" t="s">
        <v>279</v>
      </c>
      <c r="C126" s="48" t="s">
        <v>164</v>
      </c>
      <c r="D126" s="48" t="s">
        <v>275</v>
      </c>
      <c r="E126" s="48" t="s">
        <v>83</v>
      </c>
      <c r="F126" s="53">
        <v>2009</v>
      </c>
      <c r="J126" t="str">
        <f t="shared" si="2"/>
        <v>HND2009</v>
      </c>
      <c r="K126" t="str">
        <f t="shared" si="3"/>
        <v>HND09</v>
      </c>
      <c r="L126" t="b">
        <f>NOT(ISNA(VLOOKUP('Country at a Glance'!AL127,Full_list!$J$5:$J$333,1,FALSE)))</f>
        <v>0</v>
      </c>
      <c r="O126" s="57" t="s">
        <v>409</v>
      </c>
      <c r="P126" s="57">
        <v>128500000</v>
      </c>
      <c r="Q126" s="57">
        <v>126400000</v>
      </c>
    </row>
    <row r="127" spans="2:17" ht="15">
      <c r="B127" s="56" t="s">
        <v>279</v>
      </c>
      <c r="C127" s="48" t="s">
        <v>164</v>
      </c>
      <c r="D127" s="48" t="s">
        <v>275</v>
      </c>
      <c r="E127" s="48" t="s">
        <v>83</v>
      </c>
      <c r="F127" s="53">
        <v>2010</v>
      </c>
      <c r="J127" t="str">
        <f t="shared" si="2"/>
        <v>HND2010</v>
      </c>
      <c r="K127" t="str">
        <f t="shared" si="3"/>
        <v>HND10</v>
      </c>
      <c r="L127" t="b">
        <f>NOT(ISNA(VLOOKUP('Country at a Glance'!AL128,Full_list!$J$5:$J$333,1,FALSE)))</f>
        <v>0</v>
      </c>
      <c r="O127" s="57" t="s">
        <v>410</v>
      </c>
      <c r="P127" s="57">
        <v>247300000</v>
      </c>
      <c r="Q127" s="57">
        <v>732300000</v>
      </c>
    </row>
    <row r="128" spans="2:17" ht="15">
      <c r="B128" s="56" t="s">
        <v>279</v>
      </c>
      <c r="C128" s="48" t="s">
        <v>164</v>
      </c>
      <c r="D128" s="48" t="s">
        <v>275</v>
      </c>
      <c r="E128" s="48" t="s">
        <v>83</v>
      </c>
      <c r="F128" s="53">
        <v>2011</v>
      </c>
      <c r="J128" t="str">
        <f t="shared" si="2"/>
        <v>HND2011</v>
      </c>
      <c r="K128" t="str">
        <f t="shared" si="3"/>
        <v>HND11</v>
      </c>
      <c r="L128" t="b">
        <f>NOT(ISNA(VLOOKUP('Country at a Glance'!AL129,Full_list!$J$5:$J$333,1,FALSE)))</f>
        <v>0</v>
      </c>
      <c r="O128" s="57" t="s">
        <v>411</v>
      </c>
      <c r="P128" s="57">
        <v>282200000</v>
      </c>
      <c r="Q128" s="57">
        <v>761200000</v>
      </c>
    </row>
    <row r="129" spans="2:17" ht="15">
      <c r="B129" s="56" t="s">
        <v>279</v>
      </c>
      <c r="C129" s="48" t="s">
        <v>164</v>
      </c>
      <c r="D129" s="48" t="s">
        <v>275</v>
      </c>
      <c r="E129" s="48" t="s">
        <v>83</v>
      </c>
      <c r="F129" s="53">
        <v>2013</v>
      </c>
      <c r="J129" t="str">
        <f t="shared" si="2"/>
        <v>HND2013</v>
      </c>
      <c r="K129" t="str">
        <f t="shared" si="3"/>
        <v>HND13</v>
      </c>
      <c r="L129" t="b">
        <f>NOT(ISNA(VLOOKUP('Country at a Glance'!AL130,Full_list!$J$5:$J$333,1,FALSE)))</f>
        <v>0</v>
      </c>
      <c r="O129" s="57" t="s">
        <v>412</v>
      </c>
      <c r="P129" s="57">
        <v>313800000</v>
      </c>
      <c r="Q129" s="57">
        <v>774400000</v>
      </c>
    </row>
    <row r="130" spans="2:17" ht="15">
      <c r="B130" s="56" t="s">
        <v>281</v>
      </c>
      <c r="C130" s="48" t="s">
        <v>165</v>
      </c>
      <c r="D130" s="48" t="s">
        <v>280</v>
      </c>
      <c r="E130" s="48" t="s">
        <v>84</v>
      </c>
      <c r="F130" s="54">
        <v>2007</v>
      </c>
      <c r="J130" t="str">
        <f t="shared" si="2"/>
        <v>HUN2007</v>
      </c>
      <c r="K130" t="str">
        <f t="shared" si="3"/>
        <v>HUN07</v>
      </c>
      <c r="L130" t="b">
        <f>NOT(ISNA(VLOOKUP('Country at a Glance'!AL131,Full_list!$J$5:$J$333,1,FALSE)))</f>
        <v>0</v>
      </c>
      <c r="O130" s="57" t="s">
        <v>413</v>
      </c>
      <c r="P130" s="57">
        <v>21182599</v>
      </c>
      <c r="Q130" s="57">
        <v>8577845.8</v>
      </c>
    </row>
    <row r="131" spans="2:17" ht="15">
      <c r="B131" s="56" t="s">
        <v>282</v>
      </c>
      <c r="C131" s="48" t="s">
        <v>166</v>
      </c>
      <c r="D131" s="48" t="s">
        <v>275</v>
      </c>
      <c r="E131" s="50" t="s">
        <v>29</v>
      </c>
      <c r="F131" s="50">
        <v>2004</v>
      </c>
      <c r="J131" t="str">
        <f t="shared" si="2"/>
        <v>IND2004</v>
      </c>
      <c r="K131" t="str">
        <f t="shared" si="3"/>
        <v>IND04</v>
      </c>
      <c r="L131" t="b">
        <f>NOT(ISNA(VLOOKUP('Country at a Glance'!AL132,Full_list!$J$5:$J$333,1,FALSE)))</f>
        <v>0</v>
      </c>
      <c r="O131" s="57" t="s">
        <v>414</v>
      </c>
      <c r="P131" s="57">
        <v>23290329</v>
      </c>
      <c r="Q131" s="57">
        <v>10753561</v>
      </c>
    </row>
    <row r="132" spans="2:17" ht="15">
      <c r="B132" s="56" t="s">
        <v>282</v>
      </c>
      <c r="C132" s="48" t="s">
        <v>166</v>
      </c>
      <c r="D132" s="48" t="s">
        <v>275</v>
      </c>
      <c r="E132" s="48" t="s">
        <v>29</v>
      </c>
      <c r="F132" s="54">
        <v>2009</v>
      </c>
      <c r="J132" t="str">
        <f t="shared" si="2"/>
        <v>IND2009</v>
      </c>
      <c r="K132" t="str">
        <f t="shared" si="3"/>
        <v>IND09</v>
      </c>
      <c r="L132" t="b">
        <f>NOT(ISNA(VLOOKUP('Country at a Glance'!AL133,Full_list!$J$5:$J$333,1,FALSE)))</f>
        <v>0</v>
      </c>
      <c r="O132" s="57" t="s">
        <v>415</v>
      </c>
      <c r="P132" s="57">
        <v>13377</v>
      </c>
      <c r="Q132" s="57">
        <v>17778</v>
      </c>
    </row>
    <row r="133" spans="2:17" ht="15">
      <c r="B133" s="56" t="s">
        <v>282</v>
      </c>
      <c r="C133" s="48" t="s">
        <v>166</v>
      </c>
      <c r="D133" s="48" t="s">
        <v>275</v>
      </c>
      <c r="E133" s="48" t="s">
        <v>239</v>
      </c>
      <c r="F133" s="54">
        <v>2011</v>
      </c>
      <c r="J133" t="str">
        <f aca="true" t="shared" si="4" ref="J133:J196">C133&amp;F133</f>
        <v>IND2011</v>
      </c>
      <c r="K133" t="str">
        <f t="shared" si="3"/>
        <v>IND11</v>
      </c>
      <c r="L133" t="b">
        <f>NOT(ISNA(VLOOKUP('Country at a Glance'!AL134,Full_list!$J$5:$J$333,1,FALSE)))</f>
        <v>0</v>
      </c>
      <c r="O133" s="57" t="s">
        <v>416</v>
      </c>
      <c r="P133" s="57">
        <v>4829</v>
      </c>
      <c r="Q133" s="57">
        <v>3807</v>
      </c>
    </row>
    <row r="134" spans="2:17" ht="15">
      <c r="B134" s="56" t="s">
        <v>277</v>
      </c>
      <c r="C134" s="48" t="s">
        <v>167</v>
      </c>
      <c r="D134" s="48" t="s">
        <v>275</v>
      </c>
      <c r="E134" s="48" t="s">
        <v>30</v>
      </c>
      <c r="F134" s="54">
        <v>2009</v>
      </c>
      <c r="J134" t="str">
        <f t="shared" si="4"/>
        <v>IDN2009</v>
      </c>
      <c r="K134" t="str">
        <f aca="true" t="shared" si="5" ref="K134:K197">C134&amp;RIGHT(F134,2)</f>
        <v>IDN09</v>
      </c>
      <c r="L134" t="b">
        <f>NOT(ISNA(VLOOKUP('Country at a Glance'!AL135,Full_list!$J$5:$J$333,1,FALSE)))</f>
        <v>0</v>
      </c>
      <c r="O134" s="57" t="s">
        <v>417</v>
      </c>
      <c r="P134" s="57">
        <v>4435995.1</v>
      </c>
      <c r="Q134" s="57">
        <v>956787.08</v>
      </c>
    </row>
    <row r="135" spans="2:17" ht="15">
      <c r="B135" s="56" t="s">
        <v>277</v>
      </c>
      <c r="C135" s="48" t="s">
        <v>167</v>
      </c>
      <c r="D135" s="48" t="s">
        <v>275</v>
      </c>
      <c r="E135" s="50" t="s">
        <v>30</v>
      </c>
      <c r="F135" s="50">
        <v>2011</v>
      </c>
      <c r="J135" t="str">
        <f t="shared" si="4"/>
        <v>IDN2011</v>
      </c>
      <c r="K135" t="str">
        <f t="shared" si="5"/>
        <v>IDN11</v>
      </c>
      <c r="L135" t="b">
        <f>NOT(ISNA(VLOOKUP('Country at a Glance'!AL136,Full_list!$J$5:$J$333,1,FALSE)))</f>
        <v>0</v>
      </c>
      <c r="O135" s="57" t="s">
        <v>418</v>
      </c>
      <c r="P135" s="57">
        <v>5065774</v>
      </c>
      <c r="Q135" s="57">
        <v>1069180.6</v>
      </c>
    </row>
    <row r="136" spans="2:17" ht="15">
      <c r="B136" s="56" t="s">
        <v>277</v>
      </c>
      <c r="C136" s="48" t="s">
        <v>167</v>
      </c>
      <c r="D136" s="48" t="s">
        <v>275</v>
      </c>
      <c r="E136" s="50" t="s">
        <v>30</v>
      </c>
      <c r="F136" s="50">
        <v>2012</v>
      </c>
      <c r="J136" t="str">
        <f t="shared" si="4"/>
        <v>IDN2012</v>
      </c>
      <c r="K136" t="str">
        <f t="shared" si="5"/>
        <v>IDN12</v>
      </c>
      <c r="L136" t="b">
        <f>NOT(ISNA(VLOOKUP('Country at a Glance'!AL137,Full_list!$J$5:$J$333,1,FALSE)))</f>
        <v>0</v>
      </c>
      <c r="O136" s="57" t="s">
        <v>419</v>
      </c>
      <c r="P136" s="57">
        <v>8833249</v>
      </c>
      <c r="Q136" s="57">
        <v>6563629</v>
      </c>
    </row>
    <row r="137" spans="2:17" ht="15">
      <c r="B137" s="56" t="s">
        <v>277</v>
      </c>
      <c r="C137" s="48" t="s">
        <v>167</v>
      </c>
      <c r="D137" s="48" t="s">
        <v>275</v>
      </c>
      <c r="E137" s="48" t="s">
        <v>30</v>
      </c>
      <c r="F137" s="54">
        <v>2014</v>
      </c>
      <c r="J137" t="str">
        <f t="shared" si="4"/>
        <v>IDN2014</v>
      </c>
      <c r="K137" t="str">
        <f t="shared" si="5"/>
        <v>IDN14</v>
      </c>
      <c r="L137" t="b">
        <f>NOT(ISNA(VLOOKUP('Country at a Glance'!AL138,Full_list!$J$5:$J$333,1,FALSE)))</f>
        <v>0</v>
      </c>
      <c r="O137" s="57" t="s">
        <v>420</v>
      </c>
      <c r="P137" s="57">
        <v>8930643.7</v>
      </c>
      <c r="Q137" s="57">
        <v>7460145.8</v>
      </c>
    </row>
    <row r="138" spans="2:17" ht="15">
      <c r="B138" s="56" t="s">
        <v>277</v>
      </c>
      <c r="C138" s="48" t="s">
        <v>167</v>
      </c>
      <c r="D138" s="48" t="s">
        <v>275</v>
      </c>
      <c r="E138" s="48" t="s">
        <v>30</v>
      </c>
      <c r="F138" s="54">
        <v>2015</v>
      </c>
      <c r="J138" t="str">
        <f t="shared" si="4"/>
        <v>IDN2015</v>
      </c>
      <c r="K138" t="str">
        <f t="shared" si="5"/>
        <v>IDN15</v>
      </c>
      <c r="L138" t="b">
        <f>NOT(ISNA(VLOOKUP('Country at a Glance'!AL139,Full_list!$J$5:$J$333,1,FALSE)))</f>
        <v>0</v>
      </c>
      <c r="O138" s="57" t="s">
        <v>611</v>
      </c>
      <c r="P138" s="57">
        <v>9433482</v>
      </c>
      <c r="Q138" s="57">
        <v>7727292</v>
      </c>
    </row>
    <row r="139" spans="2:17" ht="15">
      <c r="B139" s="56" t="s">
        <v>276</v>
      </c>
      <c r="C139" s="48" t="s">
        <v>168</v>
      </c>
      <c r="D139" s="48" t="s">
        <v>278</v>
      </c>
      <c r="E139" s="48" t="s">
        <v>31</v>
      </c>
      <c r="F139" s="54">
        <v>2006</v>
      </c>
      <c r="J139" t="str">
        <f t="shared" si="4"/>
        <v>IRQ2006</v>
      </c>
      <c r="K139" t="str">
        <f t="shared" si="5"/>
        <v>IRQ06</v>
      </c>
      <c r="L139" t="b">
        <f>NOT(ISNA(VLOOKUP('Country at a Glance'!AL140,Full_list!$J$5:$J$333,1,FALSE)))</f>
        <v>0</v>
      </c>
      <c r="O139" s="57" t="s">
        <v>612</v>
      </c>
      <c r="P139" s="57">
        <v>9868641.1</v>
      </c>
      <c r="Q139" s="57">
        <v>7549032</v>
      </c>
    </row>
    <row r="140" spans="2:17" ht="15">
      <c r="B140" s="56" t="s">
        <v>276</v>
      </c>
      <c r="C140" s="48" t="s">
        <v>168</v>
      </c>
      <c r="D140" s="48" t="s">
        <v>278</v>
      </c>
      <c r="E140" s="48" t="s">
        <v>31</v>
      </c>
      <c r="F140" s="54">
        <v>2012</v>
      </c>
      <c r="J140" t="str">
        <f t="shared" si="4"/>
        <v>IRQ2012</v>
      </c>
      <c r="K140" t="str">
        <f t="shared" si="5"/>
        <v>IRQ12</v>
      </c>
      <c r="L140" t="b">
        <f>NOT(ISNA(VLOOKUP('Country at a Glance'!AL141,Full_list!$J$5:$J$333,1,FALSE)))</f>
        <v>0</v>
      </c>
      <c r="O140" s="57" t="s">
        <v>421</v>
      </c>
      <c r="P140" s="57">
        <v>7011323.5</v>
      </c>
      <c r="Q140" s="57">
        <v>28183924</v>
      </c>
    </row>
    <row r="141" spans="2:17" ht="15">
      <c r="B141" s="56" t="s">
        <v>279</v>
      </c>
      <c r="C141" s="48" t="s">
        <v>169</v>
      </c>
      <c r="D141" s="48" t="s">
        <v>278</v>
      </c>
      <c r="E141" s="48" t="s">
        <v>85</v>
      </c>
      <c r="F141" s="54">
        <v>2002</v>
      </c>
      <c r="J141" t="str">
        <f t="shared" si="4"/>
        <v>JAM2002</v>
      </c>
      <c r="K141" t="str">
        <f t="shared" si="5"/>
        <v>JAM02</v>
      </c>
      <c r="L141" t="b">
        <f>NOT(ISNA(VLOOKUP('Country at a Glance'!AL142,Full_list!$J$5:$J$333,1,FALSE)))</f>
        <v>0</v>
      </c>
      <c r="O141" s="57" t="s">
        <v>613</v>
      </c>
      <c r="P141" s="57">
        <v>16244524</v>
      </c>
      <c r="Q141" s="57">
        <v>29126569</v>
      </c>
    </row>
    <row r="142" spans="2:17" ht="15">
      <c r="B142" s="56" t="s">
        <v>279</v>
      </c>
      <c r="C142" s="48" t="s">
        <v>169</v>
      </c>
      <c r="D142" s="48" t="s">
        <v>278</v>
      </c>
      <c r="E142" s="48" t="s">
        <v>85</v>
      </c>
      <c r="F142" s="54">
        <v>2010</v>
      </c>
      <c r="J142" t="str">
        <f t="shared" si="4"/>
        <v>JAM2010</v>
      </c>
      <c r="K142" t="str">
        <f t="shared" si="5"/>
        <v>JAM10</v>
      </c>
      <c r="L142" t="b">
        <f>NOT(ISNA(VLOOKUP('Country at a Glance'!AL143,Full_list!$J$5:$J$333,1,FALSE)))</f>
        <v>0</v>
      </c>
      <c r="O142" s="57" t="s">
        <v>422</v>
      </c>
      <c r="P142" s="57">
        <v>2292946.7</v>
      </c>
      <c r="Q142" s="57">
        <v>2975920.4</v>
      </c>
    </row>
    <row r="143" spans="2:17" ht="15">
      <c r="B143" s="56" t="s">
        <v>276</v>
      </c>
      <c r="C143" s="48" t="s">
        <v>170</v>
      </c>
      <c r="D143" s="48" t="s">
        <v>278</v>
      </c>
      <c r="E143" s="48" t="s">
        <v>86</v>
      </c>
      <c r="F143" s="54">
        <v>2006</v>
      </c>
      <c r="J143" t="str">
        <f t="shared" si="4"/>
        <v>JOR2006</v>
      </c>
      <c r="K143" t="str">
        <f t="shared" si="5"/>
        <v>JOR06</v>
      </c>
      <c r="L143" t="b">
        <f>NOT(ISNA(VLOOKUP('Country at a Glance'!AL144,Full_list!$J$5:$J$333,1,FALSE)))</f>
        <v>0</v>
      </c>
      <c r="O143" s="57" t="s">
        <v>423</v>
      </c>
      <c r="P143" s="57">
        <v>3436295.2</v>
      </c>
      <c r="Q143" s="57">
        <v>2044788.5</v>
      </c>
    </row>
    <row r="144" spans="2:17" ht="15">
      <c r="B144" s="56" t="s">
        <v>276</v>
      </c>
      <c r="C144" s="48" t="s">
        <v>170</v>
      </c>
      <c r="D144" s="48" t="s">
        <v>278</v>
      </c>
      <c r="E144" s="48" t="s">
        <v>86</v>
      </c>
      <c r="F144" s="54">
        <v>2010</v>
      </c>
      <c r="J144" t="str">
        <f t="shared" si="4"/>
        <v>JOR2010</v>
      </c>
      <c r="K144" t="str">
        <f t="shared" si="5"/>
        <v>JOR10</v>
      </c>
      <c r="L144" t="b">
        <f>NOT(ISNA(VLOOKUP('Country at a Glance'!AL145,Full_list!$J$5:$J$333,1,FALSE)))</f>
        <v>0</v>
      </c>
      <c r="O144" s="57" t="s">
        <v>424</v>
      </c>
      <c r="P144" s="57">
        <v>3574774.8</v>
      </c>
      <c r="Q144" s="57">
        <v>2057252.9</v>
      </c>
    </row>
    <row r="145" spans="2:17" ht="15">
      <c r="B145" s="56" t="s">
        <v>281</v>
      </c>
      <c r="C145" s="48" t="s">
        <v>171</v>
      </c>
      <c r="D145" s="48" t="s">
        <v>278</v>
      </c>
      <c r="E145" s="50" t="s">
        <v>32</v>
      </c>
      <c r="F145" s="50">
        <v>2007</v>
      </c>
      <c r="J145" t="str">
        <f t="shared" si="4"/>
        <v>KAZ2007</v>
      </c>
      <c r="K145" t="str">
        <f t="shared" si="5"/>
        <v>KAZ07</v>
      </c>
      <c r="L145" t="b">
        <f>NOT(ISNA(VLOOKUP('Country at a Glance'!AL146,Full_list!$J$5:$J$333,1,FALSE)))</f>
        <v>0</v>
      </c>
      <c r="O145" s="57" t="s">
        <v>425</v>
      </c>
      <c r="P145" s="57">
        <v>3793021.8</v>
      </c>
      <c r="Q145" s="57">
        <v>1920795.8</v>
      </c>
    </row>
    <row r="146" spans="2:17" ht="15">
      <c r="B146" s="56" t="s">
        <v>281</v>
      </c>
      <c r="C146" s="48" t="s">
        <v>171</v>
      </c>
      <c r="D146" s="48" t="s">
        <v>278</v>
      </c>
      <c r="E146" s="48" t="s">
        <v>32</v>
      </c>
      <c r="F146" s="54">
        <v>2010</v>
      </c>
      <c r="J146" t="str">
        <f t="shared" si="4"/>
        <v>KAZ2010</v>
      </c>
      <c r="K146" t="str">
        <f t="shared" si="5"/>
        <v>KAZ10</v>
      </c>
      <c r="L146" t="b">
        <f>NOT(ISNA(VLOOKUP('Country at a Glance'!AL147,Full_list!$J$5:$J$333,1,FALSE)))</f>
        <v>0</v>
      </c>
      <c r="O146" s="57" t="s">
        <v>426</v>
      </c>
      <c r="P146" s="57">
        <v>2535838.6</v>
      </c>
      <c r="Q146" s="57">
        <v>10741591</v>
      </c>
    </row>
    <row r="147" spans="2:17" ht="15">
      <c r="B147" s="56" t="s">
        <v>281</v>
      </c>
      <c r="C147" s="48" t="s">
        <v>171</v>
      </c>
      <c r="D147" s="48" t="s">
        <v>278</v>
      </c>
      <c r="E147" s="48" t="s">
        <v>32</v>
      </c>
      <c r="F147" s="54">
        <v>2014</v>
      </c>
      <c r="J147" t="str">
        <f t="shared" si="4"/>
        <v>KAZ2014</v>
      </c>
      <c r="K147" t="str">
        <f t="shared" si="5"/>
        <v>KAZ14</v>
      </c>
      <c r="L147" t="b">
        <f>NOT(ISNA(VLOOKUP('Country at a Glance'!AL148,Full_list!$J$5:$J$333,1,FALSE)))</f>
        <v>0</v>
      </c>
      <c r="O147" s="57" t="s">
        <v>427</v>
      </c>
      <c r="P147" s="57">
        <v>2935254.9</v>
      </c>
      <c r="Q147" s="57">
        <v>11215938</v>
      </c>
    </row>
    <row r="148" spans="2:17" ht="15">
      <c r="B148" s="56" t="s">
        <v>281</v>
      </c>
      <c r="C148" s="48" t="s">
        <v>171</v>
      </c>
      <c r="D148" s="48" t="s">
        <v>278</v>
      </c>
      <c r="E148" s="48" t="s">
        <v>32</v>
      </c>
      <c r="F148" s="54">
        <v>2015</v>
      </c>
      <c r="J148" t="str">
        <f t="shared" si="4"/>
        <v>KAZ2015</v>
      </c>
      <c r="K148" t="str">
        <f t="shared" si="5"/>
        <v>KAZ15</v>
      </c>
      <c r="L148" t="b">
        <f>NOT(ISNA(VLOOKUP('Country at a Glance'!AL149,Full_list!$J$5:$J$333,1,FALSE)))</f>
        <v>0</v>
      </c>
      <c r="O148" s="57" t="s">
        <v>428</v>
      </c>
      <c r="P148" s="57">
        <v>39271.302</v>
      </c>
      <c r="Q148" s="57">
        <v>46856.542</v>
      </c>
    </row>
    <row r="149" spans="2:17" ht="15">
      <c r="B149" s="56" t="s">
        <v>274</v>
      </c>
      <c r="C149" s="48" t="s">
        <v>172</v>
      </c>
      <c r="D149" s="48" t="s">
        <v>275</v>
      </c>
      <c r="E149" s="48" t="s">
        <v>33</v>
      </c>
      <c r="F149" s="54">
        <v>2005</v>
      </c>
      <c r="J149" t="str">
        <f t="shared" si="4"/>
        <v>KEN2005</v>
      </c>
      <c r="K149" t="str">
        <f t="shared" si="5"/>
        <v>KEN05</v>
      </c>
      <c r="L149" t="b">
        <f>NOT(ISNA(VLOOKUP('Country at a Glance'!AL150,Full_list!$J$5:$J$333,1,FALSE)))</f>
        <v>0</v>
      </c>
      <c r="O149" s="57" t="s">
        <v>429</v>
      </c>
      <c r="P149" s="57">
        <v>1616480.1</v>
      </c>
      <c r="Q149" s="57">
        <v>3990784.5</v>
      </c>
    </row>
    <row r="150" spans="2:17" ht="15">
      <c r="B150" s="56" t="s">
        <v>274</v>
      </c>
      <c r="C150" s="48" t="s">
        <v>172</v>
      </c>
      <c r="D150" s="48" t="s">
        <v>275</v>
      </c>
      <c r="E150" s="48" t="s">
        <v>33</v>
      </c>
      <c r="F150" s="54">
        <v>2015</v>
      </c>
      <c r="J150" t="str">
        <f t="shared" si="4"/>
        <v>KEN2015</v>
      </c>
      <c r="K150" t="str">
        <f t="shared" si="5"/>
        <v>KEN15</v>
      </c>
      <c r="L150" t="b">
        <f>NOT(ISNA(VLOOKUP('Country at a Glance'!AL151,Full_list!$J$5:$J$333,1,FALSE)))</f>
        <v>0</v>
      </c>
      <c r="O150" s="57" t="s">
        <v>430</v>
      </c>
      <c r="P150" s="57">
        <v>3841906.3</v>
      </c>
      <c r="Q150" s="57" t="s">
        <v>247</v>
      </c>
    </row>
    <row r="151" spans="2:17" ht="15">
      <c r="B151" s="56" t="s">
        <v>277</v>
      </c>
      <c r="C151" s="48" t="s">
        <v>173</v>
      </c>
      <c r="D151" s="48" t="s">
        <v>275</v>
      </c>
      <c r="E151" s="48" t="s">
        <v>87</v>
      </c>
      <c r="F151" s="54">
        <v>2006</v>
      </c>
      <c r="J151" t="str">
        <f t="shared" si="4"/>
        <v>KIR2006</v>
      </c>
      <c r="K151" t="str">
        <f t="shared" si="5"/>
        <v>KIR06</v>
      </c>
      <c r="L151" t="b">
        <f>NOT(ISNA(VLOOKUP('Country at a Glance'!AL152,Full_list!$J$5:$J$333,1,FALSE)))</f>
        <v>0</v>
      </c>
      <c r="O151" s="57" t="s">
        <v>431</v>
      </c>
      <c r="P151" s="57">
        <v>835999.92</v>
      </c>
      <c r="Q151" s="57">
        <v>1900451.5</v>
      </c>
    </row>
    <row r="152" spans="2:17" ht="15">
      <c r="B152" s="56" t="s">
        <v>281</v>
      </c>
      <c r="C152" s="48" t="s">
        <v>267</v>
      </c>
      <c r="D152" s="48" t="s">
        <v>275</v>
      </c>
      <c r="E152" s="48" t="s">
        <v>34</v>
      </c>
      <c r="F152" s="54">
        <v>2006</v>
      </c>
      <c r="J152" t="str">
        <f t="shared" si="4"/>
        <v>XKX2006</v>
      </c>
      <c r="K152" t="str">
        <f t="shared" si="5"/>
        <v>XKX06</v>
      </c>
      <c r="L152" t="b">
        <f>NOT(ISNA(VLOOKUP('Country at a Glance'!AL153,Full_list!$J$5:$J$333,1,FALSE)))</f>
        <v>0</v>
      </c>
      <c r="O152" s="57" t="s">
        <v>432</v>
      </c>
      <c r="P152" s="57">
        <v>2377999.3</v>
      </c>
      <c r="Q152" s="57">
        <v>1622500.5</v>
      </c>
    </row>
    <row r="153" spans="2:17" ht="15">
      <c r="B153" s="56" t="s">
        <v>281</v>
      </c>
      <c r="C153" s="48" t="s">
        <v>267</v>
      </c>
      <c r="D153" s="48" t="s">
        <v>275</v>
      </c>
      <c r="E153" s="48" t="s">
        <v>34</v>
      </c>
      <c r="F153" s="54">
        <v>2011</v>
      </c>
      <c r="J153" t="str">
        <f t="shared" si="4"/>
        <v>XKX2011</v>
      </c>
      <c r="K153" t="str">
        <f t="shared" si="5"/>
        <v>XKX11</v>
      </c>
      <c r="L153" t="b">
        <f>NOT(ISNA(VLOOKUP('Country at a Glance'!AL154,Full_list!$J$5:$J$333,1,FALSE)))</f>
        <v>0</v>
      </c>
      <c r="O153" s="57" t="s">
        <v>614</v>
      </c>
      <c r="P153" s="57">
        <v>2450411.2</v>
      </c>
      <c r="Q153" s="57">
        <v>1825557.4</v>
      </c>
    </row>
    <row r="154" spans="2:17" ht="15">
      <c r="B154" s="56" t="s">
        <v>281</v>
      </c>
      <c r="C154" s="48" t="s">
        <v>267</v>
      </c>
      <c r="D154" s="48" t="s">
        <v>275</v>
      </c>
      <c r="E154" s="48" t="s">
        <v>34</v>
      </c>
      <c r="F154" s="54">
        <v>2012</v>
      </c>
      <c r="J154" t="str">
        <f t="shared" si="4"/>
        <v>XKX2012</v>
      </c>
      <c r="K154" t="str">
        <f t="shared" si="5"/>
        <v>XKX12</v>
      </c>
      <c r="L154" t="b">
        <f>NOT(ISNA(VLOOKUP('Country at a Glance'!AL155,Full_list!$J$5:$J$333,1,FALSE)))</f>
        <v>0</v>
      </c>
      <c r="O154" s="57" t="s">
        <v>433</v>
      </c>
      <c r="P154" s="57">
        <v>3974935.3</v>
      </c>
      <c r="Q154" s="57">
        <v>15554369</v>
      </c>
    </row>
    <row r="155" spans="2:17" ht="15">
      <c r="B155" s="56" t="s">
        <v>281</v>
      </c>
      <c r="C155" s="48" t="s">
        <v>267</v>
      </c>
      <c r="D155" s="48" t="s">
        <v>275</v>
      </c>
      <c r="E155" s="48" t="s">
        <v>34</v>
      </c>
      <c r="F155" s="54">
        <v>2013</v>
      </c>
      <c r="J155" t="str">
        <f t="shared" si="4"/>
        <v>XKX2013</v>
      </c>
      <c r="K155" t="str">
        <f t="shared" si="5"/>
        <v>XKX13</v>
      </c>
      <c r="L155" t="b">
        <f>NOT(ISNA(VLOOKUP('Country at a Glance'!AL156,Full_list!$J$5:$J$333,1,FALSE)))</f>
        <v>0</v>
      </c>
      <c r="O155" s="57" t="s">
        <v>434</v>
      </c>
      <c r="P155" s="57">
        <v>3021930.7</v>
      </c>
      <c r="Q155" s="57">
        <v>17297041</v>
      </c>
    </row>
    <row r="156" spans="2:17" ht="15">
      <c r="B156" s="56" t="s">
        <v>281</v>
      </c>
      <c r="C156" s="48" t="s">
        <v>174</v>
      </c>
      <c r="D156" s="48" t="s">
        <v>275</v>
      </c>
      <c r="E156" s="48" t="s">
        <v>35</v>
      </c>
      <c r="F156" s="54">
        <v>2006</v>
      </c>
      <c r="J156" t="str">
        <f t="shared" si="4"/>
        <v>KGZ2006</v>
      </c>
      <c r="K156" t="str">
        <f t="shared" si="5"/>
        <v>KGZ06</v>
      </c>
      <c r="L156" t="b">
        <f>NOT(ISNA(VLOOKUP('Country at a Glance'!AL157,Full_list!$J$5:$J$333,1,FALSE)))</f>
        <v>0</v>
      </c>
      <c r="O156" s="57" t="s">
        <v>435</v>
      </c>
      <c r="P156" s="57">
        <v>3560816.6</v>
      </c>
      <c r="Q156" s="57">
        <v>16319274</v>
      </c>
    </row>
    <row r="157" spans="2:17" ht="15">
      <c r="B157" s="56" t="s">
        <v>281</v>
      </c>
      <c r="C157" s="48" t="s">
        <v>174</v>
      </c>
      <c r="D157" s="48" t="s">
        <v>275</v>
      </c>
      <c r="E157" s="48" t="s">
        <v>35</v>
      </c>
      <c r="F157" s="54">
        <v>2011</v>
      </c>
      <c r="J157" t="str">
        <f t="shared" si="4"/>
        <v>KGZ2011</v>
      </c>
      <c r="K157" t="str">
        <f t="shared" si="5"/>
        <v>KGZ11</v>
      </c>
      <c r="L157" t="b">
        <f>NOT(ISNA(VLOOKUP('Country at a Glance'!AL158,Full_list!$J$5:$J$333,1,FALSE)))</f>
        <v>0</v>
      </c>
      <c r="O157" s="57" t="s">
        <v>436</v>
      </c>
      <c r="P157" s="57">
        <v>319846</v>
      </c>
      <c r="Q157" s="57">
        <v>1371211</v>
      </c>
    </row>
    <row r="158" spans="2:17" ht="15">
      <c r="B158" s="56" t="s">
        <v>281</v>
      </c>
      <c r="C158" s="48" t="s">
        <v>174</v>
      </c>
      <c r="D158" s="48" t="s">
        <v>275</v>
      </c>
      <c r="E158" s="48" t="s">
        <v>35</v>
      </c>
      <c r="F158" s="54">
        <v>2012</v>
      </c>
      <c r="J158" t="str">
        <f t="shared" si="4"/>
        <v>KGZ2012</v>
      </c>
      <c r="K158" t="str">
        <f t="shared" si="5"/>
        <v>KGZ12</v>
      </c>
      <c r="L158" t="b">
        <f>NOT(ISNA(VLOOKUP('Country at a Glance'!AL159,Full_list!$J$5:$J$333,1,FALSE)))</f>
        <v>0</v>
      </c>
      <c r="O158" s="57" t="s">
        <v>437</v>
      </c>
      <c r="P158" s="57">
        <v>2250786</v>
      </c>
      <c r="Q158" s="57">
        <v>1115313.2</v>
      </c>
    </row>
    <row r="159" spans="2:17" ht="15">
      <c r="B159" s="56" t="s">
        <v>281</v>
      </c>
      <c r="C159" s="48" t="s">
        <v>174</v>
      </c>
      <c r="D159" s="48" t="s">
        <v>275</v>
      </c>
      <c r="E159" s="48" t="s">
        <v>35</v>
      </c>
      <c r="F159" s="54">
        <v>2013</v>
      </c>
      <c r="J159" t="str">
        <f t="shared" si="4"/>
        <v>KGZ2013</v>
      </c>
      <c r="K159" t="str">
        <f t="shared" si="5"/>
        <v>KGZ13</v>
      </c>
      <c r="L159" t="b">
        <f>NOT(ISNA(VLOOKUP('Country at a Glance'!AL160,Full_list!$J$5:$J$333,1,FALSE)))</f>
        <v>0</v>
      </c>
      <c r="O159" s="57" t="s">
        <v>438</v>
      </c>
      <c r="P159" s="57">
        <v>1527586.7</v>
      </c>
      <c r="Q159" s="57">
        <v>711425.75</v>
      </c>
    </row>
    <row r="160" spans="2:17" ht="15">
      <c r="B160" s="56" t="s">
        <v>277</v>
      </c>
      <c r="C160" s="48" t="s">
        <v>175</v>
      </c>
      <c r="D160" s="48" t="s">
        <v>275</v>
      </c>
      <c r="E160" s="48" t="s">
        <v>118</v>
      </c>
      <c r="F160" s="54">
        <v>2007</v>
      </c>
      <c r="J160" t="str">
        <f t="shared" si="4"/>
        <v>LAO2007</v>
      </c>
      <c r="K160" t="str">
        <f t="shared" si="5"/>
        <v>LAO07</v>
      </c>
      <c r="L160" t="b">
        <f>NOT(ISNA(VLOOKUP('Country at a Glance'!AL161,Full_list!$J$5:$J$333,1,FALSE)))</f>
        <v>0</v>
      </c>
      <c r="O160" s="57" t="s">
        <v>439</v>
      </c>
      <c r="P160" s="57">
        <v>1512031.8</v>
      </c>
      <c r="Q160" s="57">
        <v>715931.67</v>
      </c>
    </row>
    <row r="161" spans="2:17" ht="15">
      <c r="B161" s="56" t="s">
        <v>281</v>
      </c>
      <c r="C161" s="48" t="s">
        <v>176</v>
      </c>
      <c r="D161" s="48" t="s">
        <v>280</v>
      </c>
      <c r="E161" s="48" t="s">
        <v>36</v>
      </c>
      <c r="F161" s="54">
        <v>2008</v>
      </c>
      <c r="J161" t="str">
        <f t="shared" si="4"/>
        <v>LVA2008</v>
      </c>
      <c r="K161" t="str">
        <f t="shared" si="5"/>
        <v>LVA08</v>
      </c>
      <c r="L161" t="b">
        <f>NOT(ISNA(VLOOKUP('Country at a Glance'!AL162,Full_list!$J$5:$J$333,1,FALSE)))</f>
        <v>0</v>
      </c>
      <c r="O161" s="57">
        <v>43533</v>
      </c>
      <c r="P161" s="57">
        <v>18263010</v>
      </c>
      <c r="Q161" s="57">
        <v>13173390</v>
      </c>
    </row>
    <row r="162" spans="2:17" ht="15">
      <c r="B162" s="56" t="s">
        <v>281</v>
      </c>
      <c r="C162" s="48" t="s">
        <v>176</v>
      </c>
      <c r="D162" s="48" t="s">
        <v>280</v>
      </c>
      <c r="E162" s="48" t="s">
        <v>36</v>
      </c>
      <c r="F162" s="54">
        <v>2009</v>
      </c>
      <c r="J162" t="str">
        <f t="shared" si="4"/>
        <v>LVA2009</v>
      </c>
      <c r="K162" t="str">
        <f t="shared" si="5"/>
        <v>LVA09</v>
      </c>
      <c r="L162" t="b">
        <f>NOT(ISNA(VLOOKUP('Country at a Glance'!AL163,Full_list!$J$5:$J$333,1,FALSE)))</f>
        <v>0</v>
      </c>
      <c r="O162" s="57" t="s">
        <v>440</v>
      </c>
      <c r="P162" s="57">
        <v>1411737</v>
      </c>
      <c r="Q162" s="57">
        <v>1939912.4</v>
      </c>
    </row>
    <row r="163" spans="2:17" ht="15">
      <c r="B163" s="56" t="s">
        <v>276</v>
      </c>
      <c r="C163" s="48" t="s">
        <v>177</v>
      </c>
      <c r="D163" s="48" t="s">
        <v>278</v>
      </c>
      <c r="E163" s="48" t="s">
        <v>88</v>
      </c>
      <c r="F163" s="54">
        <v>2004</v>
      </c>
      <c r="J163" t="str">
        <f t="shared" si="4"/>
        <v>LBN2004</v>
      </c>
      <c r="K163" t="str">
        <f t="shared" si="5"/>
        <v>LBN04</v>
      </c>
      <c r="L163" t="b">
        <f>NOT(ISNA(VLOOKUP('Country at a Glance'!AL164,Full_list!$J$5:$J$333,1,FALSE)))</f>
        <v>0</v>
      </c>
      <c r="O163" s="57" t="s">
        <v>441</v>
      </c>
      <c r="P163" s="57">
        <v>1424721.9</v>
      </c>
      <c r="Q163" s="57">
        <v>1928973</v>
      </c>
    </row>
    <row r="164" spans="2:17" ht="15">
      <c r="B164" s="56" t="s">
        <v>274</v>
      </c>
      <c r="C164" s="48" t="s">
        <v>178</v>
      </c>
      <c r="D164" s="48" t="s">
        <v>275</v>
      </c>
      <c r="E164" s="48" t="s">
        <v>89</v>
      </c>
      <c r="F164" s="54">
        <v>2010</v>
      </c>
      <c r="J164" t="str">
        <f t="shared" si="4"/>
        <v>LSO2010</v>
      </c>
      <c r="K164" t="str">
        <f t="shared" si="5"/>
        <v>LSO10</v>
      </c>
      <c r="L164" t="b">
        <f>NOT(ISNA(VLOOKUP('Country at a Glance'!AL165,Full_list!$J$5:$J$333,1,FALSE)))</f>
        <v>0</v>
      </c>
      <c r="O164" s="57" t="s">
        <v>442</v>
      </c>
      <c r="P164" s="57">
        <v>1436150.9</v>
      </c>
      <c r="Q164" s="57">
        <v>1903556.1</v>
      </c>
    </row>
    <row r="165" spans="2:17" ht="15">
      <c r="B165" s="56" t="s">
        <v>274</v>
      </c>
      <c r="C165" s="48" t="s">
        <v>179</v>
      </c>
      <c r="D165" s="48" t="s">
        <v>273</v>
      </c>
      <c r="E165" s="50" t="s">
        <v>90</v>
      </c>
      <c r="F165" s="50">
        <v>2007</v>
      </c>
      <c r="J165" t="str">
        <f t="shared" si="4"/>
        <v>LBR2007</v>
      </c>
      <c r="K165" t="str">
        <f t="shared" si="5"/>
        <v>LBR07</v>
      </c>
      <c r="L165" t="b">
        <f>NOT(ISNA(VLOOKUP('Country at a Glance'!AL166,Full_list!$J$5:$J$333,1,FALSE)))</f>
        <v>0</v>
      </c>
      <c r="O165" s="57" t="s">
        <v>443</v>
      </c>
      <c r="P165" s="57">
        <v>4098129.8</v>
      </c>
      <c r="Q165" s="57">
        <v>16077624</v>
      </c>
    </row>
    <row r="166" spans="2:17" ht="15">
      <c r="B166" s="56" t="s">
        <v>274</v>
      </c>
      <c r="C166" s="48" t="s">
        <v>179</v>
      </c>
      <c r="D166" s="48" t="s">
        <v>273</v>
      </c>
      <c r="E166" s="48" t="s">
        <v>90</v>
      </c>
      <c r="F166" s="54">
        <v>2014</v>
      </c>
      <c r="J166" t="str">
        <f t="shared" si="4"/>
        <v>LBR2014</v>
      </c>
      <c r="K166" t="str">
        <f t="shared" si="5"/>
        <v>LBR14</v>
      </c>
      <c r="L166" t="b">
        <f>NOT(ISNA(VLOOKUP('Country at a Glance'!AL167,Full_list!$J$5:$J$333,1,FALSE)))</f>
        <v>0</v>
      </c>
      <c r="O166" s="57" t="s">
        <v>444</v>
      </c>
      <c r="P166" s="57">
        <v>77483.564</v>
      </c>
      <c r="Q166" s="57">
        <v>198119.02</v>
      </c>
    </row>
    <row r="167" spans="2:17" ht="15">
      <c r="B167" s="56" t="s">
        <v>274</v>
      </c>
      <c r="C167" s="48" t="s">
        <v>179</v>
      </c>
      <c r="D167" s="48" t="s">
        <v>273</v>
      </c>
      <c r="E167" s="48" t="s">
        <v>90</v>
      </c>
      <c r="F167" s="54">
        <v>2016</v>
      </c>
      <c r="J167" t="str">
        <f t="shared" si="4"/>
        <v>LBR2016</v>
      </c>
      <c r="K167" t="str">
        <f t="shared" si="5"/>
        <v>LBR16</v>
      </c>
      <c r="L167" t="b">
        <f>NOT(ISNA(VLOOKUP('Country at a Glance'!AL168,Full_list!$J$5:$J$333,1,FALSE)))</f>
        <v>0</v>
      </c>
      <c r="O167" s="57" t="s">
        <v>445</v>
      </c>
      <c r="P167" s="57">
        <v>216069.33</v>
      </c>
      <c r="Q167" s="57">
        <v>389122.38</v>
      </c>
    </row>
    <row r="168" spans="2:17" ht="15">
      <c r="B168" s="56" t="s">
        <v>281</v>
      </c>
      <c r="C168" s="48" t="s">
        <v>180</v>
      </c>
      <c r="D168" s="48" t="s">
        <v>280</v>
      </c>
      <c r="E168" s="48" t="s">
        <v>91</v>
      </c>
      <c r="F168" s="54">
        <v>2008</v>
      </c>
      <c r="J168" t="str">
        <f t="shared" si="4"/>
        <v>LTU2008</v>
      </c>
      <c r="K168" t="str">
        <f t="shared" si="5"/>
        <v>LTU08</v>
      </c>
      <c r="L168" t="b">
        <f>NOT(ISNA(VLOOKUP('Country at a Glance'!AL169,Full_list!$J$5:$J$333,1,FALSE)))</f>
        <v>0</v>
      </c>
      <c r="O168" s="57" t="s">
        <v>446</v>
      </c>
      <c r="P168" s="57">
        <v>81301255</v>
      </c>
      <c r="Q168" s="57">
        <v>22919968</v>
      </c>
    </row>
    <row r="169" spans="2:17" ht="15">
      <c r="B169" s="56" t="s">
        <v>274</v>
      </c>
      <c r="C169" s="48" t="s">
        <v>181</v>
      </c>
      <c r="D169" s="48" t="s">
        <v>273</v>
      </c>
      <c r="E169" s="48" t="s">
        <v>92</v>
      </c>
      <c r="F169" s="54">
        <v>2010</v>
      </c>
      <c r="J169" t="str">
        <f t="shared" si="4"/>
        <v>MDG2010</v>
      </c>
      <c r="K169" t="str">
        <f t="shared" si="5"/>
        <v>MDG10</v>
      </c>
      <c r="L169" t="b">
        <f>NOT(ISNA(VLOOKUP('Country at a Glance'!AL170,Full_list!$J$5:$J$333,1,FALSE)))</f>
        <v>0</v>
      </c>
      <c r="O169" s="57" t="s">
        <v>447</v>
      </c>
      <c r="P169" s="57">
        <v>84310014</v>
      </c>
      <c r="Q169" s="57">
        <v>24739749</v>
      </c>
    </row>
    <row r="170" spans="2:17" ht="15">
      <c r="B170" s="56" t="s">
        <v>274</v>
      </c>
      <c r="C170" s="48" t="s">
        <v>182</v>
      </c>
      <c r="D170" s="48" t="s">
        <v>273</v>
      </c>
      <c r="E170" s="50" t="s">
        <v>37</v>
      </c>
      <c r="F170" s="50">
        <v>2004</v>
      </c>
      <c r="J170" t="str">
        <f t="shared" si="4"/>
        <v>MWI2004</v>
      </c>
      <c r="K170" t="str">
        <f t="shared" si="5"/>
        <v>MWI04</v>
      </c>
      <c r="L170" t="b">
        <f>NOT(ISNA(VLOOKUP('Country at a Glance'!AL171,Full_list!$J$5:$J$333,1,FALSE)))</f>
        <v>0</v>
      </c>
      <c r="O170" s="57" t="s">
        <v>448</v>
      </c>
      <c r="P170" s="57">
        <v>96284998</v>
      </c>
      <c r="Q170" s="57">
        <v>31791338</v>
      </c>
    </row>
    <row r="171" spans="2:17" ht="15">
      <c r="B171" s="56" t="s">
        <v>274</v>
      </c>
      <c r="C171" s="48" t="s">
        <v>182</v>
      </c>
      <c r="D171" s="48" t="s">
        <v>273</v>
      </c>
      <c r="E171" s="50" t="s">
        <v>37</v>
      </c>
      <c r="F171" s="50">
        <v>2010</v>
      </c>
      <c r="J171" t="str">
        <f t="shared" si="4"/>
        <v>MWI2010</v>
      </c>
      <c r="K171" t="str">
        <f t="shared" si="5"/>
        <v>MWI10</v>
      </c>
      <c r="L171" t="b">
        <f>NOT(ISNA(VLOOKUP('Country at a Glance'!AL172,Full_list!$J$5:$J$333,1,FALSE)))</f>
        <v>0</v>
      </c>
      <c r="O171" s="57" t="s">
        <v>615</v>
      </c>
      <c r="P171" s="57">
        <v>90606122</v>
      </c>
      <c r="Q171" s="57">
        <v>27002445</v>
      </c>
    </row>
    <row r="172" spans="2:17" ht="15">
      <c r="B172" s="56" t="s">
        <v>274</v>
      </c>
      <c r="C172" s="48" t="s">
        <v>182</v>
      </c>
      <c r="D172" s="48" t="s">
        <v>273</v>
      </c>
      <c r="E172" s="48" t="s">
        <v>37</v>
      </c>
      <c r="F172" s="54">
        <v>2013</v>
      </c>
      <c r="J172" t="str">
        <f t="shared" si="4"/>
        <v>MWI2013</v>
      </c>
      <c r="K172" t="str">
        <f t="shared" si="5"/>
        <v>MWI13</v>
      </c>
      <c r="L172" t="b">
        <f>NOT(ISNA(VLOOKUP('Country at a Glance'!AL173,Full_list!$J$5:$J$333,1,FALSE)))</f>
        <v>0</v>
      </c>
      <c r="O172" s="57" t="s">
        <v>449</v>
      </c>
      <c r="P172" s="57">
        <v>32737</v>
      </c>
      <c r="Q172" s="57">
        <v>17227</v>
      </c>
    </row>
    <row r="173" spans="2:17" ht="15">
      <c r="B173" s="56" t="s">
        <v>274</v>
      </c>
      <c r="C173" s="48" t="s">
        <v>182</v>
      </c>
      <c r="D173" s="48" t="s">
        <v>273</v>
      </c>
      <c r="E173" s="48" t="s">
        <v>37</v>
      </c>
      <c r="F173" s="54">
        <v>2016</v>
      </c>
      <c r="J173" t="str">
        <f t="shared" si="4"/>
        <v>MWI2016</v>
      </c>
      <c r="K173" t="str">
        <f t="shared" si="5"/>
        <v>MWI16</v>
      </c>
      <c r="L173" t="b">
        <f>NOT(ISNA(VLOOKUP('Country at a Glance'!AL174,Full_list!$J$5:$J$333,1,FALSE)))</f>
        <v>0</v>
      </c>
      <c r="O173" s="57" t="s">
        <v>450</v>
      </c>
      <c r="P173" s="57">
        <v>2783094.1</v>
      </c>
      <c r="Q173" s="57">
        <v>9867150.3</v>
      </c>
    </row>
    <row r="174" spans="2:17" ht="15">
      <c r="B174" s="56" t="s">
        <v>277</v>
      </c>
      <c r="C174" s="48" t="s">
        <v>183</v>
      </c>
      <c r="D174" s="48" t="s">
        <v>278</v>
      </c>
      <c r="E174" s="48" t="s">
        <v>38</v>
      </c>
      <c r="F174" s="54">
        <v>2008</v>
      </c>
      <c r="J174" t="str">
        <f t="shared" si="4"/>
        <v>MYS2008</v>
      </c>
      <c r="K174" t="str">
        <f t="shared" si="5"/>
        <v>MYS08</v>
      </c>
      <c r="L174" t="b">
        <f>NOT(ISNA(VLOOKUP('Country at a Glance'!AL175,Full_list!$J$5:$J$333,1,FALSE)))</f>
        <v>0</v>
      </c>
      <c r="O174" s="57" t="s">
        <v>451</v>
      </c>
      <c r="P174" s="57">
        <v>10551475</v>
      </c>
      <c r="Q174" s="57">
        <v>30077801</v>
      </c>
    </row>
    <row r="175" spans="2:17" ht="15">
      <c r="B175" s="56" t="s">
        <v>282</v>
      </c>
      <c r="C175" s="48" t="s">
        <v>184</v>
      </c>
      <c r="D175" s="48" t="s">
        <v>278</v>
      </c>
      <c r="E175" s="48" t="s">
        <v>93</v>
      </c>
      <c r="F175" s="54">
        <v>2004</v>
      </c>
      <c r="J175" t="str">
        <f t="shared" si="4"/>
        <v>MDV2004</v>
      </c>
      <c r="K175" t="str">
        <f t="shared" si="5"/>
        <v>MDV04</v>
      </c>
      <c r="L175" t="b">
        <f>NOT(ISNA(VLOOKUP('Country at a Glance'!AL176,Full_list!$J$5:$J$333,1,FALSE)))</f>
        <v>0</v>
      </c>
      <c r="O175" s="57" t="s">
        <v>452</v>
      </c>
      <c r="P175" s="57">
        <v>353714.32</v>
      </c>
      <c r="Q175" s="57">
        <v>185092.39</v>
      </c>
    </row>
    <row r="176" spans="2:17" ht="15">
      <c r="B176" s="56" t="s">
        <v>282</v>
      </c>
      <c r="C176" s="48" t="s">
        <v>184</v>
      </c>
      <c r="D176" s="48" t="s">
        <v>278</v>
      </c>
      <c r="E176" s="50" t="s">
        <v>93</v>
      </c>
      <c r="F176" s="50">
        <v>2009</v>
      </c>
      <c r="J176" t="str">
        <f t="shared" si="4"/>
        <v>MDV2009</v>
      </c>
      <c r="K176" t="str">
        <f t="shared" si="5"/>
        <v>MDV09</v>
      </c>
      <c r="L176" t="b">
        <f>NOT(ISNA(VLOOKUP('Country at a Glance'!AL177,Full_list!$J$5:$J$333,1,FALSE)))</f>
        <v>0</v>
      </c>
      <c r="O176" s="57" t="s">
        <v>453</v>
      </c>
      <c r="P176" s="57">
        <v>406738.31</v>
      </c>
      <c r="Q176" s="57">
        <v>194750.07</v>
      </c>
    </row>
    <row r="177" spans="2:17" ht="15">
      <c r="B177" s="56" t="s">
        <v>274</v>
      </c>
      <c r="C177" s="48" t="s">
        <v>185</v>
      </c>
      <c r="D177" s="48" t="s">
        <v>273</v>
      </c>
      <c r="E177" s="50" t="s">
        <v>108</v>
      </c>
      <c r="F177" s="50">
        <v>2009</v>
      </c>
      <c r="J177" t="str">
        <f t="shared" si="4"/>
        <v>MLI2009</v>
      </c>
      <c r="K177" t="str">
        <f t="shared" si="5"/>
        <v>MLI09</v>
      </c>
      <c r="L177" t="b">
        <f>NOT(ISNA(VLOOKUP('Country at a Glance'!AL178,Full_list!$J$5:$J$333,1,FALSE)))</f>
        <v>0</v>
      </c>
      <c r="O177" s="57" t="s">
        <v>454</v>
      </c>
      <c r="P177" s="57">
        <v>368467.69</v>
      </c>
      <c r="Q177" s="57">
        <v>221259.46</v>
      </c>
    </row>
    <row r="178" spans="2:17" ht="15">
      <c r="B178" s="56" t="s">
        <v>277</v>
      </c>
      <c r="C178" s="48" t="s">
        <v>186</v>
      </c>
      <c r="D178" s="48" t="s">
        <v>278</v>
      </c>
      <c r="E178" s="50" t="s">
        <v>94</v>
      </c>
      <c r="F178" s="50">
        <v>1999</v>
      </c>
      <c r="J178" t="str">
        <f t="shared" si="4"/>
        <v>MHL1999</v>
      </c>
      <c r="K178" t="str">
        <f t="shared" si="5"/>
        <v>MHL99</v>
      </c>
      <c r="L178" t="b">
        <f>NOT(ISNA(VLOOKUP('Country at a Glance'!AL179,Full_list!$J$5:$J$333,1,FALSE)))</f>
        <v>0</v>
      </c>
      <c r="O178" s="57" t="s">
        <v>455</v>
      </c>
      <c r="P178" s="57">
        <v>398933.08</v>
      </c>
      <c r="Q178" s="57">
        <v>217555.29</v>
      </c>
    </row>
    <row r="179" spans="2:17" ht="15">
      <c r="B179" s="56" t="s">
        <v>274</v>
      </c>
      <c r="C179" s="48" t="s">
        <v>187</v>
      </c>
      <c r="D179" s="48" t="s">
        <v>275</v>
      </c>
      <c r="E179" s="48" t="s">
        <v>95</v>
      </c>
      <c r="F179" s="54">
        <v>2008</v>
      </c>
      <c r="J179" t="str">
        <f t="shared" si="4"/>
        <v>MRT2008</v>
      </c>
      <c r="K179" t="str">
        <f t="shared" si="5"/>
        <v>MRT08</v>
      </c>
      <c r="L179" t="b">
        <f>NOT(ISNA(VLOOKUP('Country at a Glance'!AL180,Full_list!$J$5:$J$333,1,FALSE)))</f>
        <v>0</v>
      </c>
      <c r="O179" s="57" t="s">
        <v>456</v>
      </c>
      <c r="P179" s="57">
        <v>1389105.9</v>
      </c>
      <c r="Q179" s="57">
        <v>1029176.2</v>
      </c>
    </row>
    <row r="180" spans="2:17" ht="15">
      <c r="B180" s="56" t="s">
        <v>274</v>
      </c>
      <c r="C180" s="48" t="s">
        <v>187</v>
      </c>
      <c r="D180" s="48" t="s">
        <v>275</v>
      </c>
      <c r="E180" s="48" t="s">
        <v>95</v>
      </c>
      <c r="F180" s="54">
        <v>2014</v>
      </c>
      <c r="J180" t="str">
        <f t="shared" si="4"/>
        <v>MRT2014</v>
      </c>
      <c r="K180" t="str">
        <f t="shared" si="5"/>
        <v>MRT14</v>
      </c>
      <c r="L180" t="b">
        <f>NOT(ISNA(VLOOKUP('Country at a Glance'!AL181,Full_list!$J$5:$J$333,1,FALSE)))</f>
        <v>0</v>
      </c>
      <c r="O180" s="57" t="s">
        <v>457</v>
      </c>
      <c r="P180" s="57">
        <v>1113802.8</v>
      </c>
      <c r="Q180" s="57">
        <v>1530426.6</v>
      </c>
    </row>
    <row r="181" spans="2:17" ht="15">
      <c r="B181" s="56" t="s">
        <v>274</v>
      </c>
      <c r="C181" s="48" t="s">
        <v>188</v>
      </c>
      <c r="D181" s="48" t="s">
        <v>278</v>
      </c>
      <c r="E181" s="48" t="s">
        <v>39</v>
      </c>
      <c r="F181" s="54">
        <v>2006</v>
      </c>
      <c r="J181" t="str">
        <f t="shared" si="4"/>
        <v>MUS2006</v>
      </c>
      <c r="K181" t="str">
        <f t="shared" si="5"/>
        <v>MUS06</v>
      </c>
      <c r="L181" t="b">
        <f>NOT(ISNA(VLOOKUP('Country at a Glance'!AL182,Full_list!$J$5:$J$333,1,FALSE)))</f>
        <v>0</v>
      </c>
      <c r="O181" s="57" t="s">
        <v>458</v>
      </c>
      <c r="P181" s="57">
        <v>1780075.6</v>
      </c>
      <c r="Q181" s="57">
        <v>973797.26</v>
      </c>
    </row>
    <row r="182" spans="2:17" ht="15">
      <c r="B182" s="56" t="s">
        <v>274</v>
      </c>
      <c r="C182" s="48" t="s">
        <v>188</v>
      </c>
      <c r="D182" s="48" t="s">
        <v>278</v>
      </c>
      <c r="E182" s="48" t="s">
        <v>39</v>
      </c>
      <c r="F182" s="54">
        <v>2012</v>
      </c>
      <c r="J182" t="str">
        <f t="shared" si="4"/>
        <v>MUS2012</v>
      </c>
      <c r="K182" t="str">
        <f t="shared" si="5"/>
        <v>MUS12</v>
      </c>
      <c r="L182" t="b">
        <f>NOT(ISNA(VLOOKUP('Country at a Glance'!AL183,Full_list!$J$5:$J$333,1,FALSE)))</f>
        <v>0</v>
      </c>
      <c r="O182" s="57" t="s">
        <v>459</v>
      </c>
      <c r="P182" s="57">
        <v>1806440.6</v>
      </c>
      <c r="Q182" s="57">
        <v>954219.2</v>
      </c>
    </row>
    <row r="183" spans="2:17" ht="15">
      <c r="B183" s="56" t="s">
        <v>279</v>
      </c>
      <c r="C183" s="48" t="s">
        <v>189</v>
      </c>
      <c r="D183" s="48" t="s">
        <v>278</v>
      </c>
      <c r="E183" s="48" t="s">
        <v>40</v>
      </c>
      <c r="F183" s="54">
        <v>2008</v>
      </c>
      <c r="J183" t="str">
        <f t="shared" si="4"/>
        <v>MEX2008</v>
      </c>
      <c r="K183" t="str">
        <f t="shared" si="5"/>
        <v>MEX08</v>
      </c>
      <c r="L183" t="b">
        <f>NOT(ISNA(VLOOKUP('Country at a Glance'!AL184,Full_list!$J$5:$J$333,1,FALSE)))</f>
        <v>0</v>
      </c>
      <c r="O183" s="57" t="s">
        <v>460</v>
      </c>
      <c r="P183" s="57">
        <v>1825222.3</v>
      </c>
      <c r="Q183" s="57">
        <v>931945.53</v>
      </c>
    </row>
    <row r="184" spans="2:17" ht="15">
      <c r="B184" s="56" t="s">
        <v>279</v>
      </c>
      <c r="C184" s="48" t="s">
        <v>189</v>
      </c>
      <c r="D184" s="48" t="s">
        <v>278</v>
      </c>
      <c r="E184" s="48" t="s">
        <v>40</v>
      </c>
      <c r="F184" s="54">
        <v>2010</v>
      </c>
      <c r="J184" t="str">
        <f t="shared" si="4"/>
        <v>MEX2010</v>
      </c>
      <c r="K184" t="str">
        <f t="shared" si="5"/>
        <v>MEX10</v>
      </c>
      <c r="L184" t="b">
        <f>NOT(ISNA(VLOOKUP('Country at a Glance'!AL185,Full_list!$J$5:$J$333,1,FALSE)))</f>
        <v>0</v>
      </c>
      <c r="O184" s="57" t="s">
        <v>461</v>
      </c>
      <c r="P184" s="57">
        <v>6547808</v>
      </c>
      <c r="Q184" s="57">
        <v>14989380</v>
      </c>
    </row>
    <row r="185" spans="2:17" ht="15">
      <c r="B185" s="56" t="s">
        <v>279</v>
      </c>
      <c r="C185" s="48" t="s">
        <v>189</v>
      </c>
      <c r="D185" s="48" t="s">
        <v>278</v>
      </c>
      <c r="E185" s="48" t="s">
        <v>40</v>
      </c>
      <c r="F185" s="54">
        <v>2012</v>
      </c>
      <c r="J185" t="str">
        <f t="shared" si="4"/>
        <v>MEX2012</v>
      </c>
      <c r="K185" t="str">
        <f t="shared" si="5"/>
        <v>MEX12</v>
      </c>
      <c r="L185" t="b">
        <f>NOT(ISNA(VLOOKUP('Country at a Glance'!AL186,Full_list!$J$5:$J$333,1,FALSE)))</f>
        <v>0</v>
      </c>
      <c r="O185" s="57" t="s">
        <v>616</v>
      </c>
      <c r="P185" s="57">
        <v>7915340.6</v>
      </c>
      <c r="Q185" s="57">
        <v>17191517</v>
      </c>
    </row>
    <row r="186" spans="2:17" ht="15">
      <c r="B186" s="56" t="s">
        <v>279</v>
      </c>
      <c r="C186" s="48" t="s">
        <v>189</v>
      </c>
      <c r="D186" s="48" t="s">
        <v>278</v>
      </c>
      <c r="E186" s="50" t="s">
        <v>40</v>
      </c>
      <c r="F186" s="50">
        <v>2014</v>
      </c>
      <c r="J186" t="str">
        <f t="shared" si="4"/>
        <v>MEX2014</v>
      </c>
      <c r="K186" t="str">
        <f t="shared" si="5"/>
        <v>MEX14</v>
      </c>
      <c r="L186" t="b">
        <f>NOT(ISNA(VLOOKUP('Country at a Glance'!AL187,Full_list!$J$5:$J$333,1,FALSE)))</f>
        <v>0</v>
      </c>
      <c r="O186" s="57" t="s">
        <v>462</v>
      </c>
      <c r="P186" s="57">
        <v>1235120.8</v>
      </c>
      <c r="Q186" s="57">
        <v>1542675.5</v>
      </c>
    </row>
    <row r="187" spans="2:17" ht="15">
      <c r="B187" s="56" t="s">
        <v>277</v>
      </c>
      <c r="C187" s="48" t="s">
        <v>190</v>
      </c>
      <c r="D187" s="48" t="s">
        <v>275</v>
      </c>
      <c r="E187" s="48" t="s">
        <v>119</v>
      </c>
      <c r="F187" s="54">
        <v>2000</v>
      </c>
      <c r="J187" t="str">
        <f t="shared" si="4"/>
        <v>FSM2000</v>
      </c>
      <c r="K187" t="str">
        <f t="shared" si="5"/>
        <v>FSM00</v>
      </c>
      <c r="L187" t="b">
        <f>NOT(ISNA(VLOOKUP('Country at a Glance'!AL188,Full_list!$J$5:$J$333,1,FALSE)))</f>
        <v>0</v>
      </c>
      <c r="O187" s="57" t="s">
        <v>463</v>
      </c>
      <c r="P187" s="57">
        <v>1620028.8</v>
      </c>
      <c r="Q187" s="57">
        <v>1730560.1</v>
      </c>
    </row>
    <row r="188" spans="2:17" ht="15">
      <c r="B188" s="56" t="s">
        <v>281</v>
      </c>
      <c r="C188" s="48" t="s">
        <v>191</v>
      </c>
      <c r="D188" s="48" t="s">
        <v>275</v>
      </c>
      <c r="E188" s="48" t="s">
        <v>41</v>
      </c>
      <c r="F188" s="54">
        <v>2010</v>
      </c>
      <c r="J188" t="str">
        <f t="shared" si="4"/>
        <v>MDA2010</v>
      </c>
      <c r="K188" t="str">
        <f t="shared" si="5"/>
        <v>MDA10</v>
      </c>
      <c r="L188" t="b">
        <f>NOT(ISNA(VLOOKUP('Country at a Glance'!AL189,Full_list!$J$5:$J$333,1,FALSE)))</f>
        <v>0</v>
      </c>
      <c r="O188" s="57" t="s">
        <v>464</v>
      </c>
      <c r="P188" s="57">
        <v>1224572.8</v>
      </c>
      <c r="Q188" s="57" t="s">
        <v>247</v>
      </c>
    </row>
    <row r="189" spans="2:17" ht="15">
      <c r="B189" s="56" t="s">
        <v>281</v>
      </c>
      <c r="C189" s="48" t="s">
        <v>191</v>
      </c>
      <c r="D189" s="48" t="s">
        <v>275</v>
      </c>
      <c r="E189" s="50" t="s">
        <v>41</v>
      </c>
      <c r="F189" s="50">
        <v>2012</v>
      </c>
      <c r="J189" t="str">
        <f t="shared" si="4"/>
        <v>MDA2012</v>
      </c>
      <c r="K189" t="str">
        <f t="shared" si="5"/>
        <v>MDA12</v>
      </c>
      <c r="L189" t="b">
        <f>NOT(ISNA(VLOOKUP('Country at a Glance'!AL190,Full_list!$J$5:$J$333,1,FALSE)))</f>
        <v>0</v>
      </c>
      <c r="O189" s="57" t="s">
        <v>465</v>
      </c>
      <c r="P189" s="57">
        <v>1271842.5</v>
      </c>
      <c r="Q189" s="57" t="s">
        <v>247</v>
      </c>
    </row>
    <row r="190" spans="2:17" ht="15">
      <c r="B190" s="56" t="s">
        <v>281</v>
      </c>
      <c r="C190" s="48" t="s">
        <v>191</v>
      </c>
      <c r="D190" s="48" t="s">
        <v>275</v>
      </c>
      <c r="E190" s="50" t="s">
        <v>41</v>
      </c>
      <c r="F190" s="50">
        <v>2013</v>
      </c>
      <c r="J190" t="str">
        <f t="shared" si="4"/>
        <v>MDA2013</v>
      </c>
      <c r="K190" t="str">
        <f t="shared" si="5"/>
        <v>MDA13</v>
      </c>
      <c r="L190" t="b">
        <f>NOT(ISNA(VLOOKUP('Country at a Glance'!AL191,Full_list!$J$5:$J$333,1,FALSE)))</f>
        <v>0</v>
      </c>
      <c r="O190" s="57" t="s">
        <v>466</v>
      </c>
      <c r="P190" s="57">
        <v>1400945.7</v>
      </c>
      <c r="Q190" s="57">
        <v>11025680</v>
      </c>
    </row>
    <row r="191" spans="2:17" ht="15">
      <c r="B191" s="56" t="s">
        <v>277</v>
      </c>
      <c r="C191" s="48" t="s">
        <v>192</v>
      </c>
      <c r="D191" s="48" t="s">
        <v>275</v>
      </c>
      <c r="E191" s="48" t="s">
        <v>42</v>
      </c>
      <c r="F191" s="54">
        <v>2007</v>
      </c>
      <c r="J191" t="str">
        <f t="shared" si="4"/>
        <v>MNG2007</v>
      </c>
      <c r="K191" t="str">
        <f t="shared" si="5"/>
        <v>MNG07</v>
      </c>
      <c r="L191" t="b">
        <f>NOT(ISNA(VLOOKUP('Country at a Glance'!AL192,Full_list!$J$5:$J$333,1,FALSE)))</f>
        <v>0</v>
      </c>
      <c r="O191" s="57" t="s">
        <v>467</v>
      </c>
      <c r="P191" s="57">
        <v>2144885.2</v>
      </c>
      <c r="Q191" s="57">
        <v>11724015</v>
      </c>
    </row>
    <row r="192" spans="2:17" ht="15">
      <c r="B192" s="56" t="s">
        <v>277</v>
      </c>
      <c r="C192" s="48" t="s">
        <v>192</v>
      </c>
      <c r="D192" s="48" t="s">
        <v>275</v>
      </c>
      <c r="E192" s="48" t="s">
        <v>42</v>
      </c>
      <c r="F192" s="54">
        <v>2009</v>
      </c>
      <c r="J192" t="str">
        <f t="shared" si="4"/>
        <v>MNG2009</v>
      </c>
      <c r="K192" t="str">
        <f t="shared" si="5"/>
        <v>MNG09</v>
      </c>
      <c r="L192" t="b">
        <f>NOT(ISNA(VLOOKUP('Country at a Glance'!AL193,Full_list!$J$5:$J$333,1,FALSE)))</f>
        <v>0</v>
      </c>
      <c r="O192" s="57" t="s">
        <v>468</v>
      </c>
      <c r="P192" s="57">
        <v>2915825.7</v>
      </c>
      <c r="Q192" s="57">
        <v>12883951</v>
      </c>
    </row>
    <row r="193" spans="2:17" ht="15">
      <c r="B193" s="56" t="s">
        <v>277</v>
      </c>
      <c r="C193" s="48" t="s">
        <v>192</v>
      </c>
      <c r="D193" s="48" t="s">
        <v>275</v>
      </c>
      <c r="E193" s="50" t="s">
        <v>42</v>
      </c>
      <c r="F193" s="50">
        <v>2010</v>
      </c>
      <c r="J193" t="str">
        <f t="shared" si="4"/>
        <v>MNG2010</v>
      </c>
      <c r="K193" t="str">
        <f t="shared" si="5"/>
        <v>MNG10</v>
      </c>
      <c r="L193" t="b">
        <f>NOT(ISNA(VLOOKUP('Country at a Glance'!AL194,Full_list!$J$5:$J$333,1,FALSE)))</f>
        <v>0</v>
      </c>
      <c r="O193" s="57" t="s">
        <v>617</v>
      </c>
      <c r="P193" s="57">
        <v>3092772.2</v>
      </c>
      <c r="Q193" s="57">
        <v>13215107</v>
      </c>
    </row>
    <row r="194" spans="2:17" ht="15">
      <c r="B194" s="56" t="s">
        <v>277</v>
      </c>
      <c r="C194" s="48" t="s">
        <v>192</v>
      </c>
      <c r="D194" s="48" t="s">
        <v>275</v>
      </c>
      <c r="E194" s="48" t="s">
        <v>42</v>
      </c>
      <c r="F194" s="54">
        <v>2011</v>
      </c>
      <c r="J194" t="str">
        <f t="shared" si="4"/>
        <v>MNG2011</v>
      </c>
      <c r="K194" t="str">
        <f t="shared" si="5"/>
        <v>MNG11</v>
      </c>
      <c r="L194" t="b">
        <f>NOT(ISNA(VLOOKUP('Country at a Glance'!AL195,Full_list!$J$5:$J$333,1,FALSE)))</f>
        <v>0</v>
      </c>
      <c r="O194" s="57" t="s">
        <v>469</v>
      </c>
      <c r="P194" s="57">
        <v>16638382</v>
      </c>
      <c r="Q194" s="57">
        <v>8389566.2</v>
      </c>
    </row>
    <row r="195" spans="2:17" ht="15">
      <c r="B195" s="56" t="s">
        <v>277</v>
      </c>
      <c r="C195" s="48" t="s">
        <v>192</v>
      </c>
      <c r="D195" s="48" t="s">
        <v>275</v>
      </c>
      <c r="E195" s="50" t="s">
        <v>42</v>
      </c>
      <c r="F195" s="50">
        <v>2012</v>
      </c>
      <c r="J195" t="str">
        <f t="shared" si="4"/>
        <v>MNG2012</v>
      </c>
      <c r="K195" t="str">
        <f t="shared" si="5"/>
        <v>MNG12</v>
      </c>
      <c r="L195" t="b">
        <f>NOT(ISNA(VLOOKUP('Country at a Glance'!AL196,Full_list!$J$5:$J$333,1,FALSE)))</f>
        <v>0</v>
      </c>
      <c r="O195" s="57" t="s">
        <v>470</v>
      </c>
      <c r="P195" s="57">
        <v>634322.45</v>
      </c>
      <c r="Q195" s="57">
        <v>1195677.4</v>
      </c>
    </row>
    <row r="196" spans="2:17" ht="15">
      <c r="B196" s="56" t="s">
        <v>281</v>
      </c>
      <c r="C196" s="48" t="s">
        <v>234</v>
      </c>
      <c r="D196" s="48" t="s">
        <v>278</v>
      </c>
      <c r="E196" s="48" t="s">
        <v>240</v>
      </c>
      <c r="F196" s="54">
        <v>2011</v>
      </c>
      <c r="J196" t="str">
        <f t="shared" si="4"/>
        <v>MNE2011</v>
      </c>
      <c r="K196" t="str">
        <f t="shared" si="5"/>
        <v>MNE11</v>
      </c>
      <c r="L196" t="b">
        <f>NOT(ISNA(VLOOKUP('Country at a Glance'!AL197,Full_list!$J$5:$J$333,1,FALSE)))</f>
        <v>0</v>
      </c>
      <c r="O196" s="57" t="s">
        <v>471</v>
      </c>
      <c r="P196" s="57">
        <v>776254.83</v>
      </c>
      <c r="Q196" s="57">
        <v>1270621.6</v>
      </c>
    </row>
    <row r="197" spans="2:17" ht="15">
      <c r="B197" s="56" t="s">
        <v>281</v>
      </c>
      <c r="C197" s="48" t="s">
        <v>234</v>
      </c>
      <c r="D197" s="48" t="s">
        <v>278</v>
      </c>
      <c r="E197" s="48" t="s">
        <v>240</v>
      </c>
      <c r="F197" s="54">
        <v>2012</v>
      </c>
      <c r="J197" t="str">
        <f aca="true" t="shared" si="6" ref="J197:J260">C197&amp;F197</f>
        <v>MNE2012</v>
      </c>
      <c r="K197" t="str">
        <f t="shared" si="5"/>
        <v>MNE12</v>
      </c>
      <c r="L197" t="b">
        <f>NOT(ISNA(VLOOKUP('Country at a Glance'!AL198,Full_list!$J$5:$J$333,1,FALSE)))</f>
        <v>0</v>
      </c>
      <c r="O197" s="57" t="s">
        <v>472</v>
      </c>
      <c r="P197" s="57">
        <v>2890326</v>
      </c>
      <c r="Q197" s="57">
        <v>13751306</v>
      </c>
    </row>
    <row r="198" spans="2:17" ht="15">
      <c r="B198" s="56" t="s">
        <v>281</v>
      </c>
      <c r="C198" s="48" t="s">
        <v>234</v>
      </c>
      <c r="D198" s="48" t="s">
        <v>278</v>
      </c>
      <c r="E198" s="48" t="s">
        <v>240</v>
      </c>
      <c r="F198" s="54">
        <v>2013</v>
      </c>
      <c r="J198" t="str">
        <f t="shared" si="6"/>
        <v>MNE2013</v>
      </c>
      <c r="K198" t="str">
        <f aca="true" t="shared" si="7" ref="K198:K261">C198&amp;RIGHT(F198,2)</f>
        <v>MNE13</v>
      </c>
      <c r="L198" t="b">
        <f>NOT(ISNA(VLOOKUP('Country at a Glance'!AL199,Full_list!$J$5:$J$333,1,FALSE)))</f>
        <v>0</v>
      </c>
      <c r="O198" s="57" t="s">
        <v>473</v>
      </c>
      <c r="P198" s="57">
        <v>3494463.4</v>
      </c>
      <c r="Q198" s="57">
        <v>17811811</v>
      </c>
    </row>
    <row r="199" spans="2:17" ht="15">
      <c r="B199" s="56" t="s">
        <v>281</v>
      </c>
      <c r="C199" s="48" t="s">
        <v>234</v>
      </c>
      <c r="D199" s="48" t="s">
        <v>278</v>
      </c>
      <c r="E199" s="48" t="s">
        <v>240</v>
      </c>
      <c r="F199" s="54">
        <v>2014</v>
      </c>
      <c r="J199" t="str">
        <f t="shared" si="6"/>
        <v>MNE2014</v>
      </c>
      <c r="K199" t="str">
        <f t="shared" si="7"/>
        <v>MNE14</v>
      </c>
      <c r="L199" t="b">
        <f>NOT(ISNA(VLOOKUP('Country at a Glance'!AL200,Full_list!$J$5:$J$333,1,FALSE)))</f>
        <v>0</v>
      </c>
      <c r="O199" s="57" t="s">
        <v>474</v>
      </c>
      <c r="P199" s="57">
        <v>56711582</v>
      </c>
      <c r="Q199" s="57">
        <v>100900000</v>
      </c>
    </row>
    <row r="200" spans="2:17" ht="15">
      <c r="B200" s="56" t="s">
        <v>276</v>
      </c>
      <c r="C200" s="48" t="s">
        <v>193</v>
      </c>
      <c r="D200" s="48" t="s">
        <v>275</v>
      </c>
      <c r="E200" s="48" t="s">
        <v>96</v>
      </c>
      <c r="F200" s="54">
        <v>2009</v>
      </c>
      <c r="J200" t="str">
        <f t="shared" si="6"/>
        <v>MAR2009</v>
      </c>
      <c r="K200" t="str">
        <f t="shared" si="7"/>
        <v>MAR09</v>
      </c>
      <c r="L200" t="b">
        <f>NOT(ISNA(VLOOKUP('Country at a Glance'!AL201,Full_list!$J$5:$J$333,1,FALSE)))</f>
        <v>0</v>
      </c>
      <c r="O200" s="57" t="s">
        <v>475</v>
      </c>
      <c r="P200" s="57">
        <v>67578218</v>
      </c>
      <c r="Q200" s="57">
        <v>117800000</v>
      </c>
    </row>
    <row r="201" spans="2:17" ht="15">
      <c r="B201" s="56" t="s">
        <v>274</v>
      </c>
      <c r="C201" s="48" t="s">
        <v>194</v>
      </c>
      <c r="D201" s="48" t="s">
        <v>273</v>
      </c>
      <c r="E201" s="48" t="s">
        <v>43</v>
      </c>
      <c r="F201" s="54">
        <v>2008</v>
      </c>
      <c r="J201" t="str">
        <f t="shared" si="6"/>
        <v>MOZ2008</v>
      </c>
      <c r="K201" t="str">
        <f t="shared" si="7"/>
        <v>MOZ08</v>
      </c>
      <c r="L201" t="b">
        <f>NOT(ISNA(VLOOKUP('Country at a Glance'!AL202,Full_list!$J$5:$J$333,1,FALSE)))</f>
        <v>0</v>
      </c>
      <c r="O201" s="57" t="s">
        <v>476</v>
      </c>
      <c r="P201" s="57">
        <v>86047696</v>
      </c>
      <c r="Q201" s="57">
        <v>144500000</v>
      </c>
    </row>
    <row r="202" spans="2:17" ht="15">
      <c r="B202" s="56" t="s">
        <v>274</v>
      </c>
      <c r="C202" s="48" t="s">
        <v>194</v>
      </c>
      <c r="D202" s="48" t="s">
        <v>273</v>
      </c>
      <c r="E202" s="50" t="s">
        <v>43</v>
      </c>
      <c r="F202" s="50">
        <v>2014</v>
      </c>
      <c r="J202" t="str">
        <f t="shared" si="6"/>
        <v>MOZ2014</v>
      </c>
      <c r="K202" t="str">
        <f t="shared" si="7"/>
        <v>MOZ14</v>
      </c>
      <c r="L202" t="b">
        <f>NOT(ISNA(VLOOKUP('Country at a Glance'!AL203,Full_list!$J$5:$J$333,1,FALSE)))</f>
        <v>0</v>
      </c>
      <c r="O202" s="57" t="s">
        <v>477</v>
      </c>
      <c r="P202" s="57">
        <v>2864258</v>
      </c>
      <c r="Q202" s="57">
        <v>2270200</v>
      </c>
    </row>
    <row r="203" spans="2:17" ht="15">
      <c r="B203" s="56" t="s">
        <v>277</v>
      </c>
      <c r="C203" s="48" t="s">
        <v>244</v>
      </c>
      <c r="D203" s="48" t="s">
        <v>275</v>
      </c>
      <c r="E203" s="48" t="s">
        <v>246</v>
      </c>
      <c r="F203" s="54">
        <v>2009</v>
      </c>
      <c r="J203" t="str">
        <f t="shared" si="6"/>
        <v>MMR2009</v>
      </c>
      <c r="K203" t="str">
        <f t="shared" si="7"/>
        <v>MMR09</v>
      </c>
      <c r="L203" t="b">
        <f>NOT(ISNA(VLOOKUP('Country at a Glance'!AL204,Full_list!$J$5:$J$333,1,FALSE)))</f>
        <v>0</v>
      </c>
      <c r="O203" s="57" t="s">
        <v>478</v>
      </c>
      <c r="P203" s="57">
        <v>3256968</v>
      </c>
      <c r="Q203" s="57">
        <v>2462013</v>
      </c>
    </row>
    <row r="204" spans="2:17" ht="15">
      <c r="B204" s="56" t="s">
        <v>274</v>
      </c>
      <c r="C204" s="48" t="s">
        <v>195</v>
      </c>
      <c r="D204" s="48" t="s">
        <v>278</v>
      </c>
      <c r="E204" s="48" t="s">
        <v>97</v>
      </c>
      <c r="F204" s="54">
        <v>2003</v>
      </c>
      <c r="J204" t="str">
        <f t="shared" si="6"/>
        <v>NAM2003</v>
      </c>
      <c r="K204" t="str">
        <f t="shared" si="7"/>
        <v>NAM03</v>
      </c>
      <c r="L204" t="b">
        <f>NOT(ISNA(VLOOKUP('Country at a Glance'!AL205,Full_list!$J$5:$J$333,1,FALSE)))</f>
        <v>0</v>
      </c>
      <c r="O204" s="57" t="s">
        <v>479</v>
      </c>
      <c r="P204" s="57">
        <v>3593629</v>
      </c>
      <c r="Q204" s="57">
        <v>2605456</v>
      </c>
    </row>
    <row r="205" spans="2:17" ht="15">
      <c r="B205" s="56" t="s">
        <v>274</v>
      </c>
      <c r="C205" s="48" t="s">
        <v>195</v>
      </c>
      <c r="D205" s="48" t="s">
        <v>278</v>
      </c>
      <c r="E205" s="48" t="s">
        <v>97</v>
      </c>
      <c r="F205" s="54">
        <v>2009</v>
      </c>
      <c r="J205" t="str">
        <f t="shared" si="6"/>
        <v>NAM2009</v>
      </c>
      <c r="K205" t="str">
        <f t="shared" si="7"/>
        <v>NAM09</v>
      </c>
      <c r="L205" t="b">
        <f>NOT(ISNA(VLOOKUP('Country at a Glance'!AL206,Full_list!$J$5:$J$333,1,FALSE)))</f>
        <v>0</v>
      </c>
      <c r="O205" s="57" t="s">
        <v>480</v>
      </c>
      <c r="P205" s="57">
        <v>5364869.4</v>
      </c>
      <c r="Q205" s="57">
        <v>22843748</v>
      </c>
    </row>
    <row r="206" spans="2:17" ht="15">
      <c r="B206" s="56" t="s">
        <v>282</v>
      </c>
      <c r="C206" s="48" t="s">
        <v>196</v>
      </c>
      <c r="D206" s="48" t="s">
        <v>273</v>
      </c>
      <c r="E206" s="48" t="s">
        <v>44</v>
      </c>
      <c r="F206" s="54">
        <v>2010</v>
      </c>
      <c r="J206" t="str">
        <f t="shared" si="6"/>
        <v>NPL2010</v>
      </c>
      <c r="K206" t="str">
        <f t="shared" si="7"/>
        <v>NPL10</v>
      </c>
      <c r="L206" t="b">
        <f>NOT(ISNA(VLOOKUP('Country at a Glance'!AL207,Full_list!$J$5:$J$333,1,FALSE)))</f>
        <v>0</v>
      </c>
      <c r="O206" s="57" t="s">
        <v>481</v>
      </c>
      <c r="P206" s="57">
        <v>42878487</v>
      </c>
      <c r="Q206" s="57">
        <v>87689259</v>
      </c>
    </row>
    <row r="207" spans="2:17" ht="15">
      <c r="B207" s="56" t="s">
        <v>279</v>
      </c>
      <c r="C207" s="48" t="s">
        <v>197</v>
      </c>
      <c r="D207" s="48" t="s">
        <v>275</v>
      </c>
      <c r="E207" s="48" t="s">
        <v>45</v>
      </c>
      <c r="F207" s="54">
        <v>2005</v>
      </c>
      <c r="J207" t="str">
        <f t="shared" si="6"/>
        <v>NIC2005</v>
      </c>
      <c r="K207" t="str">
        <f t="shared" si="7"/>
        <v>NIC05</v>
      </c>
      <c r="L207" t="b">
        <f>NOT(ISNA(VLOOKUP('Country at a Glance'!AL208,Full_list!$J$5:$J$333,1,FALSE)))</f>
        <v>0</v>
      </c>
      <c r="O207" s="57" t="s">
        <v>482</v>
      </c>
      <c r="P207" s="57">
        <v>43664532</v>
      </c>
      <c r="Q207" s="57">
        <v>87697967</v>
      </c>
    </row>
    <row r="208" spans="2:17" ht="15">
      <c r="B208" s="56" t="s">
        <v>279</v>
      </c>
      <c r="C208" s="48" t="s">
        <v>197</v>
      </c>
      <c r="D208" s="48" t="s">
        <v>275</v>
      </c>
      <c r="E208" s="50" t="s">
        <v>45</v>
      </c>
      <c r="F208" s="50">
        <v>2009</v>
      </c>
      <c r="J208" t="str">
        <f t="shared" si="6"/>
        <v>NIC2009</v>
      </c>
      <c r="K208" t="str">
        <f t="shared" si="7"/>
        <v>NIC09</v>
      </c>
      <c r="L208" t="b">
        <f>NOT(ISNA(VLOOKUP('Country at a Glance'!AL209,Full_list!$J$5:$J$333,1,FALSE)))</f>
        <v>0</v>
      </c>
      <c r="O208" s="57" t="s">
        <v>483</v>
      </c>
      <c r="P208" s="57">
        <v>57002364</v>
      </c>
      <c r="Q208" s="57">
        <v>105800000</v>
      </c>
    </row>
    <row r="209" spans="2:17" ht="15">
      <c r="B209" s="56" t="s">
        <v>279</v>
      </c>
      <c r="C209" s="48" t="s">
        <v>197</v>
      </c>
      <c r="D209" s="48" t="s">
        <v>275</v>
      </c>
      <c r="E209" s="48" t="s">
        <v>45</v>
      </c>
      <c r="F209" s="54">
        <v>2014</v>
      </c>
      <c r="J209" t="str">
        <f t="shared" si="6"/>
        <v>NIC2014</v>
      </c>
      <c r="K209" t="str">
        <f t="shared" si="7"/>
        <v>NIC14</v>
      </c>
      <c r="L209" t="b">
        <f>NOT(ISNA(VLOOKUP('Country at a Glance'!AL210,Full_list!$J$5:$J$333,1,FALSE)))</f>
        <v>0</v>
      </c>
      <c r="O209" s="57" t="s">
        <v>484</v>
      </c>
      <c r="P209" s="57">
        <v>2116955</v>
      </c>
      <c r="Q209" s="57">
        <v>1185109</v>
      </c>
    </row>
    <row r="210" spans="2:17" ht="15">
      <c r="B210" s="56" t="s">
        <v>274</v>
      </c>
      <c r="C210" s="48" t="s">
        <v>198</v>
      </c>
      <c r="D210" s="48" t="s">
        <v>273</v>
      </c>
      <c r="E210" s="48" t="s">
        <v>98</v>
      </c>
      <c r="F210" s="54">
        <v>2011</v>
      </c>
      <c r="J210" t="str">
        <f t="shared" si="6"/>
        <v>NER2011</v>
      </c>
      <c r="K210" t="str">
        <f t="shared" si="7"/>
        <v>NER11</v>
      </c>
      <c r="L210" t="b">
        <f>NOT(ISNA(VLOOKUP('Country at a Glance'!AL211,Full_list!$J$5:$J$333,1,FALSE)))</f>
        <v>0</v>
      </c>
      <c r="O210" s="57" t="s">
        <v>485</v>
      </c>
      <c r="P210" s="57">
        <v>2193043</v>
      </c>
      <c r="Q210" s="57">
        <v>1206308</v>
      </c>
    </row>
    <row r="211" spans="2:17" ht="15">
      <c r="B211" s="56" t="s">
        <v>274</v>
      </c>
      <c r="C211" s="48" t="s">
        <v>198</v>
      </c>
      <c r="D211" s="48" t="s">
        <v>273</v>
      </c>
      <c r="E211" s="48" t="s">
        <v>98</v>
      </c>
      <c r="F211" s="54">
        <v>2014</v>
      </c>
      <c r="J211" t="str">
        <f t="shared" si="6"/>
        <v>NER2014</v>
      </c>
      <c r="K211" t="str">
        <f t="shared" si="7"/>
        <v>NER14</v>
      </c>
      <c r="L211" t="b">
        <f>NOT(ISNA(VLOOKUP('Country at a Glance'!AL212,Full_list!$J$5:$J$333,1,FALSE)))</f>
        <v>0</v>
      </c>
      <c r="O211" s="57" t="s">
        <v>486</v>
      </c>
      <c r="P211" s="57">
        <v>2234907</v>
      </c>
      <c r="Q211" s="57">
        <v>1216097</v>
      </c>
    </row>
    <row r="212" spans="2:17" ht="15">
      <c r="B212" s="56" t="s">
        <v>274</v>
      </c>
      <c r="C212" s="48" t="s">
        <v>199</v>
      </c>
      <c r="D212" s="48" t="s">
        <v>275</v>
      </c>
      <c r="E212" s="48" t="s">
        <v>46</v>
      </c>
      <c r="F212" s="54">
        <v>2010</v>
      </c>
      <c r="J212" t="str">
        <f t="shared" si="6"/>
        <v>NGA2010</v>
      </c>
      <c r="K212" t="str">
        <f t="shared" si="7"/>
        <v>NGA10</v>
      </c>
      <c r="L212" t="b">
        <f>NOT(ISNA(VLOOKUP('Country at a Glance'!AL213,Full_list!$J$5:$J$333,1,FALSE)))</f>
        <v>0</v>
      </c>
      <c r="O212" s="57" t="s">
        <v>487</v>
      </c>
      <c r="P212" s="57">
        <v>2408087</v>
      </c>
      <c r="Q212" s="57">
        <v>1256969</v>
      </c>
    </row>
    <row r="213" spans="2:17" ht="15">
      <c r="B213" s="56" t="s">
        <v>274</v>
      </c>
      <c r="C213" s="48" t="s">
        <v>199</v>
      </c>
      <c r="D213" s="48" t="s">
        <v>275</v>
      </c>
      <c r="E213" s="48" t="s">
        <v>46</v>
      </c>
      <c r="F213" s="54">
        <v>2012</v>
      </c>
      <c r="J213" t="str">
        <f t="shared" si="6"/>
        <v>NGA2012</v>
      </c>
      <c r="K213" t="str">
        <f t="shared" si="7"/>
        <v>NGA12</v>
      </c>
      <c r="L213" t="b">
        <f>NOT(ISNA(VLOOKUP('Country at a Glance'!AL214,Full_list!$J$5:$J$333,1,FALSE)))</f>
        <v>0</v>
      </c>
      <c r="O213" s="57" t="s">
        <v>488</v>
      </c>
      <c r="P213" s="57">
        <v>2473616</v>
      </c>
      <c r="Q213" s="57">
        <v>1255322</v>
      </c>
    </row>
    <row r="214" spans="2:17" ht="15">
      <c r="B214" s="56" t="s">
        <v>274</v>
      </c>
      <c r="C214" s="48" t="s">
        <v>199</v>
      </c>
      <c r="D214" s="48" t="s">
        <v>275</v>
      </c>
      <c r="E214" s="48" t="s">
        <v>46</v>
      </c>
      <c r="F214" s="54">
        <v>2015</v>
      </c>
      <c r="J214" t="str">
        <f t="shared" si="6"/>
        <v>NGA2015</v>
      </c>
      <c r="K214" t="str">
        <f t="shared" si="7"/>
        <v>NGA15</v>
      </c>
      <c r="L214" t="b">
        <f>NOT(ISNA(VLOOKUP('Country at a Glance'!AL215,Full_list!$J$5:$J$333,1,FALSE)))</f>
        <v>0</v>
      </c>
      <c r="O214" s="57" t="s">
        <v>489</v>
      </c>
      <c r="P214" s="57">
        <v>2503049</v>
      </c>
      <c r="Q214" s="57">
        <v>1274818</v>
      </c>
    </row>
    <row r="215" spans="2:17" ht="15">
      <c r="B215" s="56" t="s">
        <v>282</v>
      </c>
      <c r="C215" s="48" t="s">
        <v>200</v>
      </c>
      <c r="D215" s="48" t="s">
        <v>275</v>
      </c>
      <c r="E215" s="48" t="s">
        <v>47</v>
      </c>
      <c r="F215" s="54">
        <v>2007</v>
      </c>
      <c r="J215" t="str">
        <f t="shared" si="6"/>
        <v>PAK2007</v>
      </c>
      <c r="K215" t="str">
        <f t="shared" si="7"/>
        <v>PAK07</v>
      </c>
      <c r="L215" t="b">
        <f>NOT(ISNA(VLOOKUP('Country at a Glance'!AL216,Full_list!$J$5:$J$333,1,FALSE)))</f>
        <v>0</v>
      </c>
      <c r="O215" s="57" t="s">
        <v>490</v>
      </c>
      <c r="P215" s="57">
        <v>2594503</v>
      </c>
      <c r="Q215" s="57">
        <v>1287601</v>
      </c>
    </row>
    <row r="216" spans="2:17" ht="15">
      <c r="B216" s="56" t="s">
        <v>282</v>
      </c>
      <c r="C216" s="48" t="s">
        <v>200</v>
      </c>
      <c r="D216" s="48" t="s">
        <v>275</v>
      </c>
      <c r="E216" s="48" t="s">
        <v>47</v>
      </c>
      <c r="F216" s="54">
        <v>2009</v>
      </c>
      <c r="J216" t="str">
        <f t="shared" si="6"/>
        <v>PAK2009</v>
      </c>
      <c r="K216" t="str">
        <f t="shared" si="7"/>
        <v>PAK09</v>
      </c>
      <c r="L216" t="b">
        <f>NOT(ISNA(VLOOKUP('Country at a Glance'!AL217,Full_list!$J$5:$J$333,1,FALSE)))</f>
        <v>0</v>
      </c>
      <c r="O216" s="57" t="s">
        <v>491</v>
      </c>
      <c r="P216" s="57">
        <v>19285555</v>
      </c>
      <c r="Q216" s="57">
        <v>10924960</v>
      </c>
    </row>
    <row r="217" spans="2:17" ht="15">
      <c r="B217" s="56" t="s">
        <v>282</v>
      </c>
      <c r="C217" s="48" t="s">
        <v>200</v>
      </c>
      <c r="D217" s="48" t="s">
        <v>275</v>
      </c>
      <c r="E217" s="48" t="s">
        <v>47</v>
      </c>
      <c r="F217" s="54">
        <v>2013</v>
      </c>
      <c r="J217" t="str">
        <f t="shared" si="6"/>
        <v>PAK2013</v>
      </c>
      <c r="K217" t="str">
        <f t="shared" si="7"/>
        <v>PAK13</v>
      </c>
      <c r="L217" t="b">
        <f>NOT(ISNA(VLOOKUP('Country at a Glance'!AL218,Full_list!$J$5:$J$333,1,FALSE)))</f>
        <v>0</v>
      </c>
      <c r="O217" s="57" t="s">
        <v>492</v>
      </c>
      <c r="P217" s="57">
        <v>19627837</v>
      </c>
      <c r="Q217" s="57">
        <v>11080295</v>
      </c>
    </row>
    <row r="218" spans="2:17" ht="15">
      <c r="B218" s="56" t="s">
        <v>277</v>
      </c>
      <c r="C218" s="48" t="s">
        <v>201</v>
      </c>
      <c r="D218" s="48" t="s">
        <v>280</v>
      </c>
      <c r="E218" s="48" t="s">
        <v>99</v>
      </c>
      <c r="F218" s="54">
        <v>2006</v>
      </c>
      <c r="J218" t="str">
        <f t="shared" si="6"/>
        <v>PLW2006</v>
      </c>
      <c r="K218" t="str">
        <f t="shared" si="7"/>
        <v>PLW06</v>
      </c>
      <c r="L218" t="b">
        <f>NOT(ISNA(VLOOKUP('Country at a Glance'!AL219,Full_list!$J$5:$J$333,1,FALSE)))</f>
        <v>0</v>
      </c>
      <c r="O218" s="57" t="s">
        <v>493</v>
      </c>
      <c r="P218" s="57">
        <v>22646175</v>
      </c>
      <c r="Q218" s="57">
        <v>8125249</v>
      </c>
    </row>
    <row r="219" spans="2:17" ht="15">
      <c r="B219" s="56" t="s">
        <v>279</v>
      </c>
      <c r="C219" s="48" t="s">
        <v>202</v>
      </c>
      <c r="D219" s="48" t="s">
        <v>280</v>
      </c>
      <c r="E219" s="48" t="s">
        <v>48</v>
      </c>
      <c r="F219" s="54">
        <v>2008</v>
      </c>
      <c r="J219" t="str">
        <f t="shared" si="6"/>
        <v>PAN2008</v>
      </c>
      <c r="K219" t="str">
        <f t="shared" si="7"/>
        <v>PAN08</v>
      </c>
      <c r="L219" t="b">
        <f>NOT(ISNA(VLOOKUP('Country at a Glance'!AL220,Full_list!$J$5:$J$333,1,FALSE)))</f>
        <v>0</v>
      </c>
      <c r="O219" s="57" t="s">
        <v>494</v>
      </c>
      <c r="P219" s="57">
        <v>22924418</v>
      </c>
      <c r="Q219" s="57">
        <v>8021758</v>
      </c>
    </row>
    <row r="220" spans="2:17" ht="15">
      <c r="B220" s="56" t="s">
        <v>279</v>
      </c>
      <c r="C220" s="48" t="s">
        <v>202</v>
      </c>
      <c r="D220" s="48" t="s">
        <v>280</v>
      </c>
      <c r="E220" s="50" t="s">
        <v>48</v>
      </c>
      <c r="F220" s="50">
        <v>2009</v>
      </c>
      <c r="J220" t="str">
        <f t="shared" si="6"/>
        <v>PAN2009</v>
      </c>
      <c r="K220" t="str">
        <f t="shared" si="7"/>
        <v>PAN09</v>
      </c>
      <c r="L220" t="b">
        <f>NOT(ISNA(VLOOKUP('Country at a Glance'!AL221,Full_list!$J$5:$J$333,1,FALSE)))</f>
        <v>0</v>
      </c>
      <c r="O220" s="57" t="s">
        <v>495</v>
      </c>
      <c r="P220" s="57">
        <v>23533509</v>
      </c>
      <c r="Q220" s="57">
        <v>7992246</v>
      </c>
    </row>
    <row r="221" spans="2:17" ht="15">
      <c r="B221" s="56" t="s">
        <v>279</v>
      </c>
      <c r="C221" s="48" t="s">
        <v>202</v>
      </c>
      <c r="D221" s="48" t="s">
        <v>280</v>
      </c>
      <c r="E221" s="48" t="s">
        <v>48</v>
      </c>
      <c r="F221" s="54">
        <v>2010</v>
      </c>
      <c r="J221" t="str">
        <f t="shared" si="6"/>
        <v>PAN2010</v>
      </c>
      <c r="K221" t="str">
        <f t="shared" si="7"/>
        <v>PAN10</v>
      </c>
      <c r="L221" t="b">
        <f>NOT(ISNA(VLOOKUP('Country at a Glance'!AL222,Full_list!$J$5:$J$333,1,FALSE)))</f>
        <v>0</v>
      </c>
      <c r="O221" s="57" t="s">
        <v>496</v>
      </c>
      <c r="P221" s="57">
        <v>23543826</v>
      </c>
      <c r="Q221" s="57">
        <v>7668112</v>
      </c>
    </row>
    <row r="222" spans="2:17" ht="15">
      <c r="B222" s="56" t="s">
        <v>279</v>
      </c>
      <c r="C222" s="48" t="s">
        <v>202</v>
      </c>
      <c r="D222" s="48" t="s">
        <v>280</v>
      </c>
      <c r="E222" s="48" t="s">
        <v>48</v>
      </c>
      <c r="F222" s="54">
        <v>2011</v>
      </c>
      <c r="J222" t="str">
        <f t="shared" si="6"/>
        <v>PAN2011</v>
      </c>
      <c r="K222" t="str">
        <f t="shared" si="7"/>
        <v>PAN11</v>
      </c>
      <c r="L222" t="b">
        <f>NOT(ISNA(VLOOKUP('Country at a Glance'!AL223,Full_list!$J$5:$J$333,1,FALSE)))</f>
        <v>0</v>
      </c>
      <c r="O222" s="57" t="s">
        <v>497</v>
      </c>
      <c r="P222" s="57">
        <v>23895607</v>
      </c>
      <c r="Q222" s="57">
        <v>7575820</v>
      </c>
    </row>
    <row r="223" spans="2:17" ht="15">
      <c r="B223" s="56" t="s">
        <v>279</v>
      </c>
      <c r="C223" s="48" t="s">
        <v>202</v>
      </c>
      <c r="D223" s="48" t="s">
        <v>280</v>
      </c>
      <c r="E223" s="50" t="s">
        <v>48</v>
      </c>
      <c r="F223" s="50">
        <v>2012</v>
      </c>
      <c r="J223" t="str">
        <f t="shared" si="6"/>
        <v>PAN2012</v>
      </c>
      <c r="K223" t="str">
        <f t="shared" si="7"/>
        <v>PAN12</v>
      </c>
      <c r="L223" t="b">
        <f>NOT(ISNA(VLOOKUP('Country at a Glance'!AL224,Full_list!$J$5:$J$333,1,FALSE)))</f>
        <v>0</v>
      </c>
      <c r="O223" s="57" t="s">
        <v>498</v>
      </c>
      <c r="P223" s="57">
        <v>42479106</v>
      </c>
      <c r="Q223" s="57">
        <v>42970371</v>
      </c>
    </row>
    <row r="224" spans="2:17" ht="15">
      <c r="B224" s="56" t="s">
        <v>279</v>
      </c>
      <c r="C224" s="48" t="s">
        <v>202</v>
      </c>
      <c r="D224" s="48" t="s">
        <v>280</v>
      </c>
      <c r="E224" s="50" t="s">
        <v>48</v>
      </c>
      <c r="F224" s="50">
        <v>2013</v>
      </c>
      <c r="J224" t="str">
        <f t="shared" si="6"/>
        <v>PAN2013</v>
      </c>
      <c r="K224" t="str">
        <f t="shared" si="7"/>
        <v>PAN13</v>
      </c>
      <c r="L224" t="b">
        <f>NOT(ISNA(VLOOKUP('Country at a Glance'!AL225,Full_list!$J$5:$J$333,1,FALSE)))</f>
        <v>0</v>
      </c>
      <c r="O224" s="57" t="s">
        <v>499</v>
      </c>
      <c r="P224" s="57">
        <v>97644620</v>
      </c>
      <c r="Q224" s="57" t="s">
        <v>247</v>
      </c>
    </row>
    <row r="225" spans="2:17" ht="15">
      <c r="B225" s="56" t="s">
        <v>279</v>
      </c>
      <c r="C225" s="48" t="s">
        <v>202</v>
      </c>
      <c r="D225" s="48" t="s">
        <v>280</v>
      </c>
      <c r="E225" s="50" t="s">
        <v>48</v>
      </c>
      <c r="F225" s="50">
        <v>2014</v>
      </c>
      <c r="J225" t="str">
        <f t="shared" si="6"/>
        <v>PAN2014</v>
      </c>
      <c r="K225" t="str">
        <f t="shared" si="7"/>
        <v>PAN14</v>
      </c>
      <c r="L225" t="b">
        <f>NOT(ISNA(VLOOKUP('Country at a Glance'!AL226,Full_list!$J$5:$J$333,1,FALSE)))</f>
        <v>0</v>
      </c>
      <c r="O225" s="57" t="s">
        <v>500</v>
      </c>
      <c r="P225" s="57">
        <v>45663145</v>
      </c>
      <c r="Q225" s="57">
        <v>59318186</v>
      </c>
    </row>
    <row r="226" spans="2:17" ht="15">
      <c r="B226" s="56" t="s">
        <v>277</v>
      </c>
      <c r="C226" s="48" t="s">
        <v>203</v>
      </c>
      <c r="D226" s="48" t="s">
        <v>275</v>
      </c>
      <c r="E226" s="48" t="s">
        <v>100</v>
      </c>
      <c r="F226" s="54">
        <v>2009</v>
      </c>
      <c r="J226" t="str">
        <f t="shared" si="6"/>
        <v>PNG2009</v>
      </c>
      <c r="K226" t="str">
        <f t="shared" si="7"/>
        <v>PNG09</v>
      </c>
      <c r="L226" t="b">
        <f>NOT(ISNA(VLOOKUP('Country at a Glance'!AL227,Full_list!$J$5:$J$333,1,FALSE)))</f>
        <v>0</v>
      </c>
      <c r="O226" s="57" t="s">
        <v>501</v>
      </c>
      <c r="P226" s="57">
        <v>18294.767</v>
      </c>
      <c r="Q226" s="57" t="s">
        <v>247</v>
      </c>
    </row>
    <row r="227" spans="2:17" ht="15">
      <c r="B227" s="56" t="s">
        <v>279</v>
      </c>
      <c r="C227" s="48" t="s">
        <v>204</v>
      </c>
      <c r="D227" s="48" t="s">
        <v>278</v>
      </c>
      <c r="E227" s="48" t="s">
        <v>49</v>
      </c>
      <c r="F227" s="54">
        <v>2007</v>
      </c>
      <c r="J227" t="str">
        <f t="shared" si="6"/>
        <v>PRY2007</v>
      </c>
      <c r="K227" t="str">
        <f t="shared" si="7"/>
        <v>PRY07</v>
      </c>
      <c r="L227" t="b">
        <f>NOT(ISNA(VLOOKUP('Country at a Glance'!AL228,Full_list!$J$5:$J$333,1,FALSE)))</f>
        <v>0</v>
      </c>
      <c r="O227" s="57" t="s">
        <v>502</v>
      </c>
      <c r="P227" s="57">
        <v>962665.01</v>
      </c>
      <c r="Q227" s="57">
        <v>5943153.7</v>
      </c>
    </row>
    <row r="228" spans="2:17" ht="15">
      <c r="B228" s="56" t="s">
        <v>279</v>
      </c>
      <c r="C228" s="48" t="s">
        <v>204</v>
      </c>
      <c r="D228" s="48" t="s">
        <v>278</v>
      </c>
      <c r="E228" s="48" t="s">
        <v>49</v>
      </c>
      <c r="F228" s="54">
        <v>2008</v>
      </c>
      <c r="J228" t="str">
        <f t="shared" si="6"/>
        <v>PRY2008</v>
      </c>
      <c r="K228" t="str">
        <f t="shared" si="7"/>
        <v>PRY08</v>
      </c>
      <c r="L228" t="b">
        <f>NOT(ISNA(VLOOKUP('Country at a Glance'!AL229,Full_list!$J$5:$J$333,1,FALSE)))</f>
        <v>0</v>
      </c>
      <c r="O228" s="57" t="s">
        <v>503</v>
      </c>
      <c r="P228" s="57">
        <v>23261528</v>
      </c>
      <c r="Q228" s="57">
        <v>14482774</v>
      </c>
    </row>
    <row r="229" spans="2:17" ht="15">
      <c r="B229" s="56" t="s">
        <v>279</v>
      </c>
      <c r="C229" s="48" t="s">
        <v>204</v>
      </c>
      <c r="D229" s="48" t="s">
        <v>278</v>
      </c>
      <c r="E229" s="50" t="s">
        <v>49</v>
      </c>
      <c r="F229" s="50">
        <v>2009</v>
      </c>
      <c r="J229" t="str">
        <f t="shared" si="6"/>
        <v>PRY2009</v>
      </c>
      <c r="K229" t="str">
        <f t="shared" si="7"/>
        <v>PRY09</v>
      </c>
      <c r="L229" t="b">
        <f>NOT(ISNA(VLOOKUP('Country at a Glance'!AL230,Full_list!$J$5:$J$333,1,FALSE)))</f>
        <v>0</v>
      </c>
      <c r="O229" s="57" t="s">
        <v>504</v>
      </c>
      <c r="P229" s="57">
        <v>23234275</v>
      </c>
      <c r="Q229" s="57">
        <v>14468893</v>
      </c>
    </row>
    <row r="230" spans="2:17" ht="15">
      <c r="B230" s="56" t="s">
        <v>279</v>
      </c>
      <c r="C230" s="48" t="s">
        <v>204</v>
      </c>
      <c r="D230" s="48" t="s">
        <v>278</v>
      </c>
      <c r="E230" s="48" t="s">
        <v>49</v>
      </c>
      <c r="F230" s="54">
        <v>2010</v>
      </c>
      <c r="J230" t="str">
        <f t="shared" si="6"/>
        <v>PRY2010</v>
      </c>
      <c r="K230" t="str">
        <f t="shared" si="7"/>
        <v>PRY10</v>
      </c>
      <c r="L230" t="b">
        <f>NOT(ISNA(VLOOKUP('Country at a Glance'!AL231,Full_list!$J$5:$J$333,1,FALSE)))</f>
        <v>0</v>
      </c>
      <c r="O230" s="57" t="s">
        <v>505</v>
      </c>
      <c r="P230" s="57">
        <v>23238516</v>
      </c>
      <c r="Q230" s="57">
        <v>14469305</v>
      </c>
    </row>
    <row r="231" spans="2:17" ht="15">
      <c r="B231" s="56" t="s">
        <v>279</v>
      </c>
      <c r="C231" s="48" t="s">
        <v>204</v>
      </c>
      <c r="D231" s="48" t="s">
        <v>278</v>
      </c>
      <c r="E231" s="48" t="s">
        <v>49</v>
      </c>
      <c r="F231" s="54">
        <v>2011</v>
      </c>
      <c r="J231" t="str">
        <f t="shared" si="6"/>
        <v>PRY2011</v>
      </c>
      <c r="K231" t="str">
        <f t="shared" si="7"/>
        <v>PRY11</v>
      </c>
      <c r="L231" t="b">
        <f>NOT(ISNA(VLOOKUP('Country at a Glance'!AL232,Full_list!$J$5:$J$333,1,FALSE)))</f>
        <v>0</v>
      </c>
      <c r="O231" s="57" t="s">
        <v>506</v>
      </c>
      <c r="P231" s="57">
        <v>23243891</v>
      </c>
      <c r="Q231" s="57">
        <v>14477298</v>
      </c>
    </row>
    <row r="232" spans="2:17" ht="15">
      <c r="B232" s="56" t="s">
        <v>279</v>
      </c>
      <c r="C232" s="48" t="s">
        <v>204</v>
      </c>
      <c r="D232" s="48" t="s">
        <v>278</v>
      </c>
      <c r="E232" s="48" t="s">
        <v>49</v>
      </c>
      <c r="F232" s="54">
        <v>2014</v>
      </c>
      <c r="J232" t="str">
        <f t="shared" si="6"/>
        <v>PRY2014</v>
      </c>
      <c r="K232" t="str">
        <f t="shared" si="7"/>
        <v>PRY14</v>
      </c>
      <c r="L232" t="b">
        <f>NOT(ISNA(VLOOKUP('Country at a Glance'!AL233,Full_list!$J$5:$J$333,1,FALSE)))</f>
        <v>0</v>
      </c>
      <c r="O232" s="57" t="s">
        <v>507</v>
      </c>
      <c r="P232" s="57">
        <v>23241447</v>
      </c>
      <c r="Q232" s="57">
        <v>14476036</v>
      </c>
    </row>
    <row r="233" spans="2:17" ht="15">
      <c r="B233" s="56" t="s">
        <v>279</v>
      </c>
      <c r="C233" s="48" t="s">
        <v>205</v>
      </c>
      <c r="D233" s="48" t="s">
        <v>278</v>
      </c>
      <c r="E233" s="48" t="s">
        <v>50</v>
      </c>
      <c r="F233" s="54">
        <v>2008</v>
      </c>
      <c r="J233" t="str">
        <f t="shared" si="6"/>
        <v>PER2008</v>
      </c>
      <c r="K233" t="str">
        <f t="shared" si="7"/>
        <v>PER08</v>
      </c>
      <c r="L233" t="b">
        <f>NOT(ISNA(VLOOKUP('Country at a Glance'!AL234,Full_list!$J$5:$J$333,1,FALSE)))</f>
        <v>0</v>
      </c>
      <c r="O233" s="57" t="s">
        <v>508</v>
      </c>
      <c r="P233" s="57">
        <v>23247148</v>
      </c>
      <c r="Q233" s="57">
        <v>14479349</v>
      </c>
    </row>
    <row r="234" spans="2:17" ht="15">
      <c r="B234" s="56" t="s">
        <v>279</v>
      </c>
      <c r="C234" s="48" t="s">
        <v>205</v>
      </c>
      <c r="D234" s="48" t="s">
        <v>278</v>
      </c>
      <c r="E234" s="48" t="s">
        <v>50</v>
      </c>
      <c r="F234" s="54">
        <v>2009</v>
      </c>
      <c r="J234" t="str">
        <f t="shared" si="6"/>
        <v>PER2009</v>
      </c>
      <c r="K234" t="str">
        <f t="shared" si="7"/>
        <v>PER09</v>
      </c>
      <c r="L234" t="b">
        <f>NOT(ISNA(VLOOKUP('Country at a Glance'!AL235,Full_list!$J$5:$J$333,1,FALSE)))</f>
        <v>0</v>
      </c>
      <c r="O234" s="57" t="s">
        <v>509</v>
      </c>
      <c r="P234" s="57">
        <v>23255060</v>
      </c>
      <c r="Q234" s="57">
        <v>14468106</v>
      </c>
    </row>
    <row r="235" spans="2:17" ht="15">
      <c r="B235" s="56" t="s">
        <v>279</v>
      </c>
      <c r="C235" s="48" t="s">
        <v>205</v>
      </c>
      <c r="D235" s="48" t="s">
        <v>278</v>
      </c>
      <c r="E235" s="48" t="s">
        <v>50</v>
      </c>
      <c r="F235" s="54">
        <v>2010</v>
      </c>
      <c r="J235" t="str">
        <f t="shared" si="6"/>
        <v>PER2010</v>
      </c>
      <c r="K235" t="str">
        <f t="shared" si="7"/>
        <v>PER10</v>
      </c>
      <c r="L235" t="b">
        <f>NOT(ISNA(VLOOKUP('Country at a Glance'!AL236,Full_list!$J$5:$J$333,1,FALSE)))</f>
        <v>0</v>
      </c>
      <c r="O235" s="57" t="s">
        <v>510</v>
      </c>
      <c r="P235" s="57">
        <v>23238304</v>
      </c>
      <c r="Q235" s="57">
        <v>14449094</v>
      </c>
    </row>
    <row r="236" spans="2:17" ht="15">
      <c r="B236" s="56" t="s">
        <v>279</v>
      </c>
      <c r="C236" s="48" t="s">
        <v>205</v>
      </c>
      <c r="D236" s="48" t="s">
        <v>278</v>
      </c>
      <c r="E236" s="48" t="s">
        <v>50</v>
      </c>
      <c r="F236" s="54">
        <v>2011</v>
      </c>
      <c r="J236" t="str">
        <f t="shared" si="6"/>
        <v>PER2011</v>
      </c>
      <c r="K236" t="str">
        <f t="shared" si="7"/>
        <v>PER11</v>
      </c>
      <c r="L236" t="b">
        <f>NOT(ISNA(VLOOKUP('Country at a Glance'!AL237,Full_list!$J$5:$J$333,1,FALSE)))</f>
        <v>0</v>
      </c>
      <c r="O236" s="57" t="s">
        <v>511</v>
      </c>
      <c r="P236" s="57">
        <v>3498074</v>
      </c>
      <c r="Q236" s="57">
        <v>2520735</v>
      </c>
    </row>
    <row r="237" spans="2:17" ht="15">
      <c r="B237" s="56" t="s">
        <v>279</v>
      </c>
      <c r="C237" s="48" t="s">
        <v>205</v>
      </c>
      <c r="D237" s="48" t="s">
        <v>278</v>
      </c>
      <c r="E237" s="48" t="s">
        <v>50</v>
      </c>
      <c r="F237" s="54">
        <v>2012</v>
      </c>
      <c r="J237" t="str">
        <f t="shared" si="6"/>
        <v>PER2012</v>
      </c>
      <c r="K237" t="str">
        <f t="shared" si="7"/>
        <v>PER12</v>
      </c>
      <c r="L237" t="b">
        <f>NOT(ISNA(VLOOKUP('Country at a Glance'!AL238,Full_list!$J$5:$J$333,1,FALSE)))</f>
        <v>0</v>
      </c>
      <c r="O237" s="57" t="s">
        <v>512</v>
      </c>
      <c r="P237" s="57">
        <v>3611049</v>
      </c>
      <c r="Q237" s="57">
        <v>2552450</v>
      </c>
    </row>
    <row r="238" spans="2:17" ht="15">
      <c r="B238" s="56" t="s">
        <v>279</v>
      </c>
      <c r="C238" s="48" t="s">
        <v>205</v>
      </c>
      <c r="D238" s="48" t="s">
        <v>278</v>
      </c>
      <c r="E238" s="48" t="s">
        <v>50</v>
      </c>
      <c r="F238" s="54">
        <v>2013</v>
      </c>
      <c r="J238" t="str">
        <f t="shared" si="6"/>
        <v>PER2013</v>
      </c>
      <c r="K238" t="str">
        <f t="shared" si="7"/>
        <v>PER13</v>
      </c>
      <c r="L238" t="b">
        <f>NOT(ISNA(VLOOKUP('Country at a Glance'!AL239,Full_list!$J$5:$J$333,1,FALSE)))</f>
        <v>0</v>
      </c>
      <c r="O238" s="57" t="s">
        <v>513</v>
      </c>
      <c r="P238" s="57">
        <v>3685842</v>
      </c>
      <c r="Q238" s="57">
        <v>2574155</v>
      </c>
    </row>
    <row r="239" spans="2:17" ht="15">
      <c r="B239" s="56" t="s">
        <v>279</v>
      </c>
      <c r="C239" s="48" t="s">
        <v>205</v>
      </c>
      <c r="D239" s="48" t="s">
        <v>278</v>
      </c>
      <c r="E239" s="48" t="s">
        <v>50</v>
      </c>
      <c r="F239" s="54">
        <v>2014</v>
      </c>
      <c r="J239" t="str">
        <f t="shared" si="6"/>
        <v>PER2014</v>
      </c>
      <c r="K239" t="str">
        <f t="shared" si="7"/>
        <v>PER14</v>
      </c>
      <c r="L239" t="b">
        <f>NOT(ISNA(VLOOKUP('Country at a Glance'!AL240,Full_list!$J$5:$J$333,1,FALSE)))</f>
        <v>0</v>
      </c>
      <c r="O239" s="57" t="s">
        <v>514</v>
      </c>
      <c r="P239" s="57">
        <v>3765213</v>
      </c>
      <c r="Q239" s="57">
        <v>2611173</v>
      </c>
    </row>
    <row r="240" spans="2:17" ht="15">
      <c r="B240" s="56" t="s">
        <v>277</v>
      </c>
      <c r="C240" s="48" t="s">
        <v>206</v>
      </c>
      <c r="D240" s="48" t="s">
        <v>275</v>
      </c>
      <c r="E240" s="48" t="s">
        <v>51</v>
      </c>
      <c r="F240" s="54">
        <v>2006</v>
      </c>
      <c r="J240" t="str">
        <f t="shared" si="6"/>
        <v>PHL2006</v>
      </c>
      <c r="K240" t="str">
        <f t="shared" si="7"/>
        <v>PHL06</v>
      </c>
      <c r="L240" t="b">
        <f>NOT(ISNA(VLOOKUP('Country at a Glance'!AL241,Full_list!$J$5:$J$333,1,FALSE)))</f>
        <v>0</v>
      </c>
      <c r="O240" s="57" t="s">
        <v>515</v>
      </c>
      <c r="P240" s="57">
        <v>3846990</v>
      </c>
      <c r="Q240" s="57">
        <v>2639845</v>
      </c>
    </row>
    <row r="241" spans="2:17" ht="15">
      <c r="B241" s="56" t="s">
        <v>277</v>
      </c>
      <c r="C241" s="48" t="s">
        <v>206</v>
      </c>
      <c r="D241" s="48" t="s">
        <v>275</v>
      </c>
      <c r="E241" s="48" t="s">
        <v>51</v>
      </c>
      <c r="F241" s="54">
        <v>2013</v>
      </c>
      <c r="J241" t="str">
        <f t="shared" si="6"/>
        <v>PHL2013</v>
      </c>
      <c r="K241" t="str">
        <f t="shared" si="7"/>
        <v>PHL13</v>
      </c>
      <c r="L241" t="b">
        <f>NOT(ISNA(VLOOKUP('Country at a Glance'!AL242,Full_list!$J$5:$J$333,1,FALSE)))</f>
        <v>0</v>
      </c>
      <c r="O241" s="57" t="s">
        <v>618</v>
      </c>
      <c r="P241" s="57">
        <v>4041145</v>
      </c>
      <c r="Q241" s="57">
        <v>2716857</v>
      </c>
    </row>
    <row r="242" spans="2:17" ht="15">
      <c r="B242" s="56" t="s">
        <v>277</v>
      </c>
      <c r="C242" s="48" t="s">
        <v>206</v>
      </c>
      <c r="D242" s="48" t="s">
        <v>275</v>
      </c>
      <c r="E242" s="48" t="s">
        <v>51</v>
      </c>
      <c r="F242" s="54">
        <v>2015</v>
      </c>
      <c r="J242" t="str">
        <f t="shared" si="6"/>
        <v>PHL2015</v>
      </c>
      <c r="K242" t="str">
        <f t="shared" si="7"/>
        <v>PHL15</v>
      </c>
      <c r="L242" t="b">
        <f>NOT(ISNA(VLOOKUP('Country at a Glance'!AL243,Full_list!$J$5:$J$333,1,FALSE)))</f>
        <v>0</v>
      </c>
      <c r="O242" s="57" t="s">
        <v>516</v>
      </c>
      <c r="P242" s="57">
        <v>2525299.4</v>
      </c>
      <c r="Q242" s="57">
        <v>1461777</v>
      </c>
    </row>
    <row r="243" spans="2:17" ht="15">
      <c r="B243" s="56" t="s">
        <v>281</v>
      </c>
      <c r="C243" s="48" t="s">
        <v>207</v>
      </c>
      <c r="D243" s="48" t="s">
        <v>280</v>
      </c>
      <c r="E243" s="50" t="s">
        <v>52</v>
      </c>
      <c r="F243" s="50">
        <v>2005</v>
      </c>
      <c r="J243" t="str">
        <f t="shared" si="6"/>
        <v>POL2005</v>
      </c>
      <c r="K243" t="str">
        <f t="shared" si="7"/>
        <v>POL05</v>
      </c>
      <c r="L243" t="b">
        <f>NOT(ISNA(VLOOKUP('Country at a Glance'!AL244,Full_list!$J$5:$J$333,1,FALSE)))</f>
        <v>0</v>
      </c>
      <c r="O243" s="57" t="s">
        <v>517</v>
      </c>
      <c r="P243" s="57">
        <v>2985210.8</v>
      </c>
      <c r="Q243" s="57">
        <v>1083230.3</v>
      </c>
    </row>
    <row r="244" spans="2:17" ht="15">
      <c r="B244" s="56" t="s">
        <v>281</v>
      </c>
      <c r="C244" s="48" t="s">
        <v>207</v>
      </c>
      <c r="D244" s="48" t="s">
        <v>280</v>
      </c>
      <c r="E244" s="48" t="s">
        <v>52</v>
      </c>
      <c r="F244" s="54">
        <v>2006</v>
      </c>
      <c r="J244" t="str">
        <f t="shared" si="6"/>
        <v>POL2006</v>
      </c>
      <c r="K244" t="str">
        <f t="shared" si="7"/>
        <v>POL06</v>
      </c>
      <c r="L244" t="b">
        <f>NOT(ISNA(VLOOKUP('Country at a Glance'!AL245,Full_list!$J$5:$J$333,1,FALSE)))</f>
        <v>0</v>
      </c>
      <c r="O244" s="57" t="s">
        <v>518</v>
      </c>
      <c r="P244" s="57">
        <v>10681155</v>
      </c>
      <c r="Q244" s="57">
        <v>10835380</v>
      </c>
    </row>
    <row r="245" spans="2:17" ht="15">
      <c r="B245" s="56" t="s">
        <v>281</v>
      </c>
      <c r="C245" s="48" t="s">
        <v>207</v>
      </c>
      <c r="D245" s="48" t="s">
        <v>280</v>
      </c>
      <c r="E245" s="48" t="s">
        <v>52</v>
      </c>
      <c r="F245" s="54">
        <v>2007</v>
      </c>
      <c r="J245" t="str">
        <f t="shared" si="6"/>
        <v>POL2007</v>
      </c>
      <c r="K245" t="str">
        <f t="shared" si="7"/>
        <v>POL07</v>
      </c>
      <c r="L245" t="b">
        <f>NOT(ISNA(VLOOKUP('Country at a Glance'!AL246,Full_list!$J$5:$J$333,1,FALSE)))</f>
        <v>0</v>
      </c>
      <c r="O245" s="57" t="s">
        <v>519</v>
      </c>
      <c r="P245" s="57">
        <v>11722538</v>
      </c>
      <c r="Q245" s="57">
        <v>9661567.5</v>
      </c>
    </row>
    <row r="246" spans="2:17" ht="15">
      <c r="B246" s="56" t="s">
        <v>281</v>
      </c>
      <c r="C246" s="48" t="s">
        <v>207</v>
      </c>
      <c r="D246" s="48" t="s">
        <v>280</v>
      </c>
      <c r="E246" s="50" t="s">
        <v>52</v>
      </c>
      <c r="F246" s="50">
        <v>2008</v>
      </c>
      <c r="J246" t="str">
        <f t="shared" si="6"/>
        <v>POL2008</v>
      </c>
      <c r="K246" t="str">
        <f t="shared" si="7"/>
        <v>POL08</v>
      </c>
      <c r="L246" t="b">
        <f>NOT(ISNA(VLOOKUP('Country at a Glance'!AL247,Full_list!$J$5:$J$333,1,FALSE)))</f>
        <v>0</v>
      </c>
      <c r="O246" s="57" t="s">
        <v>520</v>
      </c>
      <c r="P246" s="57">
        <v>11681911</v>
      </c>
      <c r="Q246" s="57">
        <v>9654223</v>
      </c>
    </row>
    <row r="247" spans="2:17" ht="15">
      <c r="B247" s="56" t="s">
        <v>281</v>
      </c>
      <c r="C247" s="48" t="s">
        <v>207</v>
      </c>
      <c r="D247" s="48" t="s">
        <v>280</v>
      </c>
      <c r="E247" s="48" t="s">
        <v>52</v>
      </c>
      <c r="F247" s="54">
        <v>2009</v>
      </c>
      <c r="J247" t="str">
        <f t="shared" si="6"/>
        <v>POL2009</v>
      </c>
      <c r="K247" t="str">
        <f t="shared" si="7"/>
        <v>POL09</v>
      </c>
      <c r="L247" t="b">
        <f>NOT(ISNA(VLOOKUP('Country at a Glance'!AL248,Full_list!$J$5:$J$333,1,FALSE)))</f>
        <v>0</v>
      </c>
      <c r="O247" s="57" t="s">
        <v>521</v>
      </c>
      <c r="P247" s="57">
        <v>103600000</v>
      </c>
      <c r="Q247" s="57">
        <v>37891659</v>
      </c>
    </row>
    <row r="248" spans="2:17" ht="15">
      <c r="B248" s="56" t="s">
        <v>281</v>
      </c>
      <c r="C248" s="48" t="s">
        <v>207</v>
      </c>
      <c r="D248" s="48" t="s">
        <v>280</v>
      </c>
      <c r="E248" s="48" t="s">
        <v>52</v>
      </c>
      <c r="F248" s="54">
        <v>2010</v>
      </c>
      <c r="J248" t="str">
        <f t="shared" si="6"/>
        <v>POL2010</v>
      </c>
      <c r="K248" t="str">
        <f t="shared" si="7"/>
        <v>POL10</v>
      </c>
      <c r="L248" t="b">
        <f>NOT(ISNA(VLOOKUP('Country at a Glance'!AL249,Full_list!$J$5:$J$333,1,FALSE)))</f>
        <v>0</v>
      </c>
      <c r="O248" s="57" t="s">
        <v>522</v>
      </c>
      <c r="P248" s="57">
        <v>106300000</v>
      </c>
      <c r="Q248" s="57">
        <v>37037273</v>
      </c>
    </row>
    <row r="249" spans="2:17" ht="15">
      <c r="B249" s="56" t="s">
        <v>281</v>
      </c>
      <c r="C249" s="48" t="s">
        <v>207</v>
      </c>
      <c r="D249" s="48" t="s">
        <v>280</v>
      </c>
      <c r="E249" s="48" t="s">
        <v>52</v>
      </c>
      <c r="F249" s="54">
        <v>2011</v>
      </c>
      <c r="J249" t="str">
        <f t="shared" si="6"/>
        <v>POL2011</v>
      </c>
      <c r="K249" t="str">
        <f t="shared" si="7"/>
        <v>POL11</v>
      </c>
      <c r="L249" t="b">
        <f>NOT(ISNA(VLOOKUP('Country at a Glance'!AL250,Full_list!$J$5:$J$333,1,FALSE)))</f>
        <v>0</v>
      </c>
      <c r="O249" s="57" t="s">
        <v>523</v>
      </c>
      <c r="P249" s="57">
        <v>105100000</v>
      </c>
      <c r="Q249" s="57">
        <v>36808031</v>
      </c>
    </row>
    <row r="250" spans="2:17" ht="15">
      <c r="B250" s="56" t="s">
        <v>281</v>
      </c>
      <c r="C250" s="48" t="s">
        <v>207</v>
      </c>
      <c r="D250" s="48" t="s">
        <v>280</v>
      </c>
      <c r="E250" s="48" t="s">
        <v>52</v>
      </c>
      <c r="F250" s="54">
        <v>2012</v>
      </c>
      <c r="J250" t="str">
        <f t="shared" si="6"/>
        <v>POL2012</v>
      </c>
      <c r="K250" t="str">
        <f t="shared" si="7"/>
        <v>POL12</v>
      </c>
      <c r="L250" t="b">
        <f>NOT(ISNA(VLOOKUP('Country at a Glance'!AL251,Full_list!$J$5:$J$333,1,FALSE)))</f>
        <v>0</v>
      </c>
      <c r="O250" s="57" t="s">
        <v>524</v>
      </c>
      <c r="P250" s="57">
        <v>108300000</v>
      </c>
      <c r="Q250" s="57">
        <v>37841715</v>
      </c>
    </row>
    <row r="251" spans="2:17" ht="15">
      <c r="B251" s="56" t="s">
        <v>281</v>
      </c>
      <c r="C251" s="48" t="s">
        <v>270</v>
      </c>
      <c r="D251" s="48" t="s">
        <v>278</v>
      </c>
      <c r="E251" s="48" t="s">
        <v>283</v>
      </c>
      <c r="F251" s="54">
        <v>2008</v>
      </c>
      <c r="J251" t="str">
        <f t="shared" si="6"/>
        <v>ROU2008</v>
      </c>
      <c r="K251" t="str">
        <f t="shared" si="7"/>
        <v>ROU08</v>
      </c>
      <c r="L251" t="b">
        <f>NOT(ISNA(VLOOKUP('Country at a Glance'!AL252,Full_list!$J$5:$J$333,1,FALSE)))</f>
        <v>0</v>
      </c>
      <c r="O251" s="57" t="s">
        <v>525</v>
      </c>
      <c r="P251" s="57">
        <v>1571108.1</v>
      </c>
      <c r="Q251" s="57">
        <v>7920289.4</v>
      </c>
    </row>
    <row r="252" spans="2:17" ht="15">
      <c r="B252" s="56" t="s">
        <v>281</v>
      </c>
      <c r="C252" s="48" t="s">
        <v>270</v>
      </c>
      <c r="D252" s="48" t="s">
        <v>278</v>
      </c>
      <c r="E252" s="48" t="s">
        <v>283</v>
      </c>
      <c r="F252" s="54">
        <v>2011</v>
      </c>
      <c r="J252" t="str">
        <f t="shared" si="6"/>
        <v>ROU2011</v>
      </c>
      <c r="K252" t="str">
        <f t="shared" si="7"/>
        <v>ROU11</v>
      </c>
      <c r="L252" t="b">
        <f>NOT(ISNA(VLOOKUP('Country at a Glance'!AL253,Full_list!$J$5:$J$333,1,FALSE)))</f>
        <v>0</v>
      </c>
      <c r="O252" s="57" t="s">
        <v>526</v>
      </c>
      <c r="P252" s="57">
        <v>1594631.8</v>
      </c>
      <c r="Q252" s="57">
        <v>9167453.1</v>
      </c>
    </row>
    <row r="253" spans="2:17" ht="15">
      <c r="B253" s="56" t="s">
        <v>281</v>
      </c>
      <c r="C253" s="48" t="s">
        <v>270</v>
      </c>
      <c r="D253" s="48" t="s">
        <v>278</v>
      </c>
      <c r="E253" s="48" t="s">
        <v>283</v>
      </c>
      <c r="F253" s="54">
        <v>2012</v>
      </c>
      <c r="J253" t="str">
        <f t="shared" si="6"/>
        <v>ROU2012</v>
      </c>
      <c r="K253" t="str">
        <f t="shared" si="7"/>
        <v>ROU12</v>
      </c>
      <c r="L253" t="b">
        <f>NOT(ISNA(VLOOKUP('Country at a Glance'!AL254,Full_list!$J$5:$J$333,1,FALSE)))</f>
        <v>0</v>
      </c>
      <c r="O253" s="57" t="s">
        <v>527</v>
      </c>
      <c r="P253" s="57">
        <v>1983710.3</v>
      </c>
      <c r="Q253" s="57">
        <v>9448336.8</v>
      </c>
    </row>
    <row r="254" spans="2:17" ht="15">
      <c r="B254" s="56" t="s">
        <v>281</v>
      </c>
      <c r="C254" s="48" t="s">
        <v>208</v>
      </c>
      <c r="D254" s="48" t="s">
        <v>278</v>
      </c>
      <c r="E254" s="48" t="s">
        <v>53</v>
      </c>
      <c r="F254" s="54">
        <v>2007</v>
      </c>
      <c r="J254" t="str">
        <f t="shared" si="6"/>
        <v>RUS2007</v>
      </c>
      <c r="K254" t="str">
        <f t="shared" si="7"/>
        <v>RUS07</v>
      </c>
      <c r="L254" t="b">
        <f>NOT(ISNA(VLOOKUP('Country at a Glance'!AL255,Full_list!$J$5:$J$333,1,FALSE)))</f>
        <v>0</v>
      </c>
      <c r="O254" s="57" t="s">
        <v>528</v>
      </c>
      <c r="P254" s="57">
        <v>10393841</v>
      </c>
      <c r="Q254" s="57">
        <v>18805333</v>
      </c>
    </row>
    <row r="255" spans="2:17" ht="15">
      <c r="B255" s="56" t="s">
        <v>281</v>
      </c>
      <c r="C255" s="48" t="s">
        <v>208</v>
      </c>
      <c r="D255" s="48" t="s">
        <v>278</v>
      </c>
      <c r="E255" s="48" t="s">
        <v>53</v>
      </c>
      <c r="F255" s="54">
        <v>2014</v>
      </c>
      <c r="J255" t="str">
        <f t="shared" si="6"/>
        <v>RUS2014</v>
      </c>
      <c r="K255" t="str">
        <f t="shared" si="7"/>
        <v>RUS14</v>
      </c>
      <c r="L255" t="b">
        <f>NOT(ISNA(VLOOKUP('Country at a Glance'!AL256,Full_list!$J$5:$J$333,1,FALSE)))</f>
        <v>0</v>
      </c>
      <c r="O255" s="57" t="s">
        <v>529</v>
      </c>
      <c r="P255" s="57">
        <v>5908260</v>
      </c>
      <c r="Q255" s="57">
        <v>7724491</v>
      </c>
    </row>
    <row r="256" spans="2:17" ht="15">
      <c r="B256" s="56" t="s">
        <v>281</v>
      </c>
      <c r="C256" s="48" t="s">
        <v>208</v>
      </c>
      <c r="D256" s="48" t="s">
        <v>278</v>
      </c>
      <c r="E256" s="48" t="s">
        <v>53</v>
      </c>
      <c r="F256" s="54">
        <v>2015</v>
      </c>
      <c r="J256" t="str">
        <f t="shared" si="6"/>
        <v>RUS2015</v>
      </c>
      <c r="K256" t="str">
        <f t="shared" si="7"/>
        <v>RUS15</v>
      </c>
      <c r="L256" t="b">
        <f>NOT(ISNA(VLOOKUP('Country at a Glance'!AL257,Full_list!$J$5:$J$333,1,FALSE)))</f>
        <v>0</v>
      </c>
      <c r="O256" s="57" t="s">
        <v>530</v>
      </c>
      <c r="P256" s="57">
        <v>85303.792</v>
      </c>
      <c r="Q256" s="57">
        <v>450377.57</v>
      </c>
    </row>
    <row r="257" spans="2:17" ht="15">
      <c r="B257" s="56" t="s">
        <v>281</v>
      </c>
      <c r="C257" s="48" t="s">
        <v>208</v>
      </c>
      <c r="D257" s="48" t="s">
        <v>278</v>
      </c>
      <c r="E257" s="48" t="s">
        <v>53</v>
      </c>
      <c r="F257" s="54">
        <v>2016</v>
      </c>
      <c r="J257" t="str">
        <f t="shared" si="6"/>
        <v>RUS2016</v>
      </c>
      <c r="K257" t="str">
        <f t="shared" si="7"/>
        <v>RUS16</v>
      </c>
      <c r="L257" t="b">
        <f>NOT(ISNA(VLOOKUP('Country at a Glance'!AL258,Full_list!$J$5:$J$333,1,FALSE)))</f>
        <v>0</v>
      </c>
      <c r="O257" s="57" t="s">
        <v>531</v>
      </c>
      <c r="P257" s="57">
        <v>2216938.2</v>
      </c>
      <c r="Q257" s="57">
        <v>3666634.8</v>
      </c>
    </row>
    <row r="258" spans="2:17" ht="15">
      <c r="B258" s="56" t="s">
        <v>274</v>
      </c>
      <c r="C258" s="48" t="s">
        <v>209</v>
      </c>
      <c r="D258" s="48" t="s">
        <v>273</v>
      </c>
      <c r="E258" s="48" t="s">
        <v>54</v>
      </c>
      <c r="F258" s="54">
        <v>2005</v>
      </c>
      <c r="J258" t="str">
        <f t="shared" si="6"/>
        <v>RWA2005</v>
      </c>
      <c r="K258" t="str">
        <f t="shared" si="7"/>
        <v>RWA05</v>
      </c>
      <c r="L258" t="b">
        <f>NOT(ISNA(VLOOKUP('Country at a Glance'!AL259,Full_list!$J$5:$J$333,1,FALSE)))</f>
        <v>0</v>
      </c>
      <c r="O258" s="57" t="s">
        <v>532</v>
      </c>
      <c r="P258" s="57">
        <v>3587239</v>
      </c>
      <c r="Q258" s="57">
        <v>2124050</v>
      </c>
    </row>
    <row r="259" spans="2:17" ht="15">
      <c r="B259" s="56" t="s">
        <v>274</v>
      </c>
      <c r="C259" s="48" t="s">
        <v>209</v>
      </c>
      <c r="D259" s="48" t="s">
        <v>273</v>
      </c>
      <c r="E259" s="48" t="s">
        <v>54</v>
      </c>
      <c r="F259" s="54">
        <v>2010</v>
      </c>
      <c r="J259" t="str">
        <f t="shared" si="6"/>
        <v>RWA2010</v>
      </c>
      <c r="K259" t="str">
        <f t="shared" si="7"/>
        <v>RWA10</v>
      </c>
      <c r="L259" t="b">
        <f>NOT(ISNA(VLOOKUP('Country at a Glance'!AL260,Full_list!$J$5:$J$333,1,FALSE)))</f>
        <v>0</v>
      </c>
      <c r="O259" s="57" t="s">
        <v>533</v>
      </c>
      <c r="P259" s="57">
        <v>3955369</v>
      </c>
      <c r="Q259" s="57">
        <v>2121413</v>
      </c>
    </row>
    <row r="260" spans="2:17" ht="15">
      <c r="B260" s="56" t="s">
        <v>274</v>
      </c>
      <c r="C260" s="48" t="s">
        <v>209</v>
      </c>
      <c r="D260" s="48" t="s">
        <v>273</v>
      </c>
      <c r="E260" s="50" t="s">
        <v>54</v>
      </c>
      <c r="F260" s="50">
        <v>2013</v>
      </c>
      <c r="J260" t="str">
        <f t="shared" si="6"/>
        <v>RWA2013</v>
      </c>
      <c r="K260" t="str">
        <f t="shared" si="7"/>
        <v>RWA13</v>
      </c>
      <c r="L260" t="b">
        <f>NOT(ISNA(VLOOKUP('Country at a Glance'!AL261,Full_list!$J$5:$J$333,1,FALSE)))</f>
        <v>0</v>
      </c>
      <c r="O260" s="57" t="s">
        <v>534</v>
      </c>
      <c r="P260" s="57">
        <v>3875735</v>
      </c>
      <c r="Q260" s="57">
        <v>2253401</v>
      </c>
    </row>
    <row r="261" spans="2:17" ht="15">
      <c r="B261" s="56" t="s">
        <v>277</v>
      </c>
      <c r="C261" s="48" t="s">
        <v>249</v>
      </c>
      <c r="D261" s="48" t="s">
        <v>278</v>
      </c>
      <c r="E261" s="50" t="s">
        <v>252</v>
      </c>
      <c r="F261" s="50">
        <v>2008</v>
      </c>
      <c r="J261" t="str">
        <f aca="true" t="shared" si="8" ref="J261:J313">C261&amp;F261</f>
        <v>WSM2008</v>
      </c>
      <c r="K261" t="str">
        <f t="shared" si="7"/>
        <v>WSM08</v>
      </c>
      <c r="L261" t="b">
        <f>NOT(ISNA(VLOOKUP('Country at a Glance'!AL262,Full_list!$J$5:$J$333,1,FALSE)))</f>
        <v>0</v>
      </c>
      <c r="O261" s="57" t="s">
        <v>535</v>
      </c>
      <c r="P261" s="57">
        <v>3857460</v>
      </c>
      <c r="Q261" s="57">
        <v>2302054</v>
      </c>
    </row>
    <row r="262" spans="2:17" ht="15">
      <c r="B262" s="56" t="s">
        <v>274</v>
      </c>
      <c r="C262" s="48" t="s">
        <v>210</v>
      </c>
      <c r="D262" s="48" t="s">
        <v>273</v>
      </c>
      <c r="E262" s="50" t="s">
        <v>101</v>
      </c>
      <c r="F262" s="50">
        <v>2011</v>
      </c>
      <c r="J262" t="str">
        <f t="shared" si="8"/>
        <v>SEN2011</v>
      </c>
      <c r="K262" t="str">
        <f aca="true" t="shared" si="9" ref="K262:K313">C262&amp;RIGHT(F262,2)</f>
        <v>SEN11</v>
      </c>
      <c r="L262" t="b">
        <f>NOT(ISNA(VLOOKUP('Country at a Glance'!AL263,Full_list!$J$5:$J$333,1,FALSE)))</f>
        <v>0</v>
      </c>
      <c r="O262" s="57" t="s">
        <v>536</v>
      </c>
      <c r="P262" s="57">
        <v>3860834</v>
      </c>
      <c r="Q262" s="57">
        <v>2327203</v>
      </c>
    </row>
    <row r="263" spans="2:17" ht="15">
      <c r="B263" s="56" t="s">
        <v>281</v>
      </c>
      <c r="C263" s="48" t="s">
        <v>211</v>
      </c>
      <c r="D263" s="48" t="s">
        <v>278</v>
      </c>
      <c r="E263" s="50" t="s">
        <v>55</v>
      </c>
      <c r="F263" s="50">
        <v>2007</v>
      </c>
      <c r="J263" t="str">
        <f t="shared" si="8"/>
        <v>SRB2007</v>
      </c>
      <c r="K263" t="str">
        <f t="shared" si="9"/>
        <v>SRB07</v>
      </c>
      <c r="L263" t="b">
        <f>NOT(ISNA(VLOOKUP('Country at a Glance'!AL264,Full_list!$J$5:$J$333,1,FALSE)))</f>
        <v>0</v>
      </c>
      <c r="O263" s="57" t="s">
        <v>537</v>
      </c>
      <c r="P263" s="57">
        <v>3900541</v>
      </c>
      <c r="Q263" s="57">
        <v>2329650</v>
      </c>
    </row>
    <row r="264" spans="2:17" ht="15">
      <c r="B264" s="56" t="s">
        <v>281</v>
      </c>
      <c r="C264" s="48" t="s">
        <v>211</v>
      </c>
      <c r="D264" s="48" t="s">
        <v>278</v>
      </c>
      <c r="E264" s="50" t="s">
        <v>55</v>
      </c>
      <c r="F264" s="50">
        <v>2010</v>
      </c>
      <c r="J264" t="str">
        <f t="shared" si="8"/>
        <v>SRB2010</v>
      </c>
      <c r="K264" t="str">
        <f t="shared" si="9"/>
        <v>SRB10</v>
      </c>
      <c r="L264" t="b">
        <f>NOT(ISNA(VLOOKUP('Country at a Glance'!AL265,Full_list!$J$5:$J$333,1,FALSE)))</f>
        <v>0</v>
      </c>
      <c r="O264" s="57" t="s">
        <v>538</v>
      </c>
      <c r="P264" s="57">
        <v>3980268</v>
      </c>
      <c r="Q264" s="57">
        <v>2401228</v>
      </c>
    </row>
    <row r="265" spans="2:17" ht="15">
      <c r="B265" s="56" t="s">
        <v>281</v>
      </c>
      <c r="C265" s="48" t="s">
        <v>211</v>
      </c>
      <c r="D265" s="48" t="s">
        <v>278</v>
      </c>
      <c r="E265" s="50" t="s">
        <v>55</v>
      </c>
      <c r="F265" s="50">
        <v>2013</v>
      </c>
      <c r="J265" t="str">
        <f t="shared" si="8"/>
        <v>SRB2013</v>
      </c>
      <c r="K265" t="str">
        <f t="shared" si="9"/>
        <v>SRB13</v>
      </c>
      <c r="L265" t="b">
        <f>NOT(ISNA(VLOOKUP('Country at a Glance'!AL266,Full_list!$J$5:$J$333,1,FALSE)))</f>
        <v>0</v>
      </c>
      <c r="O265" s="57" t="s">
        <v>539</v>
      </c>
      <c r="P265" s="57">
        <v>4420759.9</v>
      </c>
      <c r="Q265" s="57">
        <v>3356665.4</v>
      </c>
    </row>
    <row r="266" spans="2:17" ht="15">
      <c r="B266" s="56" t="s">
        <v>281</v>
      </c>
      <c r="C266" s="48" t="s">
        <v>211</v>
      </c>
      <c r="D266" s="48" t="s">
        <v>278</v>
      </c>
      <c r="E266" s="48" t="s">
        <v>55</v>
      </c>
      <c r="F266" s="54">
        <v>2015</v>
      </c>
      <c r="J266" t="str">
        <f t="shared" si="8"/>
        <v>SRB2015</v>
      </c>
      <c r="K266" t="str">
        <f t="shared" si="9"/>
        <v>SRB15</v>
      </c>
      <c r="L266" t="b">
        <f>NOT(ISNA(VLOOKUP('Country at a Glance'!AL267,Full_list!$J$5:$J$333,1,FALSE)))</f>
        <v>0</v>
      </c>
      <c r="O266" s="57" t="s">
        <v>540</v>
      </c>
      <c r="P266" s="57">
        <v>4187256.5</v>
      </c>
      <c r="Q266" s="57">
        <v>3268850.9</v>
      </c>
    </row>
    <row r="267" spans="2:17" ht="15">
      <c r="B267" s="56" t="s">
        <v>274</v>
      </c>
      <c r="C267" s="48" t="s">
        <v>212</v>
      </c>
      <c r="D267" s="48" t="s">
        <v>273</v>
      </c>
      <c r="E267" s="48" t="s">
        <v>102</v>
      </c>
      <c r="F267" s="54">
        <v>2011</v>
      </c>
      <c r="J267" t="str">
        <f t="shared" si="8"/>
        <v>SLE2011</v>
      </c>
      <c r="K267" t="str">
        <f t="shared" si="9"/>
        <v>SLE11</v>
      </c>
      <c r="L267" t="b">
        <f>NOT(ISNA(VLOOKUP('Country at a Glance'!AL268,Full_list!$J$5:$J$333,1,FALSE)))</f>
        <v>0</v>
      </c>
      <c r="O267" s="57" t="s">
        <v>541</v>
      </c>
      <c r="P267" s="57">
        <v>2893317.3</v>
      </c>
      <c r="Q267" s="57">
        <v>4202797.7</v>
      </c>
    </row>
    <row r="268" spans="2:17" ht="15">
      <c r="B268" s="56" t="s">
        <v>281</v>
      </c>
      <c r="C268" s="48" t="s">
        <v>213</v>
      </c>
      <c r="D268" s="48" t="s">
        <v>280</v>
      </c>
      <c r="E268" s="48" t="s">
        <v>214</v>
      </c>
      <c r="F268" s="54">
        <v>2009</v>
      </c>
      <c r="J268" t="str">
        <f t="shared" si="8"/>
        <v>SVK2009</v>
      </c>
      <c r="K268" t="str">
        <f t="shared" si="9"/>
        <v>SVK09</v>
      </c>
      <c r="L268" t="b">
        <f>NOT(ISNA(VLOOKUP('Country at a Glance'!AL269,Full_list!$J$5:$J$333,1,FALSE)))</f>
        <v>0</v>
      </c>
      <c r="O268" s="57" t="s">
        <v>619</v>
      </c>
      <c r="P268" s="57">
        <v>4113948.7</v>
      </c>
      <c r="Q268" s="57">
        <v>2813917.5</v>
      </c>
    </row>
    <row r="269" spans="2:17" ht="15">
      <c r="B269" s="56" t="s">
        <v>277</v>
      </c>
      <c r="C269" s="48" t="s">
        <v>215</v>
      </c>
      <c r="D269" s="48" t="s">
        <v>275</v>
      </c>
      <c r="E269" s="48" t="s">
        <v>103</v>
      </c>
      <c r="F269" s="54">
        <v>2005</v>
      </c>
      <c r="J269" t="str">
        <f t="shared" si="8"/>
        <v>SLB2005</v>
      </c>
      <c r="K269" t="str">
        <f t="shared" si="9"/>
        <v>SLB05</v>
      </c>
      <c r="L269" t="b">
        <f>NOT(ISNA(VLOOKUP('Country at a Glance'!AL270,Full_list!$J$5:$J$333,1,FALSE)))</f>
        <v>0</v>
      </c>
      <c r="O269" s="57" t="s">
        <v>542</v>
      </c>
      <c r="P269" s="57">
        <v>1311096.3</v>
      </c>
      <c r="Q269" s="57">
        <v>7085928.8</v>
      </c>
    </row>
    <row r="270" spans="2:17" ht="15">
      <c r="B270" s="56" t="s">
        <v>274</v>
      </c>
      <c r="C270" s="48" t="s">
        <v>216</v>
      </c>
      <c r="D270" s="48" t="s">
        <v>278</v>
      </c>
      <c r="E270" s="50" t="s">
        <v>104</v>
      </c>
      <c r="F270" s="50">
        <v>2005</v>
      </c>
      <c r="J270" t="str">
        <f t="shared" si="8"/>
        <v>ZAF2005</v>
      </c>
      <c r="K270" t="str">
        <f t="shared" si="9"/>
        <v>ZAF05</v>
      </c>
      <c r="L270" t="b">
        <f>NOT(ISNA(VLOOKUP('Country at a Glance'!AL271,Full_list!$J$5:$J$333,1,FALSE)))</f>
        <v>0</v>
      </c>
      <c r="O270" s="57" t="s">
        <v>543</v>
      </c>
      <c r="P270" s="57">
        <v>3238040.3</v>
      </c>
      <c r="Q270" s="57">
        <v>2169003.2</v>
      </c>
    </row>
    <row r="271" spans="2:17" ht="15">
      <c r="B271" s="56" t="s">
        <v>274</v>
      </c>
      <c r="C271" s="48" t="s">
        <v>216</v>
      </c>
      <c r="D271" s="48" t="s">
        <v>278</v>
      </c>
      <c r="E271" s="50" t="s">
        <v>104</v>
      </c>
      <c r="F271" s="50">
        <v>2010</v>
      </c>
      <c r="J271" t="str">
        <f t="shared" si="8"/>
        <v>ZAF2010</v>
      </c>
      <c r="K271" t="str">
        <f t="shared" si="9"/>
        <v>ZAF10</v>
      </c>
      <c r="L271" t="b">
        <f>NOT(ISNA(VLOOKUP('Country at a Glance'!AL272,Full_list!$J$5:$J$333,1,FALSE)))</f>
        <v>0</v>
      </c>
      <c r="O271" s="57" t="s">
        <v>544</v>
      </c>
      <c r="P271" s="57">
        <v>213796.68</v>
      </c>
      <c r="Q271" s="57">
        <v>728446.23</v>
      </c>
    </row>
    <row r="272" spans="2:17" ht="15">
      <c r="B272" s="56" t="s">
        <v>274</v>
      </c>
      <c r="C272" s="48" t="s">
        <v>216</v>
      </c>
      <c r="D272" s="48" t="s">
        <v>278</v>
      </c>
      <c r="E272" s="50" t="s">
        <v>104</v>
      </c>
      <c r="F272" s="50">
        <v>2014</v>
      </c>
      <c r="J272" t="str">
        <f t="shared" si="8"/>
        <v>ZAF2014</v>
      </c>
      <c r="K272" t="str">
        <f t="shared" si="9"/>
        <v>ZAF14</v>
      </c>
      <c r="L272" t="b">
        <f>NOT(ISNA(VLOOKUP('Country at a Glance'!AL273,Full_list!$J$5:$J$333,1,FALSE)))</f>
        <v>0</v>
      </c>
      <c r="O272" s="57" t="s">
        <v>545</v>
      </c>
      <c r="P272" s="57">
        <v>246207.58</v>
      </c>
      <c r="Q272" s="57">
        <v>771198.43</v>
      </c>
    </row>
    <row r="273" spans="2:17" ht="15">
      <c r="B273" s="56" t="s">
        <v>274</v>
      </c>
      <c r="C273" s="48" t="s">
        <v>265</v>
      </c>
      <c r="D273" s="48" t="s">
        <v>273</v>
      </c>
      <c r="E273" s="48" t="s">
        <v>266</v>
      </c>
      <c r="F273" s="54">
        <v>2009</v>
      </c>
      <c r="J273" t="str">
        <f t="shared" si="8"/>
        <v>SSD2009</v>
      </c>
      <c r="K273" t="str">
        <f t="shared" si="9"/>
        <v>SSD09</v>
      </c>
      <c r="L273" t="b">
        <f>NOT(ISNA(VLOOKUP('Country at a Glance'!AL274,Full_list!$J$5:$J$333,1,FALSE)))</f>
        <v>0</v>
      </c>
      <c r="O273" s="57" t="s">
        <v>546</v>
      </c>
      <c r="P273" s="57">
        <v>88000</v>
      </c>
      <c r="Q273" s="57">
        <v>85314</v>
      </c>
    </row>
    <row r="274" spans="2:17" ht="15">
      <c r="B274" s="56" t="s">
        <v>282</v>
      </c>
      <c r="C274" s="48" t="s">
        <v>217</v>
      </c>
      <c r="D274" s="48" t="s">
        <v>275</v>
      </c>
      <c r="E274" s="48" t="s">
        <v>56</v>
      </c>
      <c r="F274" s="54">
        <v>2006</v>
      </c>
      <c r="J274" t="str">
        <f t="shared" si="8"/>
        <v>LKA2006</v>
      </c>
      <c r="K274" t="str">
        <f t="shared" si="9"/>
        <v>LKA06</v>
      </c>
      <c r="L274" t="b">
        <f>NOT(ISNA(VLOOKUP('Country at a Glance'!AL275,Full_list!$J$5:$J$333,1,FALSE)))</f>
        <v>0</v>
      </c>
      <c r="O274" s="57" t="s">
        <v>547</v>
      </c>
      <c r="P274" s="57">
        <v>1844516.9</v>
      </c>
      <c r="Q274" s="57">
        <v>8171074</v>
      </c>
    </row>
    <row r="275" spans="2:17" ht="15">
      <c r="B275" s="56" t="s">
        <v>282</v>
      </c>
      <c r="C275" s="48" t="s">
        <v>217</v>
      </c>
      <c r="D275" s="48" t="s">
        <v>275</v>
      </c>
      <c r="E275" s="48" t="s">
        <v>56</v>
      </c>
      <c r="F275" s="54">
        <v>2009</v>
      </c>
      <c r="J275" t="str">
        <f t="shared" si="8"/>
        <v>LKA2009</v>
      </c>
      <c r="K275" t="str">
        <f t="shared" si="9"/>
        <v>LKA09</v>
      </c>
      <c r="L275" t="b">
        <f>NOT(ISNA(VLOOKUP('Country at a Glance'!AL276,Full_list!$J$5:$J$333,1,FALSE)))</f>
        <v>0</v>
      </c>
      <c r="O275" s="57" t="s">
        <v>548</v>
      </c>
      <c r="P275" s="57">
        <v>1741869.6</v>
      </c>
      <c r="Q275" s="57">
        <v>3465942.7</v>
      </c>
    </row>
    <row r="276" spans="2:17" ht="15">
      <c r="B276" s="56" t="s">
        <v>282</v>
      </c>
      <c r="C276" s="48" t="s">
        <v>217</v>
      </c>
      <c r="D276" s="48" t="s">
        <v>275</v>
      </c>
      <c r="E276" s="48" t="s">
        <v>56</v>
      </c>
      <c r="F276" s="54">
        <v>2012</v>
      </c>
      <c r="J276" t="str">
        <f t="shared" si="8"/>
        <v>LKA2012</v>
      </c>
      <c r="K276" t="str">
        <f t="shared" si="9"/>
        <v>LKA12</v>
      </c>
      <c r="L276" t="b">
        <f>NOT(ISNA(VLOOKUP('Country at a Glance'!AL277,Full_list!$J$5:$J$333,1,FALSE)))</f>
        <v>0</v>
      </c>
      <c r="O276" s="57" t="s">
        <v>549</v>
      </c>
      <c r="P276" s="57">
        <v>2409627.8</v>
      </c>
      <c r="Q276" s="57">
        <v>3934112.4</v>
      </c>
    </row>
    <row r="277" spans="2:17" ht="15">
      <c r="B277" s="56" t="s">
        <v>274</v>
      </c>
      <c r="C277" s="48" t="s">
        <v>248</v>
      </c>
      <c r="D277" s="48" t="s">
        <v>275</v>
      </c>
      <c r="E277" s="48" t="s">
        <v>251</v>
      </c>
      <c r="F277" s="54">
        <v>2009</v>
      </c>
      <c r="J277" t="str">
        <f t="shared" si="8"/>
        <v>SDN2009</v>
      </c>
      <c r="K277" t="str">
        <f t="shared" si="9"/>
        <v>SDN09</v>
      </c>
      <c r="L277" t="b">
        <f>NOT(ISNA(VLOOKUP('Country at a Glance'!AL278,Full_list!$J$5:$J$333,1,FALSE)))</f>
        <v>0</v>
      </c>
      <c r="O277" s="57" t="s">
        <v>550</v>
      </c>
      <c r="P277" s="57">
        <v>17734572</v>
      </c>
      <c r="Q277" s="57">
        <v>42330911</v>
      </c>
    </row>
    <row r="278" spans="2:17" ht="15">
      <c r="B278" s="56" t="s">
        <v>274</v>
      </c>
      <c r="C278" s="48" t="s">
        <v>218</v>
      </c>
      <c r="D278" s="48" t="s">
        <v>275</v>
      </c>
      <c r="E278" s="48" t="s">
        <v>105</v>
      </c>
      <c r="F278" s="54">
        <v>2000</v>
      </c>
      <c r="J278" t="str">
        <f t="shared" si="8"/>
        <v>SWZ2000</v>
      </c>
      <c r="K278" t="str">
        <f t="shared" si="9"/>
        <v>SWZ00</v>
      </c>
      <c r="L278" t="b">
        <f>NOT(ISNA(VLOOKUP('Country at a Glance'!AL279,Full_list!$J$5:$J$333,1,FALSE)))</f>
        <v>0</v>
      </c>
      <c r="O278" s="57" t="s">
        <v>551</v>
      </c>
      <c r="P278" s="57">
        <v>19855473</v>
      </c>
      <c r="Q278" s="57">
        <v>44580200</v>
      </c>
    </row>
    <row r="279" spans="2:17" ht="15">
      <c r="B279" s="56" t="s">
        <v>274</v>
      </c>
      <c r="C279" s="48" t="s">
        <v>218</v>
      </c>
      <c r="D279" s="48" t="s">
        <v>275</v>
      </c>
      <c r="E279" s="48" t="s">
        <v>105</v>
      </c>
      <c r="F279" s="54">
        <v>2009</v>
      </c>
      <c r="J279" t="str">
        <f t="shared" si="8"/>
        <v>SWZ2009</v>
      </c>
      <c r="K279" t="str">
        <f t="shared" si="9"/>
        <v>SWZ09</v>
      </c>
      <c r="L279" t="b">
        <f>NOT(ISNA(VLOOKUP('Country at a Glance'!AL280,Full_list!$J$5:$J$333,1,FALSE)))</f>
        <v>0</v>
      </c>
      <c r="O279" s="57" t="s">
        <v>552</v>
      </c>
      <c r="P279" s="57">
        <v>21306353</v>
      </c>
      <c r="Q279" s="57">
        <v>41961290</v>
      </c>
    </row>
    <row r="280" spans="2:17" ht="15">
      <c r="B280" s="56" t="s">
        <v>276</v>
      </c>
      <c r="C280" s="48" t="s">
        <v>219</v>
      </c>
      <c r="D280" s="48" t="s">
        <v>273</v>
      </c>
      <c r="E280" s="48" t="s">
        <v>255</v>
      </c>
      <c r="F280" s="54">
        <v>2003</v>
      </c>
      <c r="J280" t="str">
        <f t="shared" si="8"/>
        <v>SYR2003</v>
      </c>
      <c r="K280" t="str">
        <f t="shared" si="9"/>
        <v>SYR03</v>
      </c>
      <c r="L280" t="b">
        <f>NOT(ISNA(VLOOKUP('Country at a Glance'!AL281,Full_list!$J$5:$J$333,1,FALSE)))</f>
        <v>0</v>
      </c>
      <c r="O280" s="57" t="s">
        <v>553</v>
      </c>
      <c r="P280" s="57">
        <v>31735606</v>
      </c>
      <c r="Q280" s="57">
        <v>35019296</v>
      </c>
    </row>
    <row r="281" spans="2:17" ht="15">
      <c r="B281" s="56" t="s">
        <v>281</v>
      </c>
      <c r="C281" s="48" t="s">
        <v>220</v>
      </c>
      <c r="D281" s="48" t="s">
        <v>273</v>
      </c>
      <c r="E281" s="48" t="s">
        <v>57</v>
      </c>
      <c r="F281" s="54">
        <v>2011</v>
      </c>
      <c r="J281" t="str">
        <f t="shared" si="8"/>
        <v>TJK2011</v>
      </c>
      <c r="K281" t="str">
        <f t="shared" si="9"/>
        <v>TJK11</v>
      </c>
      <c r="L281" t="b">
        <f>NOT(ISNA(VLOOKUP('Country at a Glance'!AL282,Full_list!$J$5:$J$333,1,FALSE)))</f>
        <v>0</v>
      </c>
      <c r="O281" s="57" t="s">
        <v>554</v>
      </c>
      <c r="P281" s="57">
        <v>1828978.2</v>
      </c>
      <c r="Q281" s="57">
        <v>5378160.1</v>
      </c>
    </row>
    <row r="282" spans="2:17" ht="15">
      <c r="B282" s="56" t="s">
        <v>274</v>
      </c>
      <c r="C282" s="48" t="s">
        <v>221</v>
      </c>
      <c r="D282" s="48" t="s">
        <v>273</v>
      </c>
      <c r="E282" s="48" t="s">
        <v>58</v>
      </c>
      <c r="F282" s="54">
        <v>2008</v>
      </c>
      <c r="J282" t="str">
        <f t="shared" si="8"/>
        <v>TZA2008</v>
      </c>
      <c r="K282" t="str">
        <f t="shared" si="9"/>
        <v>TZA08</v>
      </c>
      <c r="L282" t="b">
        <f>NOT(ISNA(VLOOKUP('Country at a Glance'!AL283,Full_list!$J$5:$J$333,1,FALSE)))</f>
        <v>0</v>
      </c>
      <c r="O282" s="57" t="s">
        <v>555</v>
      </c>
      <c r="P282" s="57">
        <v>274065.23</v>
      </c>
      <c r="Q282" s="57">
        <v>771571.25</v>
      </c>
    </row>
    <row r="283" spans="2:17" ht="15">
      <c r="B283" s="56" t="s">
        <v>274</v>
      </c>
      <c r="C283" s="48" t="s">
        <v>221</v>
      </c>
      <c r="D283" s="48" t="s">
        <v>273</v>
      </c>
      <c r="E283" s="48" t="s">
        <v>58</v>
      </c>
      <c r="F283" s="54">
        <v>2010</v>
      </c>
      <c r="J283" t="str">
        <f t="shared" si="8"/>
        <v>TZA2010</v>
      </c>
      <c r="K283" t="str">
        <f t="shared" si="9"/>
        <v>TZA10</v>
      </c>
      <c r="L283" t="b">
        <f>NOT(ISNA(VLOOKUP('Country at a Glance'!AL284,Full_list!$J$5:$J$333,1,FALSE)))</f>
        <v>0</v>
      </c>
      <c r="O283" s="57" t="s">
        <v>556</v>
      </c>
      <c r="P283" s="57">
        <v>287505.8</v>
      </c>
      <c r="Q283" s="57">
        <v>843373.7</v>
      </c>
    </row>
    <row r="284" spans="2:17" ht="15">
      <c r="B284" s="56" t="s">
        <v>274</v>
      </c>
      <c r="C284" s="48" t="s">
        <v>221</v>
      </c>
      <c r="D284" s="48" t="s">
        <v>273</v>
      </c>
      <c r="E284" s="48" t="s">
        <v>58</v>
      </c>
      <c r="F284" s="54">
        <v>2012</v>
      </c>
      <c r="J284" t="str">
        <f t="shared" si="8"/>
        <v>TZA2012</v>
      </c>
      <c r="K284" t="str">
        <f t="shared" si="9"/>
        <v>TZA12</v>
      </c>
      <c r="L284" t="b">
        <f>NOT(ISNA(VLOOKUP('Country at a Glance'!AL285,Full_list!$J$5:$J$333,1,FALSE)))</f>
        <v>0</v>
      </c>
      <c r="O284" s="57" t="s">
        <v>557</v>
      </c>
      <c r="P284" s="57">
        <v>20693.52</v>
      </c>
      <c r="Q284" s="57">
        <v>72552.182</v>
      </c>
    </row>
    <row r="285" spans="2:17" ht="15">
      <c r="B285" s="56" t="s">
        <v>274</v>
      </c>
      <c r="C285" s="48" t="s">
        <v>221</v>
      </c>
      <c r="D285" s="48" t="s">
        <v>273</v>
      </c>
      <c r="E285" s="48" t="s">
        <v>58</v>
      </c>
      <c r="F285" s="54">
        <v>2014</v>
      </c>
      <c r="J285" t="str">
        <f t="shared" si="8"/>
        <v>TZA2014</v>
      </c>
      <c r="K285" t="str">
        <f t="shared" si="9"/>
        <v>TZA14</v>
      </c>
      <c r="L285" t="b">
        <f>NOT(ISNA(VLOOKUP('Country at a Glance'!AL286,Full_list!$J$5:$J$333,1,FALSE)))</f>
        <v>0</v>
      </c>
      <c r="O285" s="57" t="s">
        <v>558</v>
      </c>
      <c r="P285" s="57">
        <v>7358140</v>
      </c>
      <c r="Q285" s="57" t="s">
        <v>247</v>
      </c>
    </row>
    <row r="286" spans="2:17" ht="15">
      <c r="B286" s="56" t="s">
        <v>277</v>
      </c>
      <c r="C286" s="48" t="s">
        <v>222</v>
      </c>
      <c r="D286" s="48" t="s">
        <v>278</v>
      </c>
      <c r="E286" s="48" t="s">
        <v>59</v>
      </c>
      <c r="F286" s="54">
        <v>2006</v>
      </c>
      <c r="J286" t="str">
        <f t="shared" si="8"/>
        <v>THA2006</v>
      </c>
      <c r="K286" t="str">
        <f t="shared" si="9"/>
        <v>THA06</v>
      </c>
      <c r="L286" t="b">
        <f>NOT(ISNA(VLOOKUP('Country at a Glance'!AL287,Full_list!$J$5:$J$333,1,FALSE)))</f>
        <v>0</v>
      </c>
      <c r="O286" s="57" t="s">
        <v>559</v>
      </c>
      <c r="P286" s="57">
        <v>43135857</v>
      </c>
      <c r="Q286" s="57">
        <v>27137782</v>
      </c>
    </row>
    <row r="287" spans="2:17" ht="15">
      <c r="B287" s="56" t="s">
        <v>277</v>
      </c>
      <c r="C287" s="48" t="s">
        <v>222</v>
      </c>
      <c r="D287" s="48" t="s">
        <v>278</v>
      </c>
      <c r="E287" s="48" t="s">
        <v>59</v>
      </c>
      <c r="F287" s="54">
        <v>2009</v>
      </c>
      <c r="J287" t="str">
        <f t="shared" si="8"/>
        <v>THA2009</v>
      </c>
      <c r="K287" t="str">
        <f t="shared" si="9"/>
        <v>THA09</v>
      </c>
      <c r="L287" t="b">
        <f>NOT(ISNA(VLOOKUP('Country at a Glance'!AL288,Full_list!$J$5:$J$333,1,FALSE)))</f>
        <v>0</v>
      </c>
      <c r="O287" s="57" t="s">
        <v>560</v>
      </c>
      <c r="P287" s="57">
        <v>44312137</v>
      </c>
      <c r="Q287" s="57">
        <v>27299031</v>
      </c>
    </row>
    <row r="288" spans="2:17" ht="15">
      <c r="B288" s="56" t="s">
        <v>277</v>
      </c>
      <c r="C288" s="48" t="s">
        <v>222</v>
      </c>
      <c r="D288" s="48" t="s">
        <v>278</v>
      </c>
      <c r="E288" s="48" t="s">
        <v>59</v>
      </c>
      <c r="F288" s="54">
        <v>2011</v>
      </c>
      <c r="J288" t="str">
        <f t="shared" si="8"/>
        <v>THA2011</v>
      </c>
      <c r="K288" t="str">
        <f t="shared" si="9"/>
        <v>THA11</v>
      </c>
      <c r="L288" t="b">
        <f>NOT(ISNA(VLOOKUP('Country at a Glance'!AL289,Full_list!$J$5:$J$333,1,FALSE)))</f>
        <v>0</v>
      </c>
      <c r="O288" s="57" t="s">
        <v>561</v>
      </c>
      <c r="P288" s="57">
        <v>45382808</v>
      </c>
      <c r="Q288" s="57">
        <v>27222993</v>
      </c>
    </row>
    <row r="289" spans="2:17" ht="15">
      <c r="B289" s="56" t="s">
        <v>277</v>
      </c>
      <c r="C289" s="48" t="s">
        <v>222</v>
      </c>
      <c r="D289" s="48" t="s">
        <v>278</v>
      </c>
      <c r="E289" s="48" t="s">
        <v>59</v>
      </c>
      <c r="F289" s="54">
        <v>2013</v>
      </c>
      <c r="J289" t="str">
        <f t="shared" si="8"/>
        <v>THA2013</v>
      </c>
      <c r="K289" t="str">
        <f t="shared" si="9"/>
        <v>THA13</v>
      </c>
      <c r="L289" t="b">
        <f>NOT(ISNA(VLOOKUP('Country at a Glance'!AL290,Full_list!$J$5:$J$333,1,FALSE)))</f>
        <v>0</v>
      </c>
      <c r="O289" s="57" t="s">
        <v>562</v>
      </c>
      <c r="P289" s="57">
        <v>47943864</v>
      </c>
      <c r="Q289" s="57">
        <v>20956894</v>
      </c>
    </row>
    <row r="290" spans="2:17" ht="15">
      <c r="B290" s="56" t="s">
        <v>277</v>
      </c>
      <c r="C290" s="48" t="s">
        <v>271</v>
      </c>
      <c r="D290" s="48" t="s">
        <v>275</v>
      </c>
      <c r="E290" s="48" t="s">
        <v>109</v>
      </c>
      <c r="F290" s="54">
        <v>2007</v>
      </c>
      <c r="J290" t="str">
        <f t="shared" si="8"/>
        <v>TLS2007</v>
      </c>
      <c r="K290" t="str">
        <f t="shared" si="9"/>
        <v>TLS07</v>
      </c>
      <c r="L290" t="b">
        <f>NOT(ISNA(VLOOKUP('Country at a Glance'!AL291,Full_list!$J$5:$J$333,1,FALSE)))</f>
        <v>0</v>
      </c>
      <c r="O290" s="57" t="s">
        <v>563</v>
      </c>
      <c r="P290" s="57">
        <v>48349076</v>
      </c>
      <c r="Q290" s="57">
        <v>21374649</v>
      </c>
    </row>
    <row r="291" spans="2:17" ht="15">
      <c r="B291" s="56" t="s">
        <v>277</v>
      </c>
      <c r="C291" s="48" t="s">
        <v>271</v>
      </c>
      <c r="D291" s="48" t="s">
        <v>275</v>
      </c>
      <c r="E291" s="48" t="s">
        <v>109</v>
      </c>
      <c r="F291" s="54">
        <v>2011</v>
      </c>
      <c r="J291" t="str">
        <f t="shared" si="8"/>
        <v>TLS2011</v>
      </c>
      <c r="K291" t="str">
        <f t="shared" si="9"/>
        <v>TLS11</v>
      </c>
      <c r="L291" t="b">
        <f>NOT(ISNA(VLOOKUP('Country at a Glance'!AL292,Full_list!$J$5:$J$333,1,FALSE)))</f>
        <v>0</v>
      </c>
      <c r="O291" s="57" t="s">
        <v>564</v>
      </c>
      <c r="P291" s="57">
        <v>48746917</v>
      </c>
      <c r="Q291" s="57">
        <v>21794844</v>
      </c>
    </row>
    <row r="292" spans="2:17" ht="15">
      <c r="B292" s="56" t="s">
        <v>274</v>
      </c>
      <c r="C292" s="48" t="s">
        <v>223</v>
      </c>
      <c r="D292" s="48" t="s">
        <v>273</v>
      </c>
      <c r="E292" s="48" t="s">
        <v>106</v>
      </c>
      <c r="F292" s="54">
        <v>2006</v>
      </c>
      <c r="J292" t="str">
        <f t="shared" si="8"/>
        <v>TGO2006</v>
      </c>
      <c r="K292" t="str">
        <f t="shared" si="9"/>
        <v>TGO06</v>
      </c>
      <c r="L292" t="b">
        <f>NOT(ISNA(VLOOKUP('Country at a Glance'!AL293,Full_list!$J$5:$J$333,1,FALSE)))</f>
        <v>0</v>
      </c>
      <c r="O292" s="57" t="s">
        <v>565</v>
      </c>
      <c r="P292" s="57">
        <v>49165851</v>
      </c>
      <c r="Q292" s="57">
        <v>22163904</v>
      </c>
    </row>
    <row r="293" spans="2:17" ht="15">
      <c r="B293" s="56" t="s">
        <v>274</v>
      </c>
      <c r="C293" s="48" t="s">
        <v>223</v>
      </c>
      <c r="D293" s="48" t="s">
        <v>273</v>
      </c>
      <c r="E293" s="48" t="s">
        <v>106</v>
      </c>
      <c r="F293" s="54">
        <v>2011</v>
      </c>
      <c r="J293" t="str">
        <f t="shared" si="8"/>
        <v>TGO2011</v>
      </c>
      <c r="K293" t="str">
        <f t="shared" si="9"/>
        <v>TGO11</v>
      </c>
      <c r="L293" t="b">
        <f>NOT(ISNA(VLOOKUP('Country at a Glance'!AL294,Full_list!$J$5:$J$333,1,FALSE)))</f>
        <v>0</v>
      </c>
      <c r="O293" s="57" t="s">
        <v>566</v>
      </c>
      <c r="P293" s="57">
        <v>49543036</v>
      </c>
      <c r="Q293" s="57">
        <v>22833197</v>
      </c>
    </row>
    <row r="294" spans="2:17" ht="15">
      <c r="B294" s="56" t="s">
        <v>277</v>
      </c>
      <c r="C294" s="48" t="s">
        <v>250</v>
      </c>
      <c r="D294" s="48" t="s">
        <v>278</v>
      </c>
      <c r="E294" s="48" t="s">
        <v>253</v>
      </c>
      <c r="F294" s="54">
        <v>2009</v>
      </c>
      <c r="J294" t="str">
        <f t="shared" si="8"/>
        <v>TON2009</v>
      </c>
      <c r="K294" t="str">
        <f t="shared" si="9"/>
        <v>TON09</v>
      </c>
      <c r="L294" t="b">
        <f>NOT(ISNA(VLOOKUP('Country at a Glance'!AL295,Full_list!$J$5:$J$333,1,FALSE)))</f>
        <v>0</v>
      </c>
      <c r="O294" s="57" t="s">
        <v>567</v>
      </c>
      <c r="P294" s="57">
        <v>50396691</v>
      </c>
      <c r="Q294" s="57">
        <v>23206858</v>
      </c>
    </row>
    <row r="295" spans="2:17" ht="15">
      <c r="B295" s="56" t="s">
        <v>276</v>
      </c>
      <c r="C295" s="48" t="s">
        <v>235</v>
      </c>
      <c r="D295" s="48" t="s">
        <v>275</v>
      </c>
      <c r="E295" s="48" t="s">
        <v>241</v>
      </c>
      <c r="F295" s="54">
        <v>2010</v>
      </c>
      <c r="J295" t="str">
        <f t="shared" si="8"/>
        <v>TUN2010</v>
      </c>
      <c r="K295" t="str">
        <f t="shared" si="9"/>
        <v>TUN10</v>
      </c>
      <c r="L295" t="b">
        <f>NOT(ISNA(VLOOKUP('Country at a Glance'!AL296,Full_list!$J$5:$J$333,1,FALSE)))</f>
        <v>0</v>
      </c>
      <c r="O295" s="57" t="s">
        <v>568</v>
      </c>
      <c r="P295" s="57">
        <v>50879223</v>
      </c>
      <c r="Q295" s="57">
        <v>23571952</v>
      </c>
    </row>
    <row r="296" spans="2:17" ht="15">
      <c r="B296" s="56" t="s">
        <v>281</v>
      </c>
      <c r="C296" s="48" t="s">
        <v>224</v>
      </c>
      <c r="D296" s="48" t="s">
        <v>278</v>
      </c>
      <c r="E296" s="48" t="s">
        <v>60</v>
      </c>
      <c r="F296" s="54">
        <v>2004</v>
      </c>
      <c r="J296" t="str">
        <f t="shared" si="8"/>
        <v>TUR2004</v>
      </c>
      <c r="K296" t="str">
        <f t="shared" si="9"/>
        <v>TUR04</v>
      </c>
      <c r="L296" t="b">
        <f>NOT(ISNA(VLOOKUP('Country at a Glance'!AL297,Full_list!$J$5:$J$333,1,FALSE)))</f>
        <v>0</v>
      </c>
      <c r="O296" s="57" t="s">
        <v>569</v>
      </c>
      <c r="P296" s="57">
        <v>75685921</v>
      </c>
      <c r="Q296" s="57" t="s">
        <v>247</v>
      </c>
    </row>
    <row r="297" spans="2:17" ht="15">
      <c r="B297" s="56" t="s">
        <v>281</v>
      </c>
      <c r="C297" s="48" t="s">
        <v>224</v>
      </c>
      <c r="D297" s="48" t="s">
        <v>278</v>
      </c>
      <c r="E297" s="48" t="s">
        <v>60</v>
      </c>
      <c r="F297" s="54">
        <v>2005</v>
      </c>
      <c r="J297" t="str">
        <f t="shared" si="8"/>
        <v>TUR2005</v>
      </c>
      <c r="K297" t="str">
        <f t="shared" si="9"/>
        <v>TUR05</v>
      </c>
      <c r="L297" t="b">
        <f>NOT(ISNA(VLOOKUP('Country at a Glance'!AL298,Full_list!$J$5:$J$333,1,FALSE)))</f>
        <v>0</v>
      </c>
      <c r="O297" s="57" t="s">
        <v>570</v>
      </c>
      <c r="P297" s="57">
        <v>8439372</v>
      </c>
      <c r="Q297" s="57">
        <v>29001273</v>
      </c>
    </row>
    <row r="298" spans="2:17" ht="15">
      <c r="B298" s="56" t="s">
        <v>281</v>
      </c>
      <c r="C298" s="48" t="s">
        <v>224</v>
      </c>
      <c r="D298" s="48" t="s">
        <v>278</v>
      </c>
      <c r="E298" s="48" t="s">
        <v>60</v>
      </c>
      <c r="F298" s="54">
        <v>2006</v>
      </c>
      <c r="J298" t="str">
        <f t="shared" si="8"/>
        <v>TUR2006</v>
      </c>
      <c r="K298" t="str">
        <f t="shared" si="9"/>
        <v>TUR06</v>
      </c>
      <c r="L298" t="b">
        <f>NOT(ISNA(VLOOKUP('Country at a Glance'!AL299,Full_list!$J$5:$J$333,1,FALSE)))</f>
        <v>0</v>
      </c>
      <c r="O298" s="57" t="s">
        <v>571</v>
      </c>
      <c r="P298" s="57">
        <v>11689605</v>
      </c>
      <c r="Q298" s="57">
        <v>33264437</v>
      </c>
    </row>
    <row r="299" spans="2:17" ht="15">
      <c r="B299" s="56" t="s">
        <v>281</v>
      </c>
      <c r="C299" s="48" t="s">
        <v>224</v>
      </c>
      <c r="D299" s="48" t="s">
        <v>278</v>
      </c>
      <c r="E299" s="48" t="s">
        <v>60</v>
      </c>
      <c r="F299" s="54">
        <v>2007</v>
      </c>
      <c r="J299" t="str">
        <f t="shared" si="8"/>
        <v>TUR2007</v>
      </c>
      <c r="K299" t="str">
        <f t="shared" si="9"/>
        <v>TUR07</v>
      </c>
      <c r="L299" t="b">
        <f>NOT(ISNA(VLOOKUP('Country at a Glance'!AL300,Full_list!$J$5:$J$333,1,FALSE)))</f>
        <v>0</v>
      </c>
      <c r="O299" s="57" t="s">
        <v>572</v>
      </c>
      <c r="P299" s="57">
        <v>11930100</v>
      </c>
      <c r="Q299" s="57">
        <v>33195300</v>
      </c>
    </row>
    <row r="300" spans="2:17" ht="15">
      <c r="B300" s="56" t="s">
        <v>281</v>
      </c>
      <c r="C300" s="48" t="s">
        <v>224</v>
      </c>
      <c r="D300" s="48" t="s">
        <v>278</v>
      </c>
      <c r="E300" s="48" t="s">
        <v>60</v>
      </c>
      <c r="F300" s="54">
        <v>2008</v>
      </c>
      <c r="J300" t="str">
        <f t="shared" si="8"/>
        <v>TUR2008</v>
      </c>
      <c r="K300" t="str">
        <f t="shared" si="9"/>
        <v>TUR08</v>
      </c>
      <c r="L300" t="b">
        <f>NOT(ISNA(VLOOKUP('Country at a Glance'!AL301,Full_list!$J$5:$J$333,1,FALSE)))</f>
        <v>0</v>
      </c>
      <c r="O300" s="57" t="s">
        <v>573</v>
      </c>
      <c r="P300" s="57">
        <v>14162540</v>
      </c>
      <c r="Q300" s="57">
        <v>33869286</v>
      </c>
    </row>
    <row r="301" spans="2:17" ht="15">
      <c r="B301" s="56" t="s">
        <v>281</v>
      </c>
      <c r="C301" s="48" t="s">
        <v>224</v>
      </c>
      <c r="D301" s="48" t="s">
        <v>278</v>
      </c>
      <c r="E301" s="48" t="s">
        <v>60</v>
      </c>
      <c r="F301" s="54">
        <v>2009</v>
      </c>
      <c r="J301" t="str">
        <f t="shared" si="8"/>
        <v>TUR2009</v>
      </c>
      <c r="K301" t="str">
        <f t="shared" si="9"/>
        <v>TUR09</v>
      </c>
      <c r="L301" t="b">
        <f>NOT(ISNA(VLOOKUP('Country at a Glance'!AL302,Full_list!$J$5:$J$333,1,FALSE)))</f>
        <v>0</v>
      </c>
      <c r="O301" s="57" t="s">
        <v>574</v>
      </c>
      <c r="P301" s="57">
        <v>4689029.2</v>
      </c>
      <c r="Q301" s="57">
        <v>24922764</v>
      </c>
    </row>
    <row r="302" spans="2:17" ht="15">
      <c r="B302" s="56" t="s">
        <v>281</v>
      </c>
      <c r="C302" s="48" t="s">
        <v>224</v>
      </c>
      <c r="D302" s="48" t="s">
        <v>278</v>
      </c>
      <c r="E302" s="48" t="s">
        <v>60</v>
      </c>
      <c r="F302" s="54">
        <v>2010</v>
      </c>
      <c r="J302" t="str">
        <f t="shared" si="8"/>
        <v>TUR2010</v>
      </c>
      <c r="K302" t="str">
        <f t="shared" si="9"/>
        <v>TUR10</v>
      </c>
      <c r="L302" t="b">
        <f>NOT(ISNA(VLOOKUP('Country at a Glance'!AL303,Full_list!$J$5:$J$333,1,FALSE)))</f>
        <v>0</v>
      </c>
      <c r="O302" s="57" t="s">
        <v>575</v>
      </c>
      <c r="P302" s="57">
        <v>5125624.5</v>
      </c>
      <c r="Q302" s="57">
        <v>28316326</v>
      </c>
    </row>
    <row r="303" spans="2:17" ht="15">
      <c r="B303" s="56" t="s">
        <v>281</v>
      </c>
      <c r="C303" s="48" t="s">
        <v>224</v>
      </c>
      <c r="D303" s="48" t="s">
        <v>278</v>
      </c>
      <c r="E303" s="48" t="s">
        <v>60</v>
      </c>
      <c r="F303" s="54">
        <v>2011</v>
      </c>
      <c r="J303" t="str">
        <f t="shared" si="8"/>
        <v>TUR2011</v>
      </c>
      <c r="K303" t="str">
        <f t="shared" si="9"/>
        <v>TUR11</v>
      </c>
      <c r="L303" t="b">
        <f>NOT(ISNA(VLOOKUP('Country at a Glance'!AL304,Full_list!$J$5:$J$333,1,FALSE)))</f>
        <v>0</v>
      </c>
      <c r="O303" s="57" t="s">
        <v>576</v>
      </c>
      <c r="P303" s="57">
        <v>8828249.9</v>
      </c>
      <c r="Q303" s="57">
        <v>28845169</v>
      </c>
    </row>
    <row r="304" spans="2:17" ht="15">
      <c r="B304" s="56" t="s">
        <v>281</v>
      </c>
      <c r="C304" s="48" t="s">
        <v>224</v>
      </c>
      <c r="D304" s="48" t="s">
        <v>278</v>
      </c>
      <c r="E304" s="48" t="s">
        <v>60</v>
      </c>
      <c r="F304" s="54">
        <v>2012</v>
      </c>
      <c r="J304" t="str">
        <f t="shared" si="8"/>
        <v>TUR2012</v>
      </c>
      <c r="K304" t="str">
        <f t="shared" si="9"/>
        <v>TUR12</v>
      </c>
      <c r="L304" t="b">
        <f>NOT(ISNA(VLOOKUP('Country at a Glance'!AL305,Full_list!$J$5:$J$333,1,FALSE)))</f>
        <v>0</v>
      </c>
      <c r="O304" s="57" t="s">
        <v>577</v>
      </c>
      <c r="P304" s="57">
        <v>30444088</v>
      </c>
      <c r="Q304" s="57">
        <v>14915856</v>
      </c>
    </row>
    <row r="305" spans="2:17" ht="15">
      <c r="B305" s="56" t="s">
        <v>281</v>
      </c>
      <c r="C305" s="48" t="s">
        <v>224</v>
      </c>
      <c r="D305" s="48" t="s">
        <v>278</v>
      </c>
      <c r="E305" s="48" t="s">
        <v>60</v>
      </c>
      <c r="F305" s="54">
        <v>2013</v>
      </c>
      <c r="J305" t="str">
        <f t="shared" si="8"/>
        <v>TUR2013</v>
      </c>
      <c r="K305" t="str">
        <f t="shared" si="9"/>
        <v>TUR13</v>
      </c>
      <c r="L305" t="b">
        <f>NOT(ISNA(VLOOKUP('Country at a Glance'!AL306,Full_list!$J$5:$J$333,1,FALSE)))</f>
        <v>0</v>
      </c>
      <c r="O305" s="57" t="s">
        <v>578</v>
      </c>
      <c r="P305" s="57">
        <v>29839707</v>
      </c>
      <c r="Q305" s="57">
        <v>14183413</v>
      </c>
    </row>
    <row r="306" spans="2:17" ht="15">
      <c r="B306" s="56" t="s">
        <v>281</v>
      </c>
      <c r="C306" s="48" t="s">
        <v>224</v>
      </c>
      <c r="D306" s="48" t="s">
        <v>278</v>
      </c>
      <c r="E306" s="48" t="s">
        <v>60</v>
      </c>
      <c r="F306" s="54">
        <v>2014</v>
      </c>
      <c r="J306" t="str">
        <f t="shared" si="8"/>
        <v>TUR2014</v>
      </c>
      <c r="K306" t="str">
        <f t="shared" si="9"/>
        <v>TUR14</v>
      </c>
      <c r="L306" t="b">
        <f>NOT(ISNA(VLOOKUP('Country at a Glance'!AL307,Full_list!$J$5:$J$333,1,FALSE)))</f>
        <v>0</v>
      </c>
      <c r="O306" s="57" t="s">
        <v>579</v>
      </c>
      <c r="P306" s="57">
        <v>29777534</v>
      </c>
      <c r="Q306" s="57">
        <v>14081313</v>
      </c>
    </row>
    <row r="307" spans="2:17" ht="15">
      <c r="B307" s="56" t="s">
        <v>281</v>
      </c>
      <c r="C307" s="48" t="s">
        <v>224</v>
      </c>
      <c r="D307" s="48" t="s">
        <v>278</v>
      </c>
      <c r="E307" s="48" t="s">
        <v>60</v>
      </c>
      <c r="F307" s="54">
        <v>2015</v>
      </c>
      <c r="J307" t="str">
        <f t="shared" si="8"/>
        <v>TUR2015</v>
      </c>
      <c r="K307" t="str">
        <f t="shared" si="9"/>
        <v>TUR15</v>
      </c>
      <c r="L307" t="b">
        <f>NOT(ISNA(VLOOKUP('Country at a Glance'!AL308,Full_list!$J$5:$J$333,1,FALSE)))</f>
        <v>0</v>
      </c>
      <c r="O307" s="57" t="s">
        <v>580</v>
      </c>
      <c r="P307" s="57">
        <v>29782156</v>
      </c>
      <c r="Q307" s="57">
        <v>14003915</v>
      </c>
    </row>
    <row r="308" spans="2:17" ht="15">
      <c r="B308" s="56" t="s">
        <v>281</v>
      </c>
      <c r="C308" s="48" t="s">
        <v>224</v>
      </c>
      <c r="D308" s="48" t="s">
        <v>278</v>
      </c>
      <c r="E308" s="48" t="s">
        <v>60</v>
      </c>
      <c r="F308" s="54">
        <v>2016</v>
      </c>
      <c r="J308" t="str">
        <f t="shared" si="8"/>
        <v>TUR2016</v>
      </c>
      <c r="K308" t="str">
        <f t="shared" si="9"/>
        <v>TUR16</v>
      </c>
      <c r="L308" t="b">
        <f>NOT(ISNA(VLOOKUP('Country at a Glance'!AL309,Full_list!$J$5:$J$333,1,FALSE)))</f>
        <v>0</v>
      </c>
      <c r="O308" s="57" t="s">
        <v>620</v>
      </c>
      <c r="P308" s="57">
        <v>25734885</v>
      </c>
      <c r="Q308" s="57">
        <v>13247635</v>
      </c>
    </row>
    <row r="309" spans="2:17" ht="15">
      <c r="B309" s="56" t="s">
        <v>274</v>
      </c>
      <c r="C309" s="48" t="s">
        <v>225</v>
      </c>
      <c r="D309" s="48" t="s">
        <v>273</v>
      </c>
      <c r="E309" s="48" t="s">
        <v>61</v>
      </c>
      <c r="F309" s="54">
        <v>2005</v>
      </c>
      <c r="J309" t="str">
        <f t="shared" si="8"/>
        <v>UGA2005</v>
      </c>
      <c r="K309" t="str">
        <f t="shared" si="9"/>
        <v>UGA05</v>
      </c>
      <c r="L309" t="b">
        <f>NOT(ISNA(VLOOKUP('Country at a Glance'!AL310,Full_list!$J$5:$J$333,1,FALSE)))</f>
        <v>0</v>
      </c>
      <c r="O309" s="57" t="s">
        <v>581</v>
      </c>
      <c r="P309" s="57">
        <v>2811444</v>
      </c>
      <c r="Q309" s="57">
        <v>192104</v>
      </c>
    </row>
    <row r="310" spans="2:17" ht="15">
      <c r="B310" s="56" t="s">
        <v>274</v>
      </c>
      <c r="C310" s="48" t="s">
        <v>225</v>
      </c>
      <c r="D310" s="48" t="s">
        <v>273</v>
      </c>
      <c r="E310" s="48" t="s">
        <v>61</v>
      </c>
      <c r="F310" s="54">
        <v>2009</v>
      </c>
      <c r="J310" t="str">
        <f t="shared" si="8"/>
        <v>UGA2009</v>
      </c>
      <c r="K310" t="str">
        <f t="shared" si="9"/>
        <v>UGA09</v>
      </c>
      <c r="L310" t="b">
        <f>NOT(ISNA(VLOOKUP('Country at a Glance'!AL311,Full_list!$J$5:$J$333,1,FALSE)))</f>
        <v>0</v>
      </c>
      <c r="O310" s="57" t="s">
        <v>582</v>
      </c>
      <c r="P310" s="57">
        <v>2778278</v>
      </c>
      <c r="Q310" s="57">
        <v>242629</v>
      </c>
    </row>
    <row r="311" spans="2:17" ht="15">
      <c r="B311" s="56" t="s">
        <v>274</v>
      </c>
      <c r="C311" s="48" t="s">
        <v>225</v>
      </c>
      <c r="D311" s="48" t="s">
        <v>273</v>
      </c>
      <c r="E311" s="48" t="s">
        <v>61</v>
      </c>
      <c r="F311" s="54">
        <v>2012</v>
      </c>
      <c r="J311" t="str">
        <f t="shared" si="8"/>
        <v>UGA2012</v>
      </c>
      <c r="K311" t="str">
        <f t="shared" si="9"/>
        <v>UGA12</v>
      </c>
      <c r="L311" t="b">
        <f>NOT(ISNA(VLOOKUP('Country at a Glance'!AL312,Full_list!$J$5:$J$333,1,FALSE)))</f>
        <v>0</v>
      </c>
      <c r="O311" s="57" t="s">
        <v>583</v>
      </c>
      <c r="P311" s="57">
        <v>3170178</v>
      </c>
      <c r="Q311" s="57">
        <v>197223</v>
      </c>
    </row>
    <row r="312" spans="2:17" ht="15">
      <c r="B312" s="56" t="s">
        <v>281</v>
      </c>
      <c r="C312" s="48" t="s">
        <v>226</v>
      </c>
      <c r="D312" s="48" t="s">
        <v>275</v>
      </c>
      <c r="E312" s="48" t="s">
        <v>62</v>
      </c>
      <c r="F312" s="54">
        <v>2006</v>
      </c>
      <c r="J312" t="str">
        <f t="shared" si="8"/>
        <v>UKR2006</v>
      </c>
      <c r="K312" t="str">
        <f t="shared" si="9"/>
        <v>UKR06</v>
      </c>
      <c r="L312" t="b">
        <f>NOT(ISNA(VLOOKUP('Country at a Glance'!AL313,Full_list!$J$5:$J$333,1,FALSE)))</f>
        <v>0</v>
      </c>
      <c r="O312" s="57" t="s">
        <v>584</v>
      </c>
      <c r="P312" s="57">
        <v>3079931</v>
      </c>
      <c r="Q312" s="57">
        <v>287499</v>
      </c>
    </row>
    <row r="313" spans="2:17" ht="15">
      <c r="B313" s="56" t="s">
        <v>281</v>
      </c>
      <c r="C313" s="48" t="s">
        <v>226</v>
      </c>
      <c r="D313" s="48" t="s">
        <v>275</v>
      </c>
      <c r="E313" s="48" t="s">
        <v>62</v>
      </c>
      <c r="F313" s="54">
        <v>2011</v>
      </c>
      <c r="J313" t="str">
        <f t="shared" si="8"/>
        <v>UKR2011</v>
      </c>
      <c r="K313" t="str">
        <f t="shared" si="9"/>
        <v>UKR11</v>
      </c>
      <c r="L313" t="b">
        <f>NOT(ISNA(VLOOKUP('Country at a Glance'!AL314,Full_list!$J$5:$J$333,1,FALSE)))</f>
        <v>0</v>
      </c>
      <c r="O313" s="57" t="s">
        <v>585</v>
      </c>
      <c r="P313" s="57">
        <v>3063546</v>
      </c>
      <c r="Q313" s="57">
        <v>208658</v>
      </c>
    </row>
    <row r="314" spans="2:17" ht="15">
      <c r="B314" s="56" t="s">
        <v>281</v>
      </c>
      <c r="C314" s="48" t="s">
        <v>226</v>
      </c>
      <c r="D314" s="48" t="s">
        <v>275</v>
      </c>
      <c r="E314" s="48" t="s">
        <v>62</v>
      </c>
      <c r="F314" s="54">
        <v>2012</v>
      </c>
      <c r="J314" t="str">
        <f aca="true" t="shared" si="10" ref="J314:J332">C314&amp;F314</f>
        <v>UKR2012</v>
      </c>
      <c r="K314" t="str">
        <f aca="true" t="shared" si="11" ref="K314:K332">C314&amp;RIGHT(F314,2)</f>
        <v>UKR12</v>
      </c>
      <c r="L314" t="b">
        <f>NOT(ISNA(VLOOKUP('Country at a Glance'!AL315,Full_list!$J$5:$J$333,1,FALSE)))</f>
        <v>0</v>
      </c>
      <c r="O314" s="57" t="s">
        <v>586</v>
      </c>
      <c r="P314" s="57">
        <v>25462224</v>
      </c>
      <c r="Q314" s="57" t="s">
        <v>247</v>
      </c>
    </row>
    <row r="315" spans="2:17" ht="15">
      <c r="B315" s="56" t="s">
        <v>281</v>
      </c>
      <c r="C315" s="48" t="s">
        <v>226</v>
      </c>
      <c r="D315" s="48" t="s">
        <v>275</v>
      </c>
      <c r="E315" s="48" t="s">
        <v>62</v>
      </c>
      <c r="F315" s="54">
        <v>2013</v>
      </c>
      <c r="J315" t="str">
        <f t="shared" si="10"/>
        <v>UKR2013</v>
      </c>
      <c r="K315" t="str">
        <f t="shared" si="11"/>
        <v>UKR13</v>
      </c>
      <c r="L315" t="b">
        <f>NOT(ISNA(VLOOKUP('Country at a Glance'!AL316,Full_list!$J$5:$J$333,1,FALSE)))</f>
        <v>0</v>
      </c>
      <c r="O315" s="57" t="s">
        <v>587</v>
      </c>
      <c r="P315" s="57">
        <v>22041577</v>
      </c>
      <c r="Q315" s="57">
        <v>60439277</v>
      </c>
    </row>
    <row r="316" spans="2:17" ht="15">
      <c r="B316" s="56" t="s">
        <v>281</v>
      </c>
      <c r="C316" s="48" t="s">
        <v>226</v>
      </c>
      <c r="D316" s="48" t="s">
        <v>275</v>
      </c>
      <c r="E316" s="48" t="s">
        <v>62</v>
      </c>
      <c r="F316" s="54">
        <v>2015</v>
      </c>
      <c r="J316" t="str">
        <f t="shared" si="10"/>
        <v>UKR2015</v>
      </c>
      <c r="K316" t="str">
        <f t="shared" si="11"/>
        <v>UKR15</v>
      </c>
      <c r="L316" t="b">
        <f>NOT(ISNA(VLOOKUP('Country at a Glance'!AL317,Full_list!$J$5:$J$333,1,FALSE)))</f>
        <v>0</v>
      </c>
      <c r="O316" s="57" t="s">
        <v>588</v>
      </c>
      <c r="P316" s="57">
        <v>25591715</v>
      </c>
      <c r="Q316" s="57">
        <v>60641218</v>
      </c>
    </row>
    <row r="317" spans="2:17" ht="15">
      <c r="B317" s="56" t="s">
        <v>279</v>
      </c>
      <c r="C317" s="48" t="s">
        <v>227</v>
      </c>
      <c r="D317" s="48" t="s">
        <v>280</v>
      </c>
      <c r="E317" s="48" t="s">
        <v>63</v>
      </c>
      <c r="F317" s="54">
        <v>2008</v>
      </c>
      <c r="J317" t="str">
        <f t="shared" si="10"/>
        <v>URY2008</v>
      </c>
      <c r="K317" t="str">
        <f t="shared" si="11"/>
        <v>URY08</v>
      </c>
      <c r="L317" t="b">
        <f>NOT(ISNA(VLOOKUP('Country at a Glance'!AL318,Full_list!$J$5:$J$333,1,FALSE)))</f>
        <v>0</v>
      </c>
      <c r="O317" s="57" t="s">
        <v>589</v>
      </c>
      <c r="P317" s="57">
        <v>26427272</v>
      </c>
      <c r="Q317" s="57">
        <v>62824663</v>
      </c>
    </row>
    <row r="318" spans="2:17" ht="15">
      <c r="B318" s="56" t="s">
        <v>279</v>
      </c>
      <c r="C318" s="48" t="s">
        <v>227</v>
      </c>
      <c r="D318" s="48" t="s">
        <v>280</v>
      </c>
      <c r="E318" s="48" t="s">
        <v>63</v>
      </c>
      <c r="F318" s="54">
        <v>2009</v>
      </c>
      <c r="J318" t="str">
        <f t="shared" si="10"/>
        <v>URY2009</v>
      </c>
      <c r="K318" t="str">
        <f t="shared" si="11"/>
        <v>URY09</v>
      </c>
      <c r="L318" t="b">
        <f>NOT(ISNA(VLOOKUP('Country at a Glance'!AL319,Full_list!$J$5:$J$333,1,FALSE)))</f>
        <v>0</v>
      </c>
      <c r="O318" s="57" t="s">
        <v>590</v>
      </c>
      <c r="P318" s="57">
        <v>31249282</v>
      </c>
      <c r="Q318" s="57">
        <v>60646360</v>
      </c>
    </row>
    <row r="319" spans="2:17" ht="15">
      <c r="B319" s="56" t="s">
        <v>279</v>
      </c>
      <c r="C319" s="48" t="s">
        <v>227</v>
      </c>
      <c r="D319" s="48" t="s">
        <v>280</v>
      </c>
      <c r="E319" s="48" t="s">
        <v>63</v>
      </c>
      <c r="F319" s="54">
        <v>2010</v>
      </c>
      <c r="J319" t="str">
        <f t="shared" si="10"/>
        <v>URY2010</v>
      </c>
      <c r="K319" t="str">
        <f t="shared" si="11"/>
        <v>URY10</v>
      </c>
      <c r="L319" t="b">
        <f>NOT(ISNA(VLOOKUP('Country at a Glance'!AL320,Full_list!$J$5:$J$333,1,FALSE)))</f>
        <v>0</v>
      </c>
      <c r="O319" s="57" t="s">
        <v>591</v>
      </c>
      <c r="P319" s="57">
        <v>37267.693</v>
      </c>
      <c r="Q319" s="57">
        <v>145220.01</v>
      </c>
    </row>
    <row r="320" spans="2:17" ht="15">
      <c r="B320" s="56" t="s">
        <v>279</v>
      </c>
      <c r="C320" s="48" t="s">
        <v>227</v>
      </c>
      <c r="D320" s="48" t="s">
        <v>280</v>
      </c>
      <c r="E320" s="48" t="s">
        <v>63</v>
      </c>
      <c r="F320" s="54">
        <v>2011</v>
      </c>
      <c r="J320" t="str">
        <f t="shared" si="10"/>
        <v>URY2011</v>
      </c>
      <c r="K320" t="str">
        <f t="shared" si="11"/>
        <v>URY11</v>
      </c>
      <c r="L320" t="b">
        <f>NOT(ISNA(VLOOKUP('Country at a Glance'!AL321,Full_list!$J$5:$J$333,1,FALSE)))</f>
        <v>0</v>
      </c>
      <c r="O320" s="57" t="s">
        <v>592</v>
      </c>
      <c r="P320" s="57">
        <v>699086.81</v>
      </c>
      <c r="Q320" s="57">
        <v>1299820.1</v>
      </c>
    </row>
    <row r="321" spans="2:17" ht="15">
      <c r="B321" s="56" t="s">
        <v>279</v>
      </c>
      <c r="C321" s="48" t="s">
        <v>227</v>
      </c>
      <c r="D321" s="48" t="s">
        <v>280</v>
      </c>
      <c r="E321" s="48" t="s">
        <v>63</v>
      </c>
      <c r="F321" s="54">
        <v>2012</v>
      </c>
      <c r="J321" t="str">
        <f t="shared" si="10"/>
        <v>URY2012</v>
      </c>
      <c r="K321" t="str">
        <f t="shared" si="11"/>
        <v>URY12</v>
      </c>
      <c r="L321" t="b">
        <f>NOT(ISNA(VLOOKUP('Country at a Glance'!AL322,Full_list!$J$5:$J$333,1,FALSE)))</f>
        <v>0</v>
      </c>
      <c r="O321" s="57" t="s">
        <v>593</v>
      </c>
      <c r="P321" s="57">
        <v>607185.71</v>
      </c>
      <c r="Q321" s="57">
        <v>1024676.8</v>
      </c>
    </row>
    <row r="322" spans="2:17" ht="15">
      <c r="B322" s="56" t="s">
        <v>279</v>
      </c>
      <c r="C322" s="48" t="s">
        <v>228</v>
      </c>
      <c r="D322" s="48" t="s">
        <v>278</v>
      </c>
      <c r="E322" s="48" t="s">
        <v>120</v>
      </c>
      <c r="F322" s="54">
        <v>2006</v>
      </c>
      <c r="J322" t="str">
        <f t="shared" si="10"/>
        <v>VEN2006</v>
      </c>
      <c r="K322" t="str">
        <f t="shared" si="11"/>
        <v>VEN06</v>
      </c>
      <c r="L322" t="b">
        <f>NOT(ISNA(VLOOKUP('Country at a Glance'!AL323,Full_list!$J$5:$J$333,1,FALSE)))</f>
        <v>0</v>
      </c>
      <c r="O322" s="57" t="s">
        <v>594</v>
      </c>
      <c r="P322" s="57">
        <v>694511.11</v>
      </c>
      <c r="Q322" s="57">
        <v>1069934.1</v>
      </c>
    </row>
    <row r="323" spans="2:17" ht="15">
      <c r="B323" s="56" t="s">
        <v>277</v>
      </c>
      <c r="C323" s="48" t="s">
        <v>229</v>
      </c>
      <c r="D323" s="48" t="s">
        <v>275</v>
      </c>
      <c r="E323" s="48" t="s">
        <v>64</v>
      </c>
      <c r="F323" s="54">
        <v>2006</v>
      </c>
      <c r="J323" t="str">
        <f t="shared" si="10"/>
        <v>VNM2006</v>
      </c>
      <c r="K323" t="str">
        <f t="shared" si="11"/>
        <v>VNM06</v>
      </c>
      <c r="L323" t="b">
        <f>NOT(ISNA(VLOOKUP('Country at a Glance'!AL324,Full_list!$J$5:$J$333,1,FALSE)))</f>
        <v>0</v>
      </c>
      <c r="O323" s="57" t="s">
        <v>595</v>
      </c>
      <c r="P323" s="57">
        <v>669105.99</v>
      </c>
      <c r="Q323" s="57">
        <v>1030084.5</v>
      </c>
    </row>
    <row r="324" spans="2:17" ht="15">
      <c r="B324" s="56" t="s">
        <v>277</v>
      </c>
      <c r="C324" s="48" t="s">
        <v>229</v>
      </c>
      <c r="D324" s="48" t="s">
        <v>275</v>
      </c>
      <c r="E324" s="48" t="s">
        <v>64</v>
      </c>
      <c r="F324" s="54">
        <v>2010</v>
      </c>
      <c r="J324" t="str">
        <f t="shared" si="10"/>
        <v>VNM2010</v>
      </c>
      <c r="K324" t="str">
        <f t="shared" si="11"/>
        <v>VNM10</v>
      </c>
      <c r="L324" t="b">
        <f>NOT(ISNA(VLOOKUP('Country at a Glance'!AL325,Full_list!$J$5:$J$333,1,FALSE)))</f>
        <v>0</v>
      </c>
      <c r="O324" s="57" t="s">
        <v>596</v>
      </c>
      <c r="P324" s="57">
        <v>27951715</v>
      </c>
      <c r="Q324" s="57">
        <v>19439185</v>
      </c>
    </row>
    <row r="325" spans="2:17" ht="15">
      <c r="B325" s="56" t="s">
        <v>277</v>
      </c>
      <c r="C325" s="48" t="s">
        <v>229</v>
      </c>
      <c r="D325" s="48" t="s">
        <v>275</v>
      </c>
      <c r="E325" s="48" t="s">
        <v>64</v>
      </c>
      <c r="F325" s="54">
        <v>2012</v>
      </c>
      <c r="J325" t="str">
        <f t="shared" si="10"/>
        <v>VNM2012</v>
      </c>
      <c r="K325" t="str">
        <f t="shared" si="11"/>
        <v>VNM12</v>
      </c>
      <c r="L325" t="b">
        <f>NOT(ISNA(VLOOKUP('Country at a Glance'!AL326,Full_list!$J$5:$J$333,1,FALSE)))</f>
        <v>0</v>
      </c>
      <c r="O325" s="57" t="s">
        <v>597</v>
      </c>
      <c r="P325" s="57">
        <v>30984853</v>
      </c>
      <c r="Q325" s="57">
        <v>19438169</v>
      </c>
    </row>
    <row r="326" spans="2:17" ht="15">
      <c r="B326" s="56" t="s">
        <v>277</v>
      </c>
      <c r="C326" s="48" t="s">
        <v>229</v>
      </c>
      <c r="D326" s="48" t="s">
        <v>275</v>
      </c>
      <c r="E326" s="48" t="s">
        <v>64</v>
      </c>
      <c r="F326" s="54">
        <v>2014</v>
      </c>
      <c r="J326" t="str">
        <f t="shared" si="10"/>
        <v>VNM2014</v>
      </c>
      <c r="K326" t="str">
        <f t="shared" si="11"/>
        <v>VNM14</v>
      </c>
      <c r="L326" t="b">
        <f>NOT(ISNA(VLOOKUP('Country at a Glance'!AL327,Full_list!$J$5:$J$333,1,FALSE)))</f>
        <v>0</v>
      </c>
      <c r="O326" s="57" t="s">
        <v>621</v>
      </c>
      <c r="P326" s="57">
        <v>34781086</v>
      </c>
      <c r="Q326" s="57">
        <v>19986341</v>
      </c>
    </row>
    <row r="327" spans="2:17" ht="15">
      <c r="B327" s="56" t="s">
        <v>276</v>
      </c>
      <c r="C327" s="48" t="s">
        <v>272</v>
      </c>
      <c r="D327" s="48" t="s">
        <v>275</v>
      </c>
      <c r="E327" s="48" t="s">
        <v>121</v>
      </c>
      <c r="F327" s="54">
        <v>2007</v>
      </c>
      <c r="J327" t="str">
        <f t="shared" si="10"/>
        <v>PSE2007</v>
      </c>
      <c r="K327" t="str">
        <f t="shared" si="11"/>
        <v>PSE07</v>
      </c>
      <c r="L327" t="b">
        <f>NOT(ISNA(VLOOKUP('Country at a Glance'!AL328,Full_list!$J$5:$J$333,1,FALSE)))</f>
        <v>0</v>
      </c>
      <c r="O327" s="57" t="s">
        <v>598</v>
      </c>
      <c r="P327" s="57">
        <v>4527806.1</v>
      </c>
      <c r="Q327" s="57">
        <v>8528063.3</v>
      </c>
    </row>
    <row r="328" spans="2:17" ht="15">
      <c r="B328" s="56" t="s">
        <v>276</v>
      </c>
      <c r="C328" s="48" t="s">
        <v>272</v>
      </c>
      <c r="D328" s="48" t="s">
        <v>275</v>
      </c>
      <c r="E328" s="48" t="s">
        <v>121</v>
      </c>
      <c r="F328" s="54">
        <v>2009</v>
      </c>
      <c r="J328" t="str">
        <f t="shared" si="10"/>
        <v>PSE2009</v>
      </c>
      <c r="K328" t="str">
        <f t="shared" si="11"/>
        <v>PSE09</v>
      </c>
      <c r="L328" t="b">
        <f>NOT(ISNA(VLOOKUP('Country at a Glance'!AL329,Full_list!$J$5:$J$333,1,FALSE)))</f>
        <v>0</v>
      </c>
      <c r="O328" s="57" t="s">
        <v>599</v>
      </c>
      <c r="P328" s="57">
        <v>4069473.3</v>
      </c>
      <c r="Q328" s="57">
        <v>7995756.7</v>
      </c>
    </row>
    <row r="329" spans="2:17" ht="15">
      <c r="B329" s="56" t="s">
        <v>276</v>
      </c>
      <c r="C329" s="48" t="s">
        <v>230</v>
      </c>
      <c r="D329" s="48" t="s">
        <v>273</v>
      </c>
      <c r="E329" s="48" t="s">
        <v>65</v>
      </c>
      <c r="F329" s="54">
        <v>2005</v>
      </c>
      <c r="J329" t="str">
        <f t="shared" si="10"/>
        <v>YEM2005</v>
      </c>
      <c r="K329" t="str">
        <f t="shared" si="11"/>
        <v>YEM05</v>
      </c>
      <c r="L329" t="b">
        <f>NOT(ISNA(VLOOKUP('Country at a Glance'!AL330,Full_list!$J$5:$J$333,1,FALSE)))</f>
        <v>0</v>
      </c>
      <c r="O329" s="57" t="s">
        <v>600</v>
      </c>
      <c r="P329" s="57">
        <v>3770871.2</v>
      </c>
      <c r="Q329" s="57">
        <v>8077977.6</v>
      </c>
    </row>
    <row r="330" spans="2:12" ht="15">
      <c r="B330" s="56" t="s">
        <v>274</v>
      </c>
      <c r="C330" s="48" t="s">
        <v>231</v>
      </c>
      <c r="D330" s="48" t="s">
        <v>275</v>
      </c>
      <c r="E330" s="48" t="s">
        <v>66</v>
      </c>
      <c r="F330" s="54">
        <v>2010</v>
      </c>
      <c r="J330" t="str">
        <f t="shared" si="10"/>
        <v>ZMB2010</v>
      </c>
      <c r="K330" t="str">
        <f t="shared" si="11"/>
        <v>ZMB10</v>
      </c>
      <c r="L330" t="b">
        <f>NOT(ISNA(VLOOKUP('Country at a Glance'!AL331,Full_list!$J$5:$J$333,1,FALSE)))</f>
        <v>0</v>
      </c>
    </row>
    <row r="331" spans="2:12" ht="15">
      <c r="B331" s="56" t="s">
        <v>274</v>
      </c>
      <c r="C331" s="48" t="s">
        <v>236</v>
      </c>
      <c r="D331" s="48" t="s">
        <v>273</v>
      </c>
      <c r="E331" s="48" t="s">
        <v>242</v>
      </c>
      <c r="F331" s="54">
        <v>2007</v>
      </c>
      <c r="J331" t="str">
        <f t="shared" si="10"/>
        <v>ZWE2007</v>
      </c>
      <c r="K331" t="str">
        <f t="shared" si="11"/>
        <v>ZWE07</v>
      </c>
      <c r="L331" t="b">
        <f>NOT(ISNA(VLOOKUP('Country at a Glance'!AL332,Full_list!$J$5:$J$333,1,FALSE)))</f>
        <v>0</v>
      </c>
    </row>
    <row r="332" spans="2:12" ht="15">
      <c r="B332" s="56" t="s">
        <v>274</v>
      </c>
      <c r="C332" s="48" t="s">
        <v>236</v>
      </c>
      <c r="D332" s="48" t="s">
        <v>273</v>
      </c>
      <c r="E332" s="48" t="s">
        <v>242</v>
      </c>
      <c r="F332" s="54">
        <v>2011</v>
      </c>
      <c r="J332" t="str">
        <f t="shared" si="10"/>
        <v>ZWE2011</v>
      </c>
      <c r="K332" t="str">
        <f t="shared" si="11"/>
        <v>ZWE11</v>
      </c>
      <c r="L332" t="b">
        <f>NOT(ISNA(VLOOKUP('Country at a Glance'!AL333,Full_list!$J$5:$J$333,1,FALSE)))</f>
        <v>0</v>
      </c>
    </row>
  </sheetData>
  <autoFilter ref="L1:L313"/>
  <mergeCells count="7">
    <mergeCell ref="O3:Q3"/>
    <mergeCell ref="G2:H3"/>
    <mergeCell ref="B2:B4"/>
    <mergeCell ref="C2:C4"/>
    <mergeCell ref="D2:D4"/>
    <mergeCell ref="E2:E4"/>
    <mergeCell ref="F2: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da Silva E. Cunha</dc:creator>
  <cp:keywords/>
  <dc:description/>
  <cp:lastModifiedBy>Yeqing Qu</cp:lastModifiedBy>
  <cp:lastPrinted>2014-04-15T22:24:13Z</cp:lastPrinted>
  <dcterms:created xsi:type="dcterms:W3CDTF">2014-03-12T17:42:32Z</dcterms:created>
  <dcterms:modified xsi:type="dcterms:W3CDTF">2020-07-14T23:15:25Z</dcterms:modified>
  <cp:category/>
  <cp:version/>
  <cp:contentType/>
  <cp:contentStatus/>
</cp:coreProperties>
</file>