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20" windowHeight="7755" activeTab="0"/>
  </bookViews>
  <sheets>
    <sheet name="Overview" sheetId="1" r:id="rId1"/>
    <sheet name="FinancialData" sheetId="2" r:id="rId2"/>
    <sheet name="Risk Assessment" sheetId="3" r:id="rId3"/>
    <sheet name="Rating" sheetId="4" r:id="rId4"/>
    <sheet name="Project Indicators " sheetId="5" r:id="rId5"/>
    <sheet name="Lessons Learned" sheetId="6" r:id="rId6"/>
    <sheet name="Results Tracker" sheetId="7" r:id="rId7"/>
    <sheet name="Units for Indicators" sheetId="8" r:id="rId8"/>
    <sheet name="Sheet1" sheetId="9" r:id="rId9"/>
  </sheets>
  <externalReferences>
    <externalReference r:id="rId12"/>
  </externalReferences>
  <definedNames>
    <definedName name="Month">'[1]Dropdowns'!$G$2:$G$13</definedName>
    <definedName name="Year">'[1]Dropdowns'!$H$2:$H$36</definedName>
  </definedNames>
  <calcPr fullCalcOnLoad="1"/>
</workbook>
</file>

<file path=xl/comments3.xml><?xml version="1.0" encoding="utf-8"?>
<comments xmlns="http://schemas.openxmlformats.org/spreadsheetml/2006/main">
  <authors>
    <author>Gabor Vereczi</author>
  </authors>
  <commentList>
    <comment ref="C28" authorId="0">
      <text>
        <r>
          <rPr>
            <b/>
            <sz val="9"/>
            <rFont val="Tahoma"/>
            <family val="2"/>
          </rPr>
          <t>Gabor Vereczi:</t>
        </r>
        <r>
          <rPr>
            <sz val="9"/>
            <rFont val="Tahoma"/>
            <family val="2"/>
          </rPr>
          <t xml:space="preserve">
What are these, check 2013 PPR and 2013-2014 versionb re Outout 4.4. coordination</t>
        </r>
      </text>
    </comment>
  </commentList>
</comments>
</file>

<file path=xl/sharedStrings.xml><?xml version="1.0" encoding="utf-8"?>
<sst xmlns="http://schemas.openxmlformats.org/spreadsheetml/2006/main" count="858" uniqueCount="654">
  <si>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</si>
  <si>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</si>
  <si>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</si>
  <si>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</si>
  <si>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</si>
  <si>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</si>
  <si>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</si>
  <si>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</si>
  <si>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</si>
  <si>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</si>
  <si>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</si>
  <si>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</si>
  <si>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</si>
  <si>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</si>
  <si>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</si>
  <si>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</si>
  <si>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</si>
  <si>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</si>
  <si>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</si>
  <si>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</si>
  <si>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</si>
  <si>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</si>
  <si>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</si>
  <si>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</si>
  <si>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</si>
  <si>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</si>
  <si>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</si>
  <si>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</si>
  <si>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</si>
  <si>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</si>
  <si>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</si>
  <si>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</si>
  <si>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</si>
  <si>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</si>
  <si>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</si>
  <si>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</si>
  <si>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</si>
  <si>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</si>
  <si>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</si>
  <si>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</si>
  <si>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</si>
  <si>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</si>
  <si>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</si>
  <si>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</si>
  <si>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</si>
  <si>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</si>
  <si>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</si>
  <si>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</si>
  <si>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</si>
  <si>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</si>
  <si>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</si>
  <si>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</si>
  <si>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</si>
  <si>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</si>
  <si>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</si>
  <si>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</si>
  <si>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</si>
  <si>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</si>
  <si>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</si>
  <si>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</si>
  <si>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</si>
  <si>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</si>
  <si>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</si>
  <si>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</si>
  <si>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</si>
  <si>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</si>
  <si>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</si>
  <si>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</si>
  <si>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</si>
  <si>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</si>
  <si>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</si>
  <si>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</si>
  <si>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</si>
  <si>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</si>
  <si>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</si>
  <si>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</si>
  <si>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</si>
  <si>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</si>
  <si>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</si>
  <si>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</si>
  <si>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</si>
  <si>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</si>
  <si>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</si>
  <si>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</si>
  <si>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</si>
  <si>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</si>
  <si>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</si>
  <si>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</si>
  <si>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</si>
  <si>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</si>
  <si>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</si>
  <si>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</si>
  <si>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</si>
  <si>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</si>
  <si>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</si>
  <si>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</si>
  <si>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</si>
  <si>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</si>
  <si>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</si>
  <si>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</si>
  <si>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</si>
  <si>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</si>
  <si>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</si>
  <si>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</si>
  <si>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</si>
  <si>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</si>
  <si>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</si>
  <si>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</si>
  <si>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</si>
  <si>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</si>
  <si>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</si>
  <si>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</si>
  <si>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</si>
  <si>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</si>
  <si>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</si>
  <si>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</si>
  <si>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</si>
  <si>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</si>
  <si>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</si>
  <si>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</si>
  <si>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</si>
  <si>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</si>
  <si>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</si>
  <si>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</si>
  <si>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</si>
  <si>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</si>
  <si>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</si>
  <si>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</si>
  <si>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</si>
  <si>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</si>
  <si>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</si>
  <si>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</si>
  <si>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</si>
  <si>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</si>
  <si>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</si>
  <si>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</si>
  <si>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</si>
  <si>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</si>
  <si>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</si>
  <si>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</si>
  <si>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</si>
  <si>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</si>
  <si>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</si>
  <si>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</si>
  <si>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</si>
  <si>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</si>
  <si>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</si>
  <si>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</si>
  <si>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</si>
  <si>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</si>
  <si>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</si>
  <si>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</si>
  <si>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</si>
  <si>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</si>
  <si>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</si>
  <si>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</si>
  <si>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</si>
  <si>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</si>
  <si>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</si>
  <si>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</si>
  <si>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</si>
  <si>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</si>
  <si>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</si>
  <si>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</si>
  <si>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</si>
  <si>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</si>
  <si>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</si>
  <si>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</si>
  <si>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</si>
  <si>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</si>
  <si>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</si>
  <si>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</si>
  <si>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</si>
  <si>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</si>
  <si>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</si>
  <si>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</si>
  <si>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</si>
  <si>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</si>
  <si>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</si>
  <si>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</si>
  <si>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</si>
  <si>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</si>
  <si>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</si>
  <si>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</si>
  <si>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</si>
  <si>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</si>
  <si>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</si>
  <si>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</si>
  <si>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</si>
  <si>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</si>
  <si>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</si>
  <si>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</si>
  <si>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</si>
  <si>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</si>
  <si>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</si>
  <si>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</si>
  <si>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</si>
  <si>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</si>
  <si>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</si>
  <si>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</si>
  <si>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</si>
  <si>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</si>
  <si>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</si>
  <si>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</si>
  <si>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</si>
  <si>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</si>
  <si>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</si>
  <si>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</si>
  <si>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</si>
  <si>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</si>
  <si>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</si>
  <si>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</si>
  <si>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</si>
  <si>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</si>
  <si>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ITEM / ACTIVITY / ACTION</t>
  </si>
  <si>
    <t>AMOUNT</t>
  </si>
  <si>
    <t>PROJECTED COST</t>
  </si>
  <si>
    <t xml:space="preserve">DISBURSEMENT OF AF GRANT FUNDS </t>
  </si>
  <si>
    <t>Link: http://www.adaptation-fund.org/sites/default/files/Results%20Framework%20and%20Baseline%20Guidance%20final.pdf</t>
  </si>
  <si>
    <t>OBJECTIVE 1</t>
  </si>
  <si>
    <t>Fund Outcome</t>
  </si>
  <si>
    <t>Please select  from dropdown menu below</t>
  </si>
  <si>
    <t>Fund Outcome Indicator</t>
  </si>
  <si>
    <t>Mid-term Results</t>
  </si>
  <si>
    <t>Fund Output</t>
  </si>
  <si>
    <t>Fund Output Indicator</t>
  </si>
  <si>
    <t xml:space="preserve">Target at CEO Endorsement </t>
  </si>
  <si>
    <t>Baseline</t>
  </si>
  <si>
    <t>OBJECTIVE 3</t>
  </si>
  <si>
    <t>OBJECTIVE 4</t>
  </si>
  <si>
    <t>Project Performance Report (PPR)</t>
  </si>
  <si>
    <t>Type of Indicator (indicators towards Objectives, Outcomes, etc…)</t>
  </si>
  <si>
    <t>Est. Completion Date</t>
  </si>
  <si>
    <t>Terminal Results</t>
  </si>
  <si>
    <t>Response</t>
  </si>
  <si>
    <t>Lessons for Adaptation</t>
  </si>
  <si>
    <t>Implementing Entity (IE) [name]:</t>
  </si>
  <si>
    <t>Mid-term Review Date (if planned):</t>
  </si>
  <si>
    <t>IE-AFB Agreement Signature Date:</t>
  </si>
  <si>
    <t>Implementing Entity</t>
  </si>
  <si>
    <t>Terminal Evaluation Date:</t>
  </si>
  <si>
    <t>TOTAL</t>
  </si>
  <si>
    <t>Period of Report (Dates)</t>
  </si>
  <si>
    <t>COL83662-68537</t>
  </si>
  <si>
    <t xml:space="preserve">Blanca Nohemí Florián Cortés </t>
  </si>
  <si>
    <t>blanca.florian@pnud.org.co</t>
  </si>
  <si>
    <t>rsuarez@minambiente.gov.co</t>
  </si>
  <si>
    <t>Marzo del 2013</t>
  </si>
  <si>
    <t xml:space="preserve">Jimena Puyana </t>
  </si>
  <si>
    <t>jimena.puyana@undp.org.co</t>
  </si>
  <si>
    <t>Progress on Key Milestones/ Avances en eventos clave</t>
  </si>
  <si>
    <t>Expected Progress/ Progreso esperado</t>
  </si>
  <si>
    <t>Rating/clasificación</t>
  </si>
  <si>
    <t>Overall Rating/Nota global</t>
  </si>
  <si>
    <t>Progress to Date/Progreso hasta la fecha</t>
  </si>
  <si>
    <t>Overall Rating / Nota global</t>
  </si>
  <si>
    <t>Please Provide the Name and Contact information of person(s) reponsible for completeling the Rating section /Indique el nombre y la información de contacto de la persona (s) reponsable de completeling la sección Valoración</t>
  </si>
  <si>
    <t>Other / Otro</t>
  </si>
  <si>
    <t>Progress on Key Milestones/Avances en eventos clave</t>
  </si>
  <si>
    <t>Expected Progress/Progreso esperado</t>
  </si>
  <si>
    <t>Rating Definitions/ Definiciones de clasificaciones</t>
  </si>
  <si>
    <t>Highly Satisfactory (HS)/ Altamente Satisfactorio (MS)</t>
  </si>
  <si>
    <t>Satisfactory (S) / Satisfactorio</t>
  </si>
  <si>
    <t>Marginally Satisfactory (MS) / Marginalmente Satisfactorio (MS)</t>
  </si>
  <si>
    <t>Marginally Unsatisfactory (MU) /Marginalmente insatisfactorio</t>
  </si>
  <si>
    <t>Unsatisfactory (U) / Insatisfactorio</t>
  </si>
  <si>
    <t>Fund Output Indicator Units / Fondo unidades indicadoras de salida</t>
  </si>
  <si>
    <r>
      <t xml:space="preserve">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                              "Por favor, justifique su calificación y tratar los siguientes puntos:
</t>
    </r>
    <r>
      <rPr>
        <b/>
        <i/>
        <sz val="11"/>
        <color indexed="10"/>
        <rFont val="Times New Roman"/>
        <family val="1"/>
      </rPr>
      <t>1. Indicar las tendencias, tanto positivas como negativas, en el logro de los resultados de acuerdo a los indicadores del proyecto.
2. Detalle de los riesgos críticos que han afectado el progreso.
3. Esquema respuesta a MTR emprendido este período.
4. Presentarán plan de acción para abordar los proyectos con una calificación de HU, U o MU. Por favor, mantenga su aportación a 1200 palabras "/</t>
    </r>
  </si>
  <si>
    <t>Highly Unsatisfactory (HU)/ Altamente insatisfactorio</t>
  </si>
  <si>
    <t xml:space="preserve">RISK ASSESMENT </t>
  </si>
  <si>
    <t>Add any comments relevant to risk mitigation (word limit = 500)</t>
  </si>
  <si>
    <t>For rating definitions please see bottom of page.</t>
  </si>
  <si>
    <t>Project Manager/</t>
  </si>
  <si>
    <t>Please Provide the Name and Contact information of person(s) reponsible for completeling the Rating section</t>
  </si>
  <si>
    <t>PROJECT Indicators</t>
  </si>
  <si>
    <t>Please provide all indicators being tracked for the project as outlined in the project document</t>
  </si>
  <si>
    <t>Type of Indicator</t>
  </si>
  <si>
    <t xml:space="preserve">Indicator </t>
  </si>
  <si>
    <t xml:space="preserve">Target for Project End /                                         </t>
  </si>
  <si>
    <t xml:space="preserve">QUALITATIVE MEASURES and LESSONS LEARNED </t>
  </si>
  <si>
    <t xml:space="preserve">Please complete the following section every reporting period </t>
  </si>
  <si>
    <t>Results Tracker for Adaptation Fund (AF)  Projects</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</si>
  <si>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t>
    </r>
  </si>
  <si>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</si>
  <si>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 xml:space="preserve">Improved policies and regulations that promote and enforce resilience measures </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</si>
  <si>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 </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</si>
  <si>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 </t>
    </r>
  </si>
  <si>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 xml:space="preserve">Number; Effectiveness (see previous indicator) through enforcement level.  </t>
    </r>
  </si>
  <si>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 </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</si>
  <si>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 / </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</si>
  <si>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</si>
  <si>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 </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</si>
  <si>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</si>
  <si>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</si>
  <si>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</si>
  <si>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Jimena Puyana</t>
  </si>
  <si>
    <t>jimena.puyana@undp.org</t>
  </si>
  <si>
    <r>
      <t xml:space="preserve">RATING ON IMPLEMENTATION PROGRESS / </t>
    </r>
    <r>
      <rPr>
        <b/>
        <sz val="16"/>
        <color indexed="10"/>
        <rFont val="Times New Roman"/>
        <family val="1"/>
      </rPr>
      <t>TASA DE PROGRESO DE EJECUCIÓN</t>
    </r>
  </si>
  <si>
    <r>
      <t xml:space="preserve">Expected Progress / </t>
    </r>
    <r>
      <rPr>
        <b/>
        <sz val="11"/>
        <color indexed="10"/>
        <rFont val="Times New Roman"/>
        <family val="1"/>
      </rPr>
      <t>Progreso esperado</t>
    </r>
  </si>
  <si>
    <r>
      <t xml:space="preserve">Progress to Date / </t>
    </r>
    <r>
      <rPr>
        <b/>
        <sz val="11"/>
        <color indexed="10"/>
        <rFont val="Times New Roman"/>
        <family val="1"/>
      </rPr>
      <t>Progreso hasta la fecha</t>
    </r>
  </si>
  <si>
    <r>
      <t xml:space="preserve">Rating / </t>
    </r>
    <r>
      <rPr>
        <b/>
        <sz val="11"/>
        <color indexed="10"/>
        <rFont val="Times New Roman"/>
        <family val="1"/>
      </rPr>
      <t>Puntuación</t>
    </r>
  </si>
  <si>
    <r>
      <t>Please justify your rating.  Outline the positive and negative progress made by the project since it started.  Provide specific recommendations for next steps. . (word limit=500)/</t>
    </r>
    <r>
      <rPr>
        <i/>
        <sz val="11"/>
        <color indexed="10"/>
        <rFont val="Times New Roman"/>
        <family val="1"/>
      </rPr>
      <t>Por favor, justificar su calificación. Describir el progreso positivo y negativo realizado por el proyecto desde que empezó. Proporcionar recomendaciones específicas para los siguientes pasos. . (límite de palabras = 500)</t>
    </r>
  </si>
  <si>
    <r>
      <t xml:space="preserve">Please Provide the Name and Contact information of person(s) reponsible for completeling the Rating section/ </t>
    </r>
    <r>
      <rPr>
        <i/>
        <sz val="11"/>
        <color indexed="10"/>
        <rFont val="Times New Roman"/>
        <family val="1"/>
      </rPr>
      <t>Indique el nombre y la información de contacto de la persona (s) reponsable de completeling la sección Valoración</t>
    </r>
  </si>
  <si>
    <t>How much of the total AF grant as noted in Project Document plus any project preparation grant has been spent to date?</t>
  </si>
  <si>
    <t xml:space="preserve">Add any comments on AF Grant Funds. (word limit=200)  </t>
  </si>
  <si>
    <t>EXPENDITURE DATA</t>
  </si>
  <si>
    <t>ITEM / ACTIVITY / ACTION / OUTCOME</t>
  </si>
  <si>
    <t>OUTPUT</t>
  </si>
  <si>
    <t>Component 4. Relevant institutional and social structures strengthened for mainstreaming climate risk management and adaptation measures into planning and decision-making processes.</t>
  </si>
  <si>
    <t>4.1 - Platforms for association and strengthening local communities are established for their appropriation and replication of the adaptation measures developed by the project</t>
  </si>
  <si>
    <t xml:space="preserve"> 4.2 - Training programme for the local communities and civil authorities for the implementation and sustainability of the climate change adaptation measures of project components 1, 2, and 3</t>
  </si>
  <si>
    <t>4.3 - Climate risk management considerations built into regional and local territorial, environmental, and sectoral planning tools are articulated with national planning guidelines</t>
  </si>
  <si>
    <t>4.4 - Coordination among national, regional and local institutions guarantees sustainability of adaptation measures.</t>
  </si>
  <si>
    <t>Total Outcome 4</t>
  </si>
  <si>
    <t>Component 5. Project Management</t>
  </si>
  <si>
    <t xml:space="preserve">5.1 - Monitoring and evaluation </t>
  </si>
  <si>
    <t>5.2 - Project Management</t>
  </si>
  <si>
    <t>Total component 5</t>
  </si>
  <si>
    <t>PLANNED EXPENDITURE SCHEDULE</t>
  </si>
  <si>
    <t>Component 1. The existing HEIS is strengthened and used by local- and regional-level stakeholders, improving their resilience to the impacts of climate change.</t>
  </si>
  <si>
    <t>1.1 - Hydrologic and hydraulic models for the Depresión Momposina region and the project’s target area include ecological variables and support medium- and long-term decision-making</t>
  </si>
  <si>
    <t>1.2 - Climate scenarios, trends in climate variability, and vulnerability analysis for the target area supports decision-making for planning instruments and the implementation of adaptation measures</t>
  </si>
  <si>
    <t>1.3 - Mechanisms for gathering, processing, and managing hydroclimatological information at the regional and local levels are strengthened and articulated with the national hydroclimatological network</t>
  </si>
  <si>
    <t>1.4 - An early warning system developed at the local level prepares local communities to reduce their vulnerability to extreme weather events</t>
  </si>
  <si>
    <t>Total Component 1</t>
  </si>
  <si>
    <t>Component 2. Rehabilitation of wetlands and their hydrology in the target area as a means to reduce risk to flooding and drought associated with climate change and variability.</t>
  </si>
  <si>
    <t>2.1 - Hydraulic works for flood control and hydraulic management are in place</t>
  </si>
  <si>
    <t>2.2 - Ecosystems associated with the hydrodynamics of the target area are restored</t>
  </si>
  <si>
    <t>Total Component 2</t>
  </si>
  <si>
    <t>Component 3. Introduction of climate change-resilient agroecological practices and building designs helps local communities to reduce their vulnerability to the impacts of climate change.</t>
  </si>
  <si>
    <t>3.1 - Climate change-resilient production practices adopted in the target area.</t>
  </si>
  <si>
    <t>3.2 - An adaptive architecture programme (e.g., houses on stilts and/or floating housing) developed in flood-prone areas of the target area</t>
  </si>
  <si>
    <t>3.3 - Agro-silvopastoral models incorporated into the multiple-use fluvial landscape contribute to the reduction of vulnerability of local farmers</t>
  </si>
  <si>
    <t>Total Component 3</t>
  </si>
  <si>
    <t>4.2 - Training programme for the local communities and civil authorities for the implementation and sustainability of the climate change adaptation measures of project components 1, 2, and 3</t>
  </si>
  <si>
    <t>Total Component 4</t>
  </si>
  <si>
    <t>Total Component 5</t>
  </si>
  <si>
    <r>
      <t xml:space="preserve">ACTUAL CO-FINANCING </t>
    </r>
    <r>
      <rPr>
        <i/>
        <sz val="11"/>
        <color indexed="8"/>
        <rFont val="Times New Roman"/>
        <family val="1"/>
      </rPr>
      <t xml:space="preserve">(If the MTR or TE have not been undertaken this reporting period, DO NOT report on actual co-financing.) </t>
    </r>
  </si>
  <si>
    <t xml:space="preserve">How much of the total co-financing as committed in the Project Document has actually been realized? </t>
  </si>
  <si>
    <t xml:space="preserve">Estimated cumulative actual co-financing as verified during Mid-term Review (MTR) or Terminal Evaluation (TE). </t>
  </si>
  <si>
    <t xml:space="preserve">Add any comments on actual co-financing in particular any issues related to the realization of in-kind, grant, credits, loans, equity, non-grant instruments and other types of co-financing. (word limit=200) </t>
  </si>
  <si>
    <r>
      <t xml:space="preserve">Implementation and Adaptive Management / </t>
    </r>
    <r>
      <rPr>
        <b/>
        <sz val="11"/>
        <color indexed="10"/>
        <rFont val="Times New Roman"/>
        <family val="1"/>
      </rPr>
      <t>Implementación y Manejo Adaptativo</t>
    </r>
  </si>
  <si>
    <r>
      <t xml:space="preserve">What implementation issues/lessons, either positive or negative, affected progress?   / </t>
    </r>
    <r>
      <rPr>
        <sz val="11"/>
        <color indexed="10"/>
        <rFont val="Times New Roman"/>
        <family val="1"/>
      </rPr>
      <t xml:space="preserve"> ¿Qué cosas han afectado positiva o negativamente, desde la implmentación hasta las lecciones??</t>
    </r>
  </si>
  <si>
    <r>
      <t xml:space="preserve">Were there any delays in implementation?  If so, include any causes of delays. What measures have been taken to reduce delays?  / </t>
    </r>
    <r>
      <rPr>
        <sz val="11"/>
        <color indexed="10"/>
        <rFont val="Times New Roman"/>
        <family val="1"/>
      </rPr>
      <t>Hubo retrasos en la ejecución? Si es así, incluir las causas de los retrasos. ¿Qué medidas se han tomado para reducir los retrasos?</t>
    </r>
  </si>
  <si>
    <r>
      <t xml:space="preserve">Describe any changes undertaken to improve results on the ground or any changes made to project outputs (i.e. changes to project design) //  </t>
    </r>
    <r>
      <rPr>
        <sz val="11"/>
        <color indexed="10"/>
        <rFont val="Times New Roman"/>
        <family val="1"/>
      </rPr>
      <t>Describir los cambios realizados para mejorar los resultados en el terreno o los cambios realizados en los resultados del proyecto (es decir, cambios en el diseño del proyecto)</t>
    </r>
  </si>
  <si>
    <r>
      <t xml:space="preserve">How have gender considerations been taken into consideration during the reporting period? What have been the lessons learned as a consequence of inclusion of such considerations on project performance or impacts?  / </t>
    </r>
    <r>
      <rPr>
        <sz val="11"/>
        <color indexed="10"/>
        <rFont val="Times New Roman"/>
        <family val="1"/>
      </rPr>
      <t xml:space="preserve"> Cómo se han tomado las consideraciones de género en consideración durante el período de referencia? ¿Cuáles han sido las lecciones aprendidas como consecuencia de la inclusión de este tipo de consideraciones sobre el rendimiento o los impactos del proyecto?</t>
    </r>
  </si>
  <si>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 // </t>
    </r>
    <r>
      <rPr>
        <b/>
        <i/>
        <sz val="11"/>
        <color indexed="10"/>
        <rFont val="Times New Roman"/>
        <family val="1"/>
      </rPr>
      <t>Por favor complete la siguiente sección en la terminación intermedia y proyecto</t>
    </r>
  </si>
  <si>
    <r>
      <t xml:space="preserve">Climate Resilience Measures / </t>
    </r>
    <r>
      <rPr>
        <b/>
        <sz val="11"/>
        <color indexed="10"/>
        <rFont val="Times New Roman"/>
        <family val="1"/>
      </rPr>
      <t>Medidas Resiliencia Climática</t>
    </r>
  </si>
  <si>
    <r>
      <t xml:space="preserve">Concrete Adaptation Interventions / </t>
    </r>
    <r>
      <rPr>
        <b/>
        <sz val="11"/>
        <color indexed="10"/>
        <rFont val="Times New Roman"/>
        <family val="1"/>
      </rPr>
      <t>Las intervenciones concretas de adaptación</t>
    </r>
  </si>
  <si>
    <r>
      <t xml:space="preserve">Community/National Impact / </t>
    </r>
    <r>
      <rPr>
        <b/>
        <sz val="11"/>
        <color indexed="10"/>
        <rFont val="Times New Roman"/>
        <family val="1"/>
      </rPr>
      <t>Comunidad / Impacto Nacional</t>
    </r>
  </si>
  <si>
    <t>Knowledge Management / Gestión del Conocimiento</t>
  </si>
  <si>
    <t xml:space="preserve">
</t>
  </si>
  <si>
    <t>Low</t>
  </si>
  <si>
    <t>medium</t>
  </si>
  <si>
    <t>Medium</t>
  </si>
  <si>
    <t xml:space="preserve">What have been the lessons learned, both positive and negative, in implementing climate adaptation measures that would be relevant to the design and implementation of future projects/programmes for enhanced resilience to climate change? </t>
  </si>
  <si>
    <t>What is the potential for the climate resilience measures undertaken by the project/programme to be replicated and scaled up both within and outside the project area?</t>
  </si>
  <si>
    <t xml:space="preserve">What have been the lessons learned, both positive and negative, in implementing concrete adaptation interventions that would be relevant to the design and implementation of future projects/programmes implementing concrete adaptation interventions? / </t>
  </si>
  <si>
    <t>What is the potential for the concrete adaptation interventions undertaken by the project/programme to be replicated and scaled up both within and outside the project area?</t>
  </si>
  <si>
    <t xml:space="preserve">What would you consider to be the most successful aspects for the target communities? </t>
  </si>
  <si>
    <t>What measures are/have been put in place to ensure sustainability of the project/program results?</t>
  </si>
  <si>
    <t>What measures are being/could have been put in place to improve project/program results?</t>
  </si>
  <si>
    <t>How has existing information/data/knowledge been used to inform project development and implementation? What kinds of information/data/knowledge were used?</t>
  </si>
  <si>
    <t>If learning objectives have been established, have they been met? Please describe.</t>
  </si>
  <si>
    <r>
      <t>Describe any difficulties there have been in  accessing or retrieving existing information (data or knowledge) that is relevant to the project. Please provide suggestions for improving access to the relevant data. /</t>
    </r>
    <r>
      <rPr>
        <sz val="11"/>
        <color indexed="10"/>
        <rFont val="Times New Roman"/>
        <family val="1"/>
      </rPr>
      <t xml:space="preserve"> </t>
    </r>
  </si>
  <si>
    <t xml:space="preserve">Has the identification of learning objectives contributed to the outcomes of the project? In what ways have they contributed?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</si>
  <si>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 </t>
    </r>
    <r>
      <rPr>
        <sz val="12"/>
        <color indexed="10"/>
        <rFont val="Times New Roman"/>
        <family val="1"/>
      </rPr>
      <t>Objetivo: Ayudar a las Partes de países en desarrollo en el Protocolo de Kyoto que son particularmente vulnerables a los efectos adversos del cambio climático a hacer frente a los costos de los proyectos y programas concretos de adaptación con el fin de implementar medidas resistentes al clima. Impacto: Aumento de la resiliencia en la comunidad, nacional y regional a la variabilidad del clima y el cambio.</t>
    </r>
  </si>
  <si>
    <r>
      <t>Fund Outcome  /</t>
    </r>
    <r>
      <rPr>
        <b/>
        <sz val="10"/>
        <color indexed="10"/>
        <rFont val="Times New Roman"/>
        <family val="1"/>
      </rPr>
      <t xml:space="preserve"> Resultado del Fondo</t>
    </r>
  </si>
  <si>
    <r>
      <t>Please select  from dropdown menu below /</t>
    </r>
    <r>
      <rPr>
        <b/>
        <sz val="10"/>
        <color indexed="10"/>
        <rFont val="Times New Roman"/>
        <family val="1"/>
      </rPr>
      <t xml:space="preserve">Por favor seleccione en el menú desplegable a continuación- </t>
    </r>
  </si>
  <si>
    <r>
      <t xml:space="preserve">Fund Outcome Indicator  </t>
    </r>
    <r>
      <rPr>
        <b/>
        <sz val="10"/>
        <color indexed="10"/>
        <rFont val="Times New Roman"/>
        <family val="1"/>
      </rPr>
      <t>/ Indicador de resultado del fondo</t>
    </r>
  </si>
  <si>
    <r>
      <t>Please select  from dropdown menu below  /</t>
    </r>
    <r>
      <rPr>
        <b/>
        <sz val="10"/>
        <color indexed="10"/>
        <rFont val="Times New Roman"/>
        <family val="1"/>
      </rPr>
      <t xml:space="preserve"> Por favor seleccione en el menú desplegable a continuación</t>
    </r>
  </si>
  <si>
    <r>
      <t xml:space="preserve">Target at CEO Endorsement                    (see Units in next sheet)  / </t>
    </r>
    <r>
      <rPr>
        <b/>
        <sz val="10"/>
        <color indexed="10"/>
        <rFont val="Times New Roman"/>
        <family val="1"/>
      </rPr>
      <t>Por favor seleccione en el menú desplegable debajo de Target en Refrendo CEO (ver Unidades en hoja siguiente)</t>
    </r>
  </si>
  <si>
    <r>
      <t xml:space="preserve">Mid-term Results / </t>
    </r>
    <r>
      <rPr>
        <b/>
        <sz val="10"/>
        <color indexed="10"/>
        <rFont val="Times New Roman"/>
        <family val="1"/>
      </rPr>
      <t xml:space="preserve">Resultados de la Evaluación de Medio Término </t>
    </r>
  </si>
  <si>
    <r>
      <t xml:space="preserve">Terminal Results   / </t>
    </r>
    <r>
      <rPr>
        <b/>
        <sz val="10"/>
        <color indexed="10"/>
        <rFont val="Times New Roman"/>
        <family val="1"/>
      </rPr>
      <t>Resultados Finales</t>
    </r>
  </si>
  <si>
    <r>
      <t xml:space="preserve">Please select the relevant Fund level </t>
    </r>
    <r>
      <rPr>
        <b/>
        <i/>
        <sz val="10"/>
        <color indexed="8"/>
        <rFont val="Times New Roman"/>
        <family val="1"/>
      </rPr>
      <t xml:space="preserve">Outcome and Output indicators </t>
    </r>
    <r>
      <rPr>
        <b/>
        <sz val="10"/>
        <color indexed="8"/>
        <rFont val="Times New Roman"/>
        <family val="1"/>
      </rPr>
      <t xml:space="preserve">that allign with the project objectives and outcomes  // </t>
    </r>
    <r>
      <rPr>
        <b/>
        <sz val="10"/>
        <color indexed="10"/>
        <rFont val="Times New Roman"/>
        <family val="1"/>
      </rPr>
      <t>Por favor, seleccione el Fondo en virtud indicadores de resultados y nivel de producción que allign con el objetivo y los resultados del proyecto</t>
    </r>
  </si>
  <si>
    <t xml:space="preserve"> Fund Outcome Indicator Units / Unidades de los Indicadores de resultados del Fondo</t>
  </si>
  <si>
    <t>2.2</t>
  </si>
  <si>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sz val="9"/>
        <color indexed="10"/>
        <rFont val="Microsoft Sans Serif"/>
        <family val="2"/>
      </rPr>
      <t xml:space="preserve"> Capacidad institucional fortalecida para reducir los riesgos asociados a las pérdidas socioeconómicas y ambientales provocados por el clima</t>
    </r>
    <r>
      <rPr>
        <sz val="9"/>
        <color indexed="8"/>
        <rFont val="Microsoft Sans Serif"/>
        <family val="2"/>
      </rPr>
      <t xml:space="preserve">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</si>
  <si>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 </t>
    </r>
    <r>
      <rPr>
        <sz val="9"/>
        <color indexed="10"/>
        <rFont val="Microsoft Sans Serif"/>
        <family val="2"/>
      </rPr>
      <t>Número de personas con riesgo reducido a fenómenos meteorológicos extremos</t>
    </r>
    <r>
      <rPr>
        <sz val="9"/>
        <color indexed="8"/>
        <rFont val="Microsoft Sans Serif"/>
        <family val="2"/>
      </rPr>
      <t xml:space="preserve">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  </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</si>
  <si>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sz val="9"/>
        <color indexed="10"/>
        <rFont val="Microsoft Sans Serif"/>
        <family val="2"/>
      </rPr>
      <t xml:space="preserve"> Número de personal capacitado para responder y mitigar los impactos de eventos, relacionados con el clima</t>
    </r>
    <r>
      <rPr>
        <sz val="9"/>
        <color indexed="8"/>
        <rFont val="Microsoft Sans Serif"/>
        <family val="2"/>
      </rPr>
      <t xml:space="preserve">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 xml:space="preserve">No. or targeted development strategies with incorporated climate change priorities enforced </t>
    </r>
  </si>
  <si>
    <t>2.1</t>
  </si>
  <si>
    <t>2.1.1</t>
  </si>
  <si>
    <t>Target at CEO Endorsement  // Objetivo</t>
  </si>
  <si>
    <r>
      <rPr>
        <b/>
        <sz val="9"/>
        <color indexed="8"/>
        <rFont val="Microsoft Sans Serif"/>
        <family val="2"/>
      </rPr>
      <t xml:space="preserve">Output 1: </t>
    </r>
    <r>
      <rPr>
        <sz val="9"/>
        <color indexed="8"/>
        <rFont val="Microsoft Sans Serif"/>
        <family val="2"/>
      </rPr>
      <t>Risk and vulnerability assessments conducted and updated at a national level /</t>
    </r>
    <r>
      <rPr>
        <sz val="9"/>
        <color indexed="10"/>
        <rFont val="Microsoft Sans Serif"/>
        <family val="2"/>
      </rPr>
      <t>/Las evaluaciones de riesgo y vulnerabilidad realizados y actualizados a nivel nacional</t>
    </r>
    <r>
      <rPr>
        <sz val="9"/>
        <color indexed="8"/>
        <rFont val="Microsoft Sans Serif"/>
        <family val="2"/>
      </rPr>
      <t xml:space="preserve">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   </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</si>
  <si>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Development of early warning systems  //</t>
    </r>
    <r>
      <rPr>
        <sz val="9"/>
        <color indexed="10"/>
        <rFont val="Microsoft Sans Serif"/>
        <family val="2"/>
      </rPr>
      <t xml:space="preserve"> Desarrollo de sistemas de alerta temprana</t>
    </r>
    <r>
      <rPr>
        <sz val="9"/>
        <color indexed="8"/>
        <rFont val="Microsoft Sans Serif"/>
        <family val="2"/>
      </rPr>
      <t xml:space="preserve">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 xml:space="preserve">No. or targeted development strategies with incorporated climate change priorities enforced  </t>
    </r>
  </si>
  <si>
    <t>1.2</t>
  </si>
  <si>
    <t>OBJECTIVE 6</t>
  </si>
  <si>
    <r>
      <rPr>
        <b/>
        <sz val="9"/>
        <color indexed="8"/>
        <rFont val="Microsoft Sans Serif"/>
        <family val="2"/>
      </rPr>
      <t xml:space="preserve">Output 1: </t>
    </r>
    <r>
      <rPr>
        <sz val="9"/>
        <color indexed="8"/>
        <rFont val="Microsoft Sans Serif"/>
        <family val="2"/>
      </rPr>
      <t>Risk and vulnerability assessments conducted and updated at a national level /</t>
    </r>
    <r>
      <rPr>
        <sz val="9"/>
        <color indexed="8"/>
        <rFont val="Microsoft Sans Serif"/>
        <family val="2"/>
      </rPr>
      <t xml:space="preserve">
</t>
    </r>
    <r>
      <rPr>
        <b/>
        <sz val="9"/>
        <color indexed="8"/>
        <rFont val="Microsoft Sans Serif"/>
        <family val="2"/>
      </rPr>
      <t xml:space="preserve">Output 2.1: </t>
    </r>
    <r>
      <rPr>
        <sz val="9"/>
        <color indexed="8"/>
        <rFont val="Microsoft Sans Serif"/>
        <family val="2"/>
      </rPr>
      <t>Strengthened capacity of national and regional centres and networks to respond rapidly to extreme weather events //</t>
    </r>
    <r>
      <rPr>
        <sz val="9"/>
        <color indexed="10"/>
        <rFont val="Microsoft Sans Serif"/>
        <family val="2"/>
      </rPr>
      <t xml:space="preserve">/Fortalecimiento de la capacidad de los centros y redes nacionales y regionales para responder rápidamente a los fenómenos meteorológicos extremos
</t>
    </r>
    <r>
      <rPr>
        <sz val="9"/>
        <color indexed="8"/>
        <rFont val="Microsoft Sans Serif"/>
        <family val="2"/>
      </rPr>
      <t xml:space="preserve">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  </t>
    </r>
  </si>
  <si>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Targeted population groups covered by adequate risk reduction systems //</t>
    </r>
    <r>
      <rPr>
        <sz val="9"/>
        <color indexed="10"/>
        <rFont val="Microsoft Sans Serif"/>
        <family val="2"/>
      </rPr>
      <t xml:space="preserve">Grupos de población destinatarios cubiertos por los sistemas de reducción de riesgos adecuadas </t>
    </r>
    <r>
      <rPr>
        <sz val="9"/>
        <color indexed="8"/>
        <rFont val="Microsoft Sans Serif"/>
        <family val="2"/>
      </rPr>
      <t xml:space="preserve">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   </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</si>
  <si>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Percentage of population covered by adequate risk-reduction systems  //</t>
    </r>
    <r>
      <rPr>
        <sz val="9"/>
        <color indexed="10"/>
        <rFont val="Microsoft Sans Serif"/>
        <family val="2"/>
      </rPr>
      <t xml:space="preserve"> Porcentaje de la población cubierta por los sistemas de reducción de riesgos adecuadas</t>
    </r>
    <r>
      <rPr>
        <sz val="9"/>
        <color indexed="8"/>
        <rFont val="Microsoft Sans Serif"/>
        <family val="2"/>
      </rPr>
      <t xml:space="preserve">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 xml:space="preserve">No. or targeted development strategies with incorporated climate change priorities enforced  </t>
    </r>
  </si>
  <si>
    <t>2.2.1</t>
  </si>
  <si>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Vulnerable physical, natural, and social assets strengthened in response to climate change impacts, including variability  //</t>
    </r>
    <r>
      <rPr>
        <sz val="9"/>
        <color indexed="10"/>
        <rFont val="Microsoft Sans Serif"/>
        <family val="2"/>
      </rPr>
      <t xml:space="preserve">Activos físicos, naturales y sociales vulnerables reforzadas en respuesta al cambio climático, incluyendo la variabilidad      </t>
    </r>
    <r>
      <rPr>
        <sz val="9"/>
        <color indexed="8"/>
        <rFont val="Microsoft Sans Serif"/>
        <family val="2"/>
      </rPr>
      <t xml:space="preserve">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  </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</si>
  <si>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sz val="9"/>
        <color indexed="10"/>
        <rFont val="Microsoft Sans Serif"/>
        <family val="2"/>
      </rPr>
      <t xml:space="preserve"> No. y tipo de activos de recursos naturales creado, mantenido o mejorado para soportar condiciones resultantes de la variabilidad del clima y el cambio (por tipo de activos)  </t>
    </r>
    <r>
      <rPr>
        <sz val="9"/>
        <color indexed="8"/>
        <rFont val="Microsoft Sans Serif"/>
        <family val="2"/>
      </rPr>
      <t xml:space="preserve">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 xml:space="preserve">No. or targeted development strategies with incorporated climate change priorities enforced  </t>
    </r>
  </si>
  <si>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 </t>
    </r>
    <r>
      <rPr>
        <sz val="9"/>
        <color indexed="10"/>
        <rFont val="Microsoft Sans Serif"/>
        <family val="2"/>
      </rPr>
      <t xml:space="preserve">estrategias de vida individual y comunitaria dirigidas y reforzadas en relación con los impactos del cambio climático, incluyendo la variabilidad.    </t>
    </r>
    <r>
      <rPr>
        <sz val="9"/>
        <color indexed="8"/>
        <rFont val="Microsoft Sans Serif"/>
        <family val="2"/>
      </rPr>
      <t xml:space="preserve">                                                                      </t>
    </r>
    <r>
      <rPr>
        <b/>
        <sz val="9"/>
        <color indexed="8"/>
        <rFont val="Microsoft Sans Serif"/>
        <family val="2"/>
      </rPr>
      <t>Output 7:</t>
    </r>
    <r>
      <rPr>
        <sz val="9"/>
        <color indexed="8"/>
        <rFont val="Microsoft Sans Serif"/>
        <family val="2"/>
      </rPr>
      <t xml:space="preserve"> Improved integration of climate-resilience strategies into country development plans  </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</si>
  <si>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sz val="9"/>
        <color indexed="8"/>
        <rFont val="Microsoft Sans Serif"/>
        <family val="2"/>
      </rPr>
      <t xml:space="preserve">                                                                                                                                </t>
    </r>
    <r>
      <rPr>
        <b/>
        <sz val="9"/>
        <color indexed="8"/>
        <rFont val="Microsoft Sans Serif"/>
        <family val="2"/>
      </rPr>
      <t xml:space="preserve">6.2. </t>
    </r>
    <r>
      <rPr>
        <sz val="9"/>
        <color indexed="8"/>
        <rFont val="Microsoft Sans Serif"/>
        <family val="2"/>
      </rPr>
      <t xml:space="preserve">Type of income sources for households generated under climate change scenario    //  </t>
    </r>
    <r>
      <rPr>
        <sz val="9"/>
        <color indexed="10"/>
        <rFont val="Microsoft Sans Serif"/>
        <family val="2"/>
      </rPr>
      <t xml:space="preserve">Tipo de fuentes de ingresos para los hogares obtenidos en escenario de cambio climático      </t>
    </r>
    <r>
      <rPr>
        <sz val="9"/>
        <color indexed="8"/>
        <rFont val="Microsoft Sans Serif"/>
        <family val="2"/>
      </rPr>
      <t xml:space="preserve">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 xml:space="preserve">No. or targeted development strategies with incorporated climate change priorities enforced  </t>
    </r>
  </si>
  <si>
    <t>6.2</t>
  </si>
  <si>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Targeted individual and community livelihood strategies strengthened in relation to climate change impacts, including variability   //</t>
    </r>
    <r>
      <rPr>
        <sz val="9"/>
        <color indexed="10"/>
        <rFont val="Microsoft Sans Serif"/>
        <family val="2"/>
      </rPr>
      <t xml:space="preserve">estrategias de vida individual y comunitaria dirigidas y reforzadas en relación con los impactos del cambio climático, incluyendo la variabilidad.   </t>
    </r>
    <r>
      <rPr>
        <sz val="9"/>
        <color indexed="8"/>
        <rFont val="Microsoft Sans Serif"/>
        <family val="2"/>
      </rPr>
      <t xml:space="preserve">                                                                                 </t>
    </r>
    <r>
      <rPr>
        <b/>
        <sz val="9"/>
        <color indexed="8"/>
        <rFont val="Microsoft Sans Serif"/>
        <family val="2"/>
      </rPr>
      <t>Output 7:</t>
    </r>
    <r>
      <rPr>
        <sz val="9"/>
        <color indexed="8"/>
        <rFont val="Microsoft Sans Serif"/>
        <family val="2"/>
      </rPr>
      <t xml:space="preserve"> Improved integration of climate-resilience strategies into country development plans  </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</si>
  <si>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  </t>
    </r>
    <r>
      <rPr>
        <sz val="9"/>
        <color indexed="10"/>
        <rFont val="Microsoft Sans Serif"/>
        <family val="2"/>
      </rPr>
      <t xml:space="preserve">Tipo de fuentes de ingresos para los hogares obtenidos en escenario de cambio climático   </t>
    </r>
    <r>
      <rPr>
        <sz val="9"/>
        <color indexed="8"/>
        <rFont val="Microsoft Sans Serif"/>
        <family val="2"/>
      </rPr>
      <t xml:space="preserve">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 xml:space="preserve">No. or targeted development strategies with incorporated climate change priorities enforced  </t>
    </r>
  </si>
  <si>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  ///</t>
    </r>
    <r>
      <rPr>
        <sz val="9"/>
        <color indexed="10"/>
        <rFont val="Microsoft Sans Serif"/>
        <family val="2"/>
      </rPr>
      <t xml:space="preserve"> Mejora de la integración de las estrategias de la resistencia al clima en los planes de desarrollo del país</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</si>
  <si>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No., type, and sector of policies introduced or adjusted to address climate change risks         //</t>
    </r>
    <r>
      <rPr>
        <sz val="9"/>
        <color indexed="10"/>
        <rFont val="Microsoft Sans Serif"/>
        <family val="2"/>
      </rPr>
      <t xml:space="preserve"> No., tipo y sector de las políticas introducidas o ajustados para hacer frente a los riesgos del cambio climático                                                             </t>
    </r>
    <r>
      <rPr>
        <sz val="9"/>
        <color indexed="8"/>
        <rFont val="Microsoft Sans Serif"/>
        <family val="2"/>
      </rPr>
      <t xml:space="preserve">           
</t>
    </r>
    <r>
      <rPr>
        <b/>
        <sz val="9"/>
        <color indexed="8"/>
        <rFont val="Microsoft Sans Serif"/>
        <family val="2"/>
      </rPr>
      <t xml:space="preserve">7.2. </t>
    </r>
    <r>
      <rPr>
        <sz val="9"/>
        <color indexed="8"/>
        <rFont val="Microsoft Sans Serif"/>
        <family val="2"/>
      </rPr>
      <t xml:space="preserve">No. or targeted development strategies with incorporated climate change priorities enforced  </t>
    </r>
  </si>
  <si>
    <t>7.1</t>
  </si>
  <si>
    <t>Region of the Depresión Momposina in Colombia, municipalities of Ayapel in Córdoba and San Benito Abad and San Marcos Sucre; swamps of the Ayapel, San Marcos and San Benito.</t>
  </si>
  <si>
    <t>21 and 22 March 2013</t>
  </si>
  <si>
    <t>http://www.undp-alm.org/projects/af-colombia
Project information will be available at www.cambioclimatico.gov.co</t>
  </si>
  <si>
    <t>Institutional:  Decision making processes are slow at the local and regional levels.</t>
  </si>
  <si>
    <t xml:space="preserve">Operational:  Displacement of the communities to other zones.     </t>
  </si>
  <si>
    <t>Output 1.1 - Hydrologic and hydraulic models for the Depresión Momposina region and the project’s target area include ecological variables and support medium- and long-term decision-making.</t>
  </si>
  <si>
    <t>Output 1.2 - Climate scenarios, trends in climate variability, and vulnerability analysis for the target area supports decision-making for planning instruments and the implementation of adaptation measures</t>
  </si>
  <si>
    <t>Output 1.3 - Mechanisms for gathering, processing, and managing hydroclimatological information at the regional and local levels are strengthened and articulated with the national hydroclimatological network.</t>
  </si>
  <si>
    <t>Output 1.4 - An early warning system developed at the local level prepares local communities to reduce their vulnerability to extreme weather events.</t>
  </si>
  <si>
    <t>Output 2.1 - Hydraulic works for flood control and hydraulic management are in place.</t>
  </si>
  <si>
    <t>Output 2.2 - Ecosystems associated with the hydrodynamics of the target area are restored.</t>
  </si>
  <si>
    <t>Output 3.1 - Climate change-resilient production practices adopted in the target area.</t>
  </si>
  <si>
    <t>Output 3.2 - An adaptive architecture programme (e.g., houses on stilts and/or floating housing) developed in flood-prone areas of the target area.</t>
  </si>
  <si>
    <t>Output 3.3 - Agro-silvopastoral models incorporated into the multiple-use fluvial landscape contribute to the reduction of vulnerability of local farmers.</t>
  </si>
  <si>
    <t>Output 4.1 - Platforms for association and strengthening local communities are established for their appropriation and replication of the adaptation measures developed by the project</t>
  </si>
  <si>
    <t>Output 4.2 - Training programme for the local communities and civil authorities for the implementation and sustainability of the climate change adaptation measures of project components 1, 2, and 3.</t>
  </si>
  <si>
    <t>Output 4.3 - Climate risk management considerations built into regional and local territorial, environmental, and sectoral planning tools are articulated with national planning guidelines</t>
  </si>
  <si>
    <t xml:space="preserve">Output 4.4 -  Coordination among national, regional and local institutions guarantees sustainability of adaptation actions.               </t>
  </si>
  <si>
    <t>5.1 Monitoring &amp; Evaluation</t>
  </si>
  <si>
    <t>5.2 Project Management</t>
  </si>
  <si>
    <t>Number of poor households in three municipalities in the project area vulnerable to climate-related events (disaggregated by gender).</t>
  </si>
  <si>
    <t xml:space="preserve">La Mojana was severely affected by the La Niña event of 2010-2011. Approximately 211,857 people (43.4% of the total population) were affected in 2010 by flooding in this area. The three target municipalities present an average NBI of 62.25% which is well above the national average of 27.27%, indicating high levels of poverty and low levels of access to education, housing, health, and basic sanitation and sewer services.
</t>
  </si>
  <si>
    <t>1. Number of hydroclimatological stations in La Mojana reporting climate-related data as part of the national network.</t>
  </si>
  <si>
    <t>2.  Number of institutions and local- and regional-level stakeholders that have access to climate change-related information and integrate it into their work.</t>
  </si>
  <si>
    <t xml:space="preserve"> There is only a national-level climate change effects scenario evaluation tool in use. </t>
  </si>
  <si>
    <t>3. Number of rural communities and local and regional institutions in the target area benefiting from an early warning system that reduces risks to extreme climate events.</t>
  </si>
  <si>
    <t xml:space="preserve"> There is no early warning system in the project area; the only warnings provided are alerts regarding the Cauca River and rainfall that IDEAM issues through periodic bulletins.
 Daily bulletins from CVS based on IDEAM’s reports.
</t>
  </si>
  <si>
    <t>1. Percentage of households in La Mojana that benefit from infrastructure to control flooding (disaggregated by gender).</t>
  </si>
  <si>
    <r>
      <t xml:space="preserve"> A provisional work in the Sejeve area to control flooding and 146 affected families in 2010 in the towns of Sincelejito, Cecilia, and Sejeve (Ayapel municipality).  
 Zero (0) infrastructure and 500 affected families in 2010 in the towns of El Pital, Cuenca y Las Flores (San Marcos municipality).
 Zero (0) infrastructure and 138 affected families in 2010 in the towns of Las Chispas, Pasifiere, Tornobán, Chinchorro y El Torno (San Benito Abad municipality).
</t>
    </r>
    <r>
      <rPr>
        <b/>
        <sz val="10"/>
        <color indexed="8"/>
        <rFont val="Times New Roman"/>
        <family val="1"/>
      </rPr>
      <t>Note:</t>
    </r>
    <r>
      <rPr>
        <sz val="10"/>
        <color indexed="8"/>
        <rFont val="Times New Roman"/>
        <family val="1"/>
      </rPr>
      <t xml:space="preserve"> Baseline data does not change, however they have been updated for 2012. 
</t>
    </r>
  </si>
  <si>
    <t>2. Area (ha) of rehabilitated wetlands that help to reduce vulnerability to climate change.</t>
  </si>
  <si>
    <t xml:space="preserve"> 250 hectares reforested with Acacia magnum in 2004 along the La Quebradona stream in the Ayapel lagoon/wetlands complex (Ayapel municipality). 
 120 hectares reforested in 2004 with oak trees along the Muñoz, San Mateo and Trejos streams (San Marcos municipality; most trees were lost in 2005 due to flooding).
 Zero (0) ha rehabilitated in the San Benito Abad municipality.
</t>
  </si>
  <si>
    <t xml:space="preserve">1.  Number of local agroecological initiatives that are resilient to climate change adopted by the communities (disaggregated by gender) in the target area of the project. </t>
  </si>
  <si>
    <t xml:space="preserve"> In the Ayapel area the following is in progress: a) nine trials using gardens built on stilts (known locally as “trojas”) that cover 0.86 ha and benefit 178 families.
 In the San Marcos and San Benito area, the following has been developed: a) productive farmyards with 12 CBOs; and b) 80 organic gardens on river flats, covering 20 ha.
</t>
  </si>
  <si>
    <t>2. Number of adaptive structural architectural measures undertaken in the target area to reduce vulnerability to flooding.</t>
  </si>
  <si>
    <t xml:space="preserve"> 10 educational units built on stilts in the communities of Cecilia (3), El Totumo (4), El Cuchillo (1), and La Coquera (2) (Ayapel municipality) with the support of the Education Ministry.
 Proposal to build 8 classrooms in the municipality of Ayapel.
 There are no adaptive housing units in the municipalities of Ayapel, San Marcos, and San Benito Abad; however, some designs have been developed.
</t>
  </si>
  <si>
    <t xml:space="preserve">3.Number of ha established with agro-silvopastoral systems in the target area of the project. </t>
  </si>
  <si>
    <t xml:space="preserve"> 50.7 ha established in agro-silvopastoral systems for three users in the rural area of the Ayapel municipality.
 Zero (0) ha in the municipalities of San Marcos and San Benito Abad. 
</t>
  </si>
  <si>
    <t>1. Number of public agencies and CBOs that jointly participate in climate risk management and adaptation planning.</t>
  </si>
  <si>
    <t xml:space="preserve"> There are 7 active civil organizations (AGROPISCA, ASOPECE, ASODEPACA, ASOPESIN, ASOAGROLLERAS, ASONEGRITOS, and ASOPESPAL) in the Ayapel municipality; however, they currently do not address the issue of adaptation to climate change. 
 There are 8 active civil organizations (FIDES, AGROMOJANA, COOAGRISANMARCOS, Comité de Mujeres, COPEVI, ACUASUCRE, Asociación de Pescadores, and SERVIPESCA) in the San Marcos municipality; however, they currently do not address the issue of adaptation to climate change. 
 There are 38 civil organizations in the San Benito Abad municipality; however, it is unknown how many are active.
 There are 9 public agencies (MADS, IDEAM, CVS, CORPONOJANA, departmental governments of Córdoba and Sucre, and mayoral offices of Ayapel, San Marcos, and San Benito Abad) with knowledge about climate change issues in the target area, but that currently do not adequately articulate with the CBOs.
</t>
  </si>
  <si>
    <t>2.  Number of local and regional plans that mainstream adaptation to climate change considerations.</t>
  </si>
  <si>
    <t xml:space="preserve"> Regional Environmental Corporations – CARs (CVS and CORPOMOJANA) have Regional Environmental Management Plans (PGARs) and 4-Year Action Plans (PACs) that consider climate change issues but do not include strategies to reduce vulnerability or adaptation considerations.
 The Departmental Development Plans (PDDs) for Córdoba and Sucre include strategic guidelines for risk management and disaster prevention, but do not make reference to climate change and adaptation. 
 The three municipalities have Land Zoning Plans (POTs) and Municipal Development Plans (PDMs) that include strategic guidelines for risk management and disaster prevention, but only include a general mention of climate change and its effects (floods, landslides, avalanches).
</t>
  </si>
  <si>
    <t>3. Number of government staff (local, regional, and national) and community members who effectively apply new skills to climate change risk reduction (disaggregated by gender).</t>
  </si>
  <si>
    <t xml:space="preserve"> Basic emergency management training for flood risks has been conducted for the communities of Cecilia, Sincelejito, and Sejeve (Ayapel municipality), Viloria (San Marcos municipality), and Las Chispas (San Benito Abad municipality) with support from CARITAS – Germany, the diocese of Sucre and Montelíbano (Sucre) and the National Secretariat of Pastoral Social.
 The community has basic knowledge about ecological rehabilitation and houses or other constructions on stilts, but has not connected this with reduced climatic risk and adaptation.
 The community has medium-level knowledge about traditional and alternative systems for agricultural production.
 The CARs (CVS and CORPOMOJANA) have basic knowledge about climatic change and adaptation.
 CARs have a high level of knowledge about: a) ecological rehabilitation and b) alternative and traditional agricultural systems. 
</t>
  </si>
  <si>
    <t>4.  Lessons learned from pilot activities in La Mojana disseminated through the National Climate Change Portal (NCCP) and the Adaptation Learning Mechanism (ALM).</t>
  </si>
  <si>
    <t> Zero (0)</t>
  </si>
  <si>
    <t xml:space="preserve">Outcome 1: 
The existing hydroclimatological and ecological information system (HEIS) is strengthened and used by local- and regional-level stakeholders, improving their resilience to the impacts of climate change. 
</t>
  </si>
  <si>
    <t xml:space="preserve">Outcome 2: 
Rehabilitation of wetlands and their hydrology in a target area as a means to reduce risk to flooding and drought associated with climate change.
</t>
  </si>
  <si>
    <t xml:space="preserve">Outcome 3: 
Introduction of climate change-resilient agroecological practices and building designs helps local communities to reduce their vulnerability to the impacts of climate change.
</t>
  </si>
  <si>
    <t xml:space="preserve">Outcome 4: 
Relevant institutional and social structures strengthened for mainstreaming climate risk management and adaptation measures into planning and decision-making processes. 
</t>
  </si>
  <si>
    <t xml:space="preserve"> By the end of the project, at least 54,000 of the most vulnerable people (10,800 families) in the municipalities of Ayapel, San Marcos, and San Benito Abad of the Depresión Momposina region, covering an area of 406,054 ha, will benefit from the proposed direct solutions to problems caused by flooding.
</t>
  </si>
  <si>
    <t xml:space="preserve"> By the end of the project at least two (2) automated hydrological stations, two (2) automated climatological stations, and five (5) automated precipitation stations, some with satellite transmission operating. </t>
  </si>
  <si>
    <t xml:space="preserve"> 100% of rural communities (6,440 women and 6,860 men) and local and regional institutions in the project area benefit from an early warning system after 5 years. </t>
  </si>
  <si>
    <t xml:space="preserve"> By the end of the project, at least 50% of the families in the three targeted municipalities benefit from infrastructure to control flooding, as follow: 
• At least 50% of the families (656 women and 712 men) in the towns of Sincelejito, Cecilia, and Sejeve (Ayapel municipality).  
• At least 50% of the families (746 women and 808 men) in the towns of El Pital, Cuenca y Las Flores (San Marcos municipality)
• At least 50% of the families (3,534 women and 3,820 men) in the towns of Las Chispas, Pasifiere, Tornobán, Chinchorro y El Torno (San Benito Abad municipality).
</t>
  </si>
  <si>
    <t xml:space="preserve"> By the end of the project at least six (6) local agro ecological initiatives implemented in the target municipalities as follow:
• Twenty (20) additional vegetable gardens built on stilts for growing vegetables and tubers (e.g., onion, lettuce, yam, pumpkin, squash, and tomato), covering two (2) ha in the Ayapel municipality and that benefit 415 families (996 women and 1,079 men). 
• Sixty (60) family-based organic food gardens for fast growing varieties of vegetables, tubers, and fruits (e.g., beans, cassava, corn, yam, pumpkin, squash, watermelon, and cantaloupe)  (2 ha/family) located in two community parcels on river flats (one in the San Marcos municipality and the other in the municipality of San Benito Abad).
• 440 ha of native rice crops (resistant to wet conditions, low cost, and no use of agrochemicals) in 11 towns in the project area and that benefit 2,640 families (6,340 women and 6,860 men).
• A programme to develop natural-fiber crafts benefiting up to 120 women in the three municipalities. 
</t>
  </si>
  <si>
    <t xml:space="preserve"> By the end of the project at least 70 housing and school structural measures implemented in the target area, as follow: 
• Ten (10) additional educational units built on stilts and/or floating in order to address flood risks in the municipalities of Ayapel, San Marcos, and Benito Abad, and benefiting 350 students (170 girls and 180 boys).
• Sixty (60) existing houses adapted to reduce the risk of rural populations (60 women, 60 men, 115 girls, and 125 boys) to impacts from flooding in the municipalities of Ayapel, San Marcos, and San Benito Abad, benefiting approximately 300 people.  
• Three (3) communal buildings/housing models on stilts and/or floating houses to address risk from flooding (one for each municipality). 
</t>
  </si>
  <si>
    <t> An additional 250 ha established in agro-silvopastoral systems in the rural area of the project’s target area (100 ha in the municipality of Ayapel, 75 ha in the municipality of San Marcos, and 75 ha in the municipality of San Benito Abad).</t>
  </si>
  <si>
    <t xml:space="preserve"> 25 CBOs, including a women association of craft weavers, and community leaders of the 3 municipalities (10 in Ayapel, 12 in San Marcos, and 3 in San Benito Abad, of which at least 3 are women) are strengthened and promoting skills for adaptation in their communities and which are articulated with the local, regional, and national public agencies. 
 Nine (9) public agencies are strengthened and promoting measures for adapting to climate change in the target area, and which are articulated with CBOs. 
</t>
  </si>
  <si>
    <t xml:space="preserve"> Twelve (12) plans that incorporate considerations for adaptation to climate change: a) two PGARs for the CARs; b) two PACs the CARs; c) two PDDs for departmental governments; d) three municipal POTs; and e) three municipal PDMs </t>
  </si>
  <si>
    <t> At least 50% of the population in 11 communities (including approximately 3,170 women) in the project area, the three mayoral offices, the CLOPADs, the two CARs, and the two CREPADs (Córdoba and Sucre) have adequate knowledge about measures of adaptation to climate change that are proposed by the project, including interpretation and use of hydroclimatological information, ecological rehabilitation and wetlands conservation, agroecological practices and adaptive architecture; and their roles in adapting to the impacts of climate change.</t>
  </si>
  <si>
    <t xml:space="preserve"> At least ten (10) lessons learned for each project component, including one gender-related lesson learned, are disseminated through the NCCP and the ALM. </t>
  </si>
  <si>
    <t>List documents/ reports/ brochures / articles that have been prepared about the project.</t>
  </si>
  <si>
    <t>blanca.florian@undp.org</t>
  </si>
  <si>
    <t>High</t>
  </si>
  <si>
    <r>
      <t>IDENTIFIED RISKS/</t>
    </r>
    <r>
      <rPr>
        <b/>
        <sz val="10"/>
        <color indexed="10"/>
        <rFont val="Times New Roman"/>
        <family val="1"/>
      </rPr>
      <t>RIESGOS IDENTIFICADOS</t>
    </r>
  </si>
  <si>
    <r>
      <t xml:space="preserve">List all Risks identified in project preparation phase and what  steps are being taken to mitigate them / </t>
    </r>
    <r>
      <rPr>
        <i/>
        <sz val="10"/>
        <color indexed="10"/>
        <rFont val="Times New Roman"/>
        <family val="1"/>
      </rPr>
      <t>Lista de todos los riesgos identificados en la fase de preparación del proyecto y qué medidas se están adoptando para mitigarlos</t>
    </r>
  </si>
  <si>
    <r>
      <t xml:space="preserve">Identified Risk/  </t>
    </r>
    <r>
      <rPr>
        <b/>
        <sz val="10"/>
        <color indexed="10"/>
        <rFont val="Times New Roman"/>
        <family val="1"/>
      </rPr>
      <t xml:space="preserve"> Riesgo identificado      </t>
    </r>
    <r>
      <rPr>
        <b/>
        <sz val="10"/>
        <rFont val="Times New Roman"/>
        <family val="1"/>
      </rPr>
      <t xml:space="preserve">              </t>
    </r>
  </si>
  <si>
    <r>
      <t>Current Status</t>
    </r>
    <r>
      <rPr>
        <b/>
        <sz val="10"/>
        <color indexed="10"/>
        <rFont val="Times New Roman"/>
        <family val="1"/>
      </rPr>
      <t>/Estado actual</t>
    </r>
  </si>
  <si>
    <r>
      <t xml:space="preserve">Steps Taken to Mitigate Risk / </t>
    </r>
    <r>
      <rPr>
        <b/>
        <sz val="10"/>
        <color indexed="10"/>
        <rFont val="Times New Roman"/>
        <family val="1"/>
      </rPr>
      <t>Las medidas adoptadas para mitigar el riesgo</t>
    </r>
  </si>
  <si>
    <r>
      <t xml:space="preserve">Critical Risks Affecting Progress (Not identified at project design) /                                                                                     </t>
    </r>
    <r>
      <rPr>
        <b/>
        <sz val="10"/>
        <color indexed="10"/>
        <rFont val="Times New Roman"/>
        <family val="1"/>
      </rPr>
      <t xml:space="preserve"> Riesgos críticos que condicionan el avance (no identificado en el diseño del proyecto)</t>
    </r>
  </si>
  <si>
    <r>
      <t xml:space="preserve">Identified Risk/                                     </t>
    </r>
    <r>
      <rPr>
        <b/>
        <sz val="10"/>
        <color indexed="10"/>
        <rFont val="Times New Roman"/>
        <family val="1"/>
      </rPr>
      <t xml:space="preserve">Riesgos Identificados </t>
    </r>
  </si>
  <si>
    <r>
      <t xml:space="preserve">Current Status/                          </t>
    </r>
    <r>
      <rPr>
        <b/>
        <sz val="10"/>
        <color indexed="10"/>
        <rFont val="Times New Roman"/>
        <family val="1"/>
      </rPr>
      <t>Estado Actual</t>
    </r>
  </si>
  <si>
    <r>
      <t xml:space="preserve">Steps Taken to Mitigate Risk/                                             </t>
    </r>
    <r>
      <rPr>
        <b/>
        <sz val="10"/>
        <color indexed="10"/>
        <rFont val="Times New Roman"/>
        <family val="1"/>
      </rPr>
      <t xml:space="preserve">   Medidas adoptadas para mitigar el riesgo</t>
    </r>
  </si>
  <si>
    <r>
      <t xml:space="preserve">Risk Measures: Were there any risk mitigation measures employed during the current reporting period?  If so, were risks reduced?  If not, why were these risks not reduced?/     </t>
    </r>
    <r>
      <rPr>
        <b/>
        <sz val="10"/>
        <color indexed="10"/>
        <rFont val="Times New Roman"/>
        <family val="1"/>
      </rPr>
      <t xml:space="preserve"> Medidas de riesgo: ¿Hubo medidas de mitigación de riesgo empleadas durante el período cubierto por el informe? Si es así, se redujeron los riesgos? Si no, ¿por qué se reducen estos riesgos no? /          </t>
    </r>
    <r>
      <rPr>
        <b/>
        <sz val="10"/>
        <color indexed="8"/>
        <rFont val="Times New Roman"/>
        <family val="1"/>
      </rPr>
      <t xml:space="preserve">                                                                     </t>
    </r>
  </si>
  <si>
    <t>Progress since inception</t>
  </si>
  <si>
    <t>Objective</t>
  </si>
  <si>
    <r>
      <t>Environmental/political:</t>
    </r>
    <r>
      <rPr>
        <sz val="10"/>
        <color indexed="10"/>
        <rFont val="Times New Roman"/>
        <family val="1"/>
      </rPr>
      <t xml:space="preserve"> </t>
    </r>
    <r>
      <rPr>
        <sz val="10"/>
        <rFont val="Times New Roman"/>
        <family val="1"/>
      </rPr>
      <t xml:space="preserve">The anthropogenic degradation continues in the region, as a result of deforestation and  conventional cattle raising practices. </t>
    </r>
  </si>
  <si>
    <t>Political: There is weak governance and security in the region</t>
  </si>
  <si>
    <t>Gaia Hernandez</t>
  </si>
  <si>
    <t>ghernandez@minambiente.gov.co</t>
  </si>
  <si>
    <t>febrero del 2015</t>
  </si>
  <si>
    <t>Rodrigo Suarez</t>
  </si>
  <si>
    <t>rsuarez@minamiente.gov.co</t>
  </si>
  <si>
    <r>
      <t xml:space="preserve">Baseline              (see Units in next sheet) / </t>
    </r>
    <r>
      <rPr>
        <b/>
        <sz val="10"/>
        <color indexed="10"/>
        <rFont val="Times New Roman"/>
        <family val="1"/>
      </rPr>
      <t>Línea de base (ver Unidades en hoja siguiente</t>
    </r>
    <r>
      <rPr>
        <b/>
        <sz val="10"/>
        <color indexed="9"/>
        <rFont val="Times New Roman"/>
        <family val="1"/>
      </rPr>
      <t xml:space="preserve"> </t>
    </r>
  </si>
  <si>
    <r>
      <rPr>
        <b/>
        <sz val="10"/>
        <rFont val="Times New Roman"/>
        <family val="1"/>
      </rPr>
      <t>20 institutions and local stakeholders have access to information related to climate change</t>
    </r>
    <r>
      <rPr>
        <sz val="10"/>
        <rFont val="Times New Roman"/>
        <family val="1"/>
      </rPr>
      <t xml:space="preserve"> that is generated by the project and can integrate it into their work. They are:
1) Planning office and risk management committee at the mayoral office in Ayapel
2) Planning office and risk management committee at the mayoral office in San Marcos
3) Planning office and risk management committee at the mayoral office in San Benito Abad
4) Municipal Council of Ayapel
5) Municipal Council of San Marcos
6) Municipal Council of San Benito Abad
7) CORPOMOJANA
8) CVS 
9) The Community of Chinchorro (San Benito Abad)
10) The Community of Pasifueras (San Benito Abad)
11) The Community of Tornovan (San Benito Abad)
12) The Community of Las Chispas (San Benito Abad)
13) The Community of El Pital (San Marcos)
14) The Community of Bocas de la Quebrada (San Marcos)
15) The Community of Las Flores (San Marcos)
16) The Community of Cuenca (San Marcos)
17) The Community of El Torno (San Marcos)
18) The Community of Cecilia (Ayapel)
19) The Community of Seheve (Ayapel)
20) The Community of Sincelejito (Ayapel)
The information provided corresponds to: i) the first results of the hydrological and hydraulic modeling in the La Mojana region, made by the National Adaptation Fund; ii) results of the participatory rural appraisal (PRA), in which vulnerability to climate change and variability is identified
</t>
    </r>
  </si>
  <si>
    <t xml:space="preserve"> By the end of the project at least 700 hectares in the tributary system to three key lagoon/wetland complexes, rehabilitated, as follows:
• 550 ha rehabilitated in the tributary system for the Ayapel lagoon/wetland complex (Barro, Muñoz, Viloria, La Quebradona, and La Escobilla streams).
• 75 ha rehabilitated in the tributary system for the San Marcos lagoon/wetland complex (western bank of the San Jorge River along the Santiago and Canoas creeks).
• 75 ha rehabilitated in the tributary system for the San Benito Abad wetlands (Grande and Corozal creeks).
</t>
  </si>
  <si>
    <r>
      <rPr>
        <b/>
        <sz val="10"/>
        <rFont val="Times New Roman"/>
        <family val="1"/>
      </rPr>
      <t>Three agro-ecological innovations adapted to climate change (raised vegetable gardens, organic vegetable gardens and native rice) in 11 communities in the 3 municipalities of the project have been implemented</t>
    </r>
    <r>
      <rPr>
        <sz val="10"/>
        <rFont val="Times New Roman"/>
        <family val="1"/>
      </rPr>
      <t xml:space="preserve">, in order to ensure food security for families and transform their social context:
* 313 </t>
    </r>
    <r>
      <rPr>
        <b/>
        <sz val="10"/>
        <rFont val="Times New Roman"/>
        <family val="1"/>
      </rPr>
      <t>family and/or community vegetable gardens</t>
    </r>
    <r>
      <rPr>
        <sz val="10"/>
        <rFont val="Times New Roman"/>
        <family val="1"/>
      </rPr>
      <t xml:space="preserve"> established, including: vegetable gardens in circular terraces, in linear banks, vegetable gardens on rooftops, on ropes and on trojas (elevated above water level), vegetables planted in sacks and bottles; 498 families (2,490 people) are involved, 60% of whom are female.
* </t>
    </r>
    <r>
      <rPr>
        <b/>
        <sz val="10"/>
        <rFont val="Times New Roman"/>
        <family val="1"/>
      </rPr>
      <t>10 family-cultivated organic crops</t>
    </r>
    <r>
      <rPr>
        <sz val="10"/>
        <rFont val="Times New Roman"/>
        <family val="1"/>
      </rPr>
      <t xml:space="preserve"> on river plains, which involve 50 families (250 people, 55% female).
* </t>
    </r>
    <r>
      <rPr>
        <b/>
        <sz val="10"/>
        <rFont val="Times New Roman"/>
        <family val="1"/>
      </rPr>
      <t xml:space="preserve">4 hectares of native rice </t>
    </r>
    <r>
      <rPr>
        <sz val="10"/>
        <rFont val="Times New Roman"/>
        <family val="1"/>
      </rPr>
      <t xml:space="preserve">established, involving 10 families (50 people, 20% women).
The following activities are complementary to the implementation of agro-ecological innovations:
* Design and implementation of Agro-ecological Farmer Field Schools, as a tool for the training, dissemination and replication of knowledge among the population.
* 33 meetings for the exchange of local experiences among communities in order to analyze capacities and vulnerabilities, in which 1000 people participated, and two (2) knowledge exchange tours to hear success stories of adaptation to climate change, in which 100 people participated. The participation of women is 60% in these activities;
* Delivery of 414 kits containing tools and seeds.
* Establishment of 8 community plant nurseries as native seed banks, with about 6,000 seedlings of various species (timber trees, fruit trees, ornamental plants, medicinal plants), towards the establishment of agro-silvopastoral systems and wetland restoration.
* Monitoring the presence of mercury in soils, plants, fruits and seeds, as part of the agro-ecological innovations implemented in 11 communities; generating a preliminary document on Best Practices for Soil and Water Management to mitigate the risks of contamination in rice and vegetable crops and when practicing agro-silviculture.
http://www.elmeridianodesucre.com.co/region/item/49777-buscan-comunidades-adaptables  
http://www.noticiascaracol.com/colombia/agua-bendito-tesoro-de-campesinos-de-la-mojana 
http://www.elespectador.com/noticias/medio-ambiente/sembramos-cultivos-contra-inundaciones-articulo-513232
</t>
    </r>
  </si>
  <si>
    <t xml:space="preserve"> By the end of the project direct access at the local and regional levels to information related to climate change is increased in the three targeted municipalities as follow:
 a) three mayoral offices (Ayapel, San Marcos, and San Benito Abad); b) three CLOPADs; c) two CREPADs; d) two regional environmental corporation - CARs (CVS and CORPOMOJANA); and e) eleven CBOs.
</t>
  </si>
  <si>
    <t xml:space="preserve"> The project area has: a) two (2) automated flow stations linked to IDEAM’s alert system (in the Cauca River near the project area); b) five (5) rain gauge stations; c) two (2) climatological stations; d) one (1) water level-measuring station in the San Marcos lagoon/wetlands complex; and e) one (1) water level-measuring station in the Ayapel lagoon/wetlands complex.
 There are no local monitoring networks. 
</t>
  </si>
  <si>
    <t xml:space="preserve">By the end of the project, at least 54.000 people in the most vulnerable conditions (10.800 families) from the municipalities of Ayapel, San Marcos and San Benito Abad, in the region of La Depresión Momposina, with a surface area of 406,054 hectares, will benefit from the solutions proposed by the project. </t>
  </si>
  <si>
    <t xml:space="preserve">La Mojana was severely affected by the La Niña event of 2010-2011. 
Around 211.857 people (43.4% of the total population) were affected in 2010 by the flooding.
The three municipalities included in the study have an NBI of 62.25%, which is much higher than the national mean of 27.27%. This indicates high levels of poverty and low levels of access to education, housing, basic health and sanitation and sewerage.
</t>
  </si>
  <si>
    <t xml:space="preserve">By the end of the project, at a local and regional level, direct access to information related to climate change will have increased in the three selected municipalities, in the following places:  a) three mayor’s offices (Ayapel, San Marcos and San Benito Abad), b) three municipal risk management councils, c) two departmental municipal risk management councils, d) two CARs - regional environmental corporations (CVS y CORPOMOJANA), and e) eleven community-based organizations (OBC). </t>
  </si>
  <si>
    <t xml:space="preserve">There is only one national tool for evaluating the effects of climate change. </t>
  </si>
  <si>
    <t xml:space="preserve">After five years, 100% of the rural communities (6440 women and 6860 men) and local and regional institutions in the area of the project will benefit from an early warning system.  </t>
  </si>
  <si>
    <t xml:space="preserve">There is no early warning system in the area of the Project. The only warnings are regarding the River Cauca and those that IDEAM publishes through periodic bulletins.
- Daily bulletins from CVS (the CAR for the Sinú valley) based on IDEAM’s reports
</t>
  </si>
  <si>
    <t xml:space="preserve">At the end of the project, at least 50% of the families in the three targeted municipalities will benefit from the infrastructure to control flooding, as follows:
• At least 50% of the families (656 men and 712 women) in the towns of Sincelejito, Cecilia and Sejeve (Ayapel municipality).
• At least 50% of the families (746 men and 808 women) in the towns of El Pital, Cuenca,  Las Flores and el Torno (San Marcos municipality)
• At least 50% of the families (3.534 women and 3.820 men) in the towns of Las Chispas, Pasifuere, Tosnobán and Chinchorro (San Benito Abad municipality).
</t>
  </si>
  <si>
    <t xml:space="preserve">Provisional work in the Sejeve area to control flooding and 146 families affected in 2010 in the towns of Sincelejito, Cecilia and Sejeve (Ayapel municipality).
- Zero (0) infrastructure and 500 families affected in 2010 in the towns of El Pital, Cuenca and Las Flores (San Marcos municipality).
-  Zero (0) infrastructure and 138 families affected in 2010 in the towns of Las Chispas, Pasifuere, Tosnobán, Chinchorro and El Torno (San Benito Abad municipality).
Note: Baseline data of the project don’t change, however it should be noted that they have been updated for the year 2012. 
</t>
  </si>
  <si>
    <t xml:space="preserve">By the end of the Project, at least 700 hectares in the tributary system of the three key lakes/wetland complexes will be rehabilitated, as follows:
• 550 hectares rehabilitated in the tributary system of the Ayapel lake/wetland complex (Barro, Muñoz, Viloria, La Quebradona, and La Escobilla streams).
• 75 hectares rehabilitated in the tributary system of the San Marcos lake/wetland complex (western bank of the San Jorge River along the Santiago and Canoas creeks).
• 75 hectares rehabilitated in the tributary system of the San Benito Abad wetlands (Grande and Corozal creeks).
</t>
  </si>
  <si>
    <t xml:space="preserve"> 250 hectares along the La Quebradona stream in the Ayapel lake/wetlands complex (Ayapel municipality) were reforested with Acacia magnum in 2004.
 120 hectares along the Muñoz, San Mateo and Trejos streams were reforested with oak trees in 2004 (San Marcos municipality; most trees were lost in 2005 due to flooding).
 Zero (0) hectares have been rehabilitated in San Benito Abad municipality.
</t>
  </si>
  <si>
    <t xml:space="preserve">By the end of the project at least six (6) local agro-ecological initiatives will have been implemented in the target municipalities in the following ways:
• Twenty (20) vegetable gardens built on stilts for growing vegetables and tubers (including onion, lettuce, yam, pumpkin, squash, and tomato), covering two (2) hectares in Ayapel municipality and which will benefit 415 families (996 women and 1,079 men). 
• Sixty (60) family-based organic food gardens for fast growing varieties of vegetables, tubers, and fruits (for example beans, cassava, corn, yam, pumpkin, squash, watermelon and cantaloupe) (2 ha/family) located in two community parcels on river flats that are part of the municipalities in the project.
• 440 hectares of native rice crops (resistant to wet conditions, low cost, and which don’t use agrochemicals) in 3 towns in the project area, which will benefit 2,640 families (6,340 women and 6,860 men).
• A program to produce natural artisan fibers which will benefit up to 120 women in the three municipalities. 
</t>
  </si>
  <si>
    <t xml:space="preserve"> In the Ayapel area the following is in progress: a) nine trials using gardens built on stilts (known locally as “trojas”) that cover 0.86 hectares and benefit 178 families.
 In the San Marcos and San Benito area, the following have been developed: a) productive farmyards with 12 community-based organizations (CBOs); and b) 80 organic vegetable gardens on river flats, covering 20 hectares.
</t>
  </si>
  <si>
    <t xml:space="preserve">An additional 250 hectares will be established in agro-silvopastoral systems in the rural area of the project’s target area (100 hectares in the municipality of Ayapel, 75 hectares in the municipality of San Marcos, and 75 hectares in the municipality of San Benito Abad). </t>
  </si>
  <si>
    <t xml:space="preserve">50.7 hectares have been established in agro-silvopastoral systems for three users in the rural area of Ayapel municipality.
- Zero (0) hectares were established in the municipalities of San Marcos and San Benito Abad. 
</t>
  </si>
  <si>
    <t>Twelve (12) plans that incorporate considerations for adaptation to climate change: a) two PGARs (Regional Environmental Management Plans) for the CARs; b) two PACs (4-Year Action Plans) for the CARs; c) two PDDs (Departmental Development Plans) for departmental governments; d) three municipal POTs (Land Zoning Plans); and e) three PDMs (Municipal Development Plans)</t>
  </si>
  <si>
    <t xml:space="preserve">Regional Environmental Corporations – CARs (CVS and CORPOMOJANA) have PGARs and PACs that consider climate change issues, but do not include strategies to reduce vulnerability or considerations regarding adaptation.
- The PDDs for Córdoba and Sucre include strategic guidelines for risk management and disaster prevention, but do not make reference to climate change and adaptation. 
- The three municipalities have POTs and PDMs that include strategic guidelines for risk management and disaster prevention, but only include a general mention of climate change and its effects (floods, landslides, mudflows).
</t>
  </si>
  <si>
    <t xml:space="preserve"> </t>
  </si>
  <si>
    <t>* Spaces of support have been provided by the project team for the regional environmental corporations (especially CORPOMOJANA) in the management of projects in order to put into effect mitigation initiatives such as in the case of implementing efficient stoves for the municipalities of the region.
* From within the project, activities have been designed specifically to deal with  indirect anthropogenic degradation (agrosilvopastoral systems), food security (production of vegetables in gardens on stilts and at ground level, as well as crops of native rice) and the creation of income for the project communities (creation and consolidation of agriculture and artisan associations).
* Application of environmental safeguards which are the minimum requisites that the premises where the actions defined in component 3 of the project are intended to be established must comply with. This implies that the participant chosen for these activities must also comply with safeguards for the people. These environmental safeguards are for the purpose of not passing on the benefits to those who have affected and continue to affect the region's environment considerably. Compliance with this implies that those interested in participating in the project must be committed to avoiding practices that degrade the ecosystem and promoting eco-friendly practices.</t>
  </si>
  <si>
    <r>
      <t xml:space="preserve">Identify risks with a 50% or higher likelihood of affecting progress of project/                                                                               </t>
    </r>
    <r>
      <rPr>
        <i/>
        <sz val="10"/>
        <color indexed="10"/>
        <rFont val="Times New Roman"/>
        <family val="1"/>
      </rPr>
      <t xml:space="preserve"> Identificar los riesgos con un 50%  o &gt; probabilidad de afectar el progreso del proyecto</t>
    </r>
  </si>
  <si>
    <t xml:space="preserve">Environmental: presence of mercury in the soil and water in the zone of influence, which could affect productive initiatives locally. </t>
  </si>
  <si>
    <t>Environmental: period of extreme drought caused by the presence of the El Niño phenomenon.</t>
  </si>
  <si>
    <t>Financial information: Cumulative from project start to March 2015</t>
  </si>
  <si>
    <r>
      <t xml:space="preserve">Progress on Key Milestones / </t>
    </r>
    <r>
      <rPr>
        <b/>
        <sz val="11"/>
        <color indexed="10"/>
        <rFont val="Times New Roman"/>
        <family val="1"/>
      </rPr>
      <t>Avances en Hitos</t>
    </r>
  </si>
  <si>
    <t>Satisfactory</t>
  </si>
  <si>
    <r>
      <rPr>
        <sz val="10"/>
        <rFont val="Times New Roman"/>
        <family val="1"/>
      </rPr>
      <t>Sets of hydroclimatic data, added to on a daily basis,</t>
    </r>
    <r>
      <rPr>
        <sz val="10"/>
        <color indexed="51"/>
        <rFont val="Times New Roman"/>
        <family val="1"/>
      </rPr>
      <t xml:space="preserve"> </t>
    </r>
    <r>
      <rPr>
        <sz val="10"/>
        <rFont val="Times New Roman"/>
        <family val="1"/>
      </rPr>
      <t>as an input for the construction of climate scenarios and climate variability assessments.</t>
    </r>
  </si>
  <si>
    <t>Marginally Satisfactory</t>
  </si>
  <si>
    <t>Not applicable for the period of this PPR.</t>
  </si>
  <si>
    <t>N/A</t>
  </si>
  <si>
    <t>Design of the methodology to carry out the restoration of the ecosystems found in the project area (San Marcos, San Benito Abad and Ayapel).</t>
  </si>
  <si>
    <t>Marginally Unsatisfactory</t>
  </si>
  <si>
    <t xml:space="preserve"> 
Adaptive architecture intervention strategy.</t>
  </si>
  <si>
    <t>Unsatisfactory</t>
  </si>
  <si>
    <t xml:space="preserve">*Defining criteria to focus the participants on the activities that the communities and families are to carry out.
*Application of social and environmental safeguards to the participants.
*Technical designs and detailed budgets of the production activities, with financial sustainability analysis.
*Participatory rural approaches and definition of rural extension and development strategies, with a focus on climate change adaptation.
*Identification of potential production chains for the region.
*Identification, planning and establishment of 75 ha of silvopastoral systems (30% of the total project target) either for families or larger organized groups, with a focus on climate change adaptation.
</t>
  </si>
  <si>
    <t xml:space="preserve">*Motivation (via socialization, awareness-raising, and giving guidelines for involvement) of the communities and the municipal and departmental authorities to encourage their active participation in the three (3) partnership platforms that are to be created in the three municipalities (Ayapel, San Marcos and San Benito).   
*Establishment of at least three partnership platforms, one in each municipality (Ayapel, San Marcos and San Benito).   
*Definition, together with local actors, of a strategy to strengthen the local organizational capacity for climate change adaptation.
*Design and implementation of a campaign to raise public awareness of climate change.
</t>
  </si>
  <si>
    <t xml:space="preserve">*Establishing a baseline regarding existing knowledge on climate change adaptation held by the various actors in the region, in order to ascertain their specific, individual training needs.  
*Defining the training strategy on climate change adaptation risks for the local actors, including training modules on climate change adaptation and land-use planning instruments.
</t>
  </si>
  <si>
    <r>
      <t>Baseline established by means of a participatory rural approach, with door-to-door visits. Based on these results, a training strategy was defined with the communities,  partnership platforms and local and regional authorities. 
To date, progress has been made in the following areas:
*Designing a course in “Tools for Climate Change Adaptation and Risk Management”, together with Universidad Pontificia Bolivariana in Montería, aimed at professionals who currently work with administrative duties and land-use planning; service company employees; environmental corporations; those responsible for resource management; students of civil engineering, sanitary and environmental engineering, and architecture;</t>
    </r>
    <r>
      <rPr>
        <sz val="10"/>
        <color indexed="51"/>
        <rFont val="Times New Roman"/>
        <family val="1"/>
      </rPr>
      <t xml:space="preserve"> </t>
    </r>
    <r>
      <rPr>
        <sz val="10"/>
        <rFont val="Times New Roman"/>
        <family val="1"/>
      </rPr>
      <t xml:space="preserve">and civil society in general. Participants include representatives of 4 mayor’s offices, 2 governor’s offices, 2 CARs, CORPOICA (the Colombian corporation for agricultural research), INCODER (the Colombian institute for rural development), Pastoral Social, and teachers and students of environmental and sanitary engineering. In total, 28 people graduated, 40% of whom were women.
*The planning of a course on climate change, to be aimed at community leaders, has begun.
*Based on the contents of these courses, booklets were published containing the training modules on climate change adaptation and land-use planning instruments, with a differentiated approach.                                                                
</t>
    </r>
  </si>
  <si>
    <t xml:space="preserve"> Satisfactory</t>
  </si>
  <si>
    <t xml:space="preserve">*Revision of land-use planning instruments with mayor’s offices and community-based organizations: Diagnosis of land-use planning and environmental instruments, departmental plans, POTs (Land Zoning Plans) development plans, municipal and departmental risk-management plans, and management plans held by the environmental authorities of the three municipalities and the two departments involved in the project. 
*Holding workshops and meetings, focused on climate change adaptation, involving the mayors and civil servants of the municipalities as well as community-based organizations in order to review current land-use planning instruments. 
*Document with recommendations to adjust land-use plans, development plans and POMCAS (land-use planning and basin management), with guidelines on climate change adaptation and the detailed incorporation of ACC measures into local and territorial public management.  
</t>
  </si>
  <si>
    <t xml:space="preserve">*Work is still being carried out on the diagnosis of land-use planning instruments. 
*Regarding the workshops:
a. A workshop, aimed at local institutional authorities, was carried out on the relationship between climate change and land zoning.
b. Three seminars were held with the local authorities from the municipalities of San Benito Abad, San Marcos and Ayapel to present, socialize and discuss the information generated by the National Adaptation Fund and its use, in order to review and make adjustments to POTs, PBOTs (Basic Land Zoning Plans) and EOTs (Territorial Planning Schemes).
c. An agreement was made with San Benito Abad Municipality to utilize this project to support the review of its EOT and draw up terms of reference for hiring a consultancy to carry out this review.
*To date, no progress has been made on the document with recommendations to adjust land-use plans, development plans and POMCAS.
</t>
  </si>
  <si>
    <t xml:space="preserve">*Socializing and connecting the project: at a local level, among mayor’s offices, governors’ offices, and environmental authorities.            
*Designing and developing articulation and coordination strategies with entities at local, regional and national levels, in order to achieve complementarity and reinforce the focus on climate change, especially in terms of education, production and infrastructure.     
*Strengthening the capacity to generate alliances at all levels of government to benefit the project’s execution.
*Disseminating the project’s achievements throughout the region.
</t>
  </si>
  <si>
    <t xml:space="preserve">*Start-up workshop held.
*M&amp;E system designed and in force.
*Project reports delivered.
*Project committee meetings held.
</t>
  </si>
  <si>
    <t xml:space="preserve">*The start-up workshop was held, with participation from relevant local and national actors.
*The Technical Committee and Advisory Committee have been formed and have met.
*The following have been prepared on an annual basis: Coordinating Unit work plan, POA, procurement plan, risk matrix, financial tracking matrix and project tracking matrix.
*Quarterly project reports and an annual performance report for 2013 have been prepared 
*Technical Committee meetings and Steering Committee meetings have been held as planned, and the forthcoming recommendations and decisions have been implemented.   
</t>
  </si>
  <si>
    <t xml:space="preserve">Consolidation of project team
Setting up of office.
Procurement of goods and equipment.
Management and coordination activities.
Administration and monitoring.
</t>
  </si>
  <si>
    <t xml:space="preserve">*A consolidated work team is in place, including professionals specialized in linking components 1 (in IDEAM), 4 (in MADS), and a national advisor on climate change.
*A field office is in place.
*The coordinating unit is in operation and in partnership with the UNDP (United Nations Development Program) and MADS on a national level, and coordinating on-site with the actors involved in the project, such as the governors’ offices, mayors’ office, regional corporations, universities and the community in general.                                                    
* The IT and general office equipment necessary for the functioning of the project has been acquired.
</t>
  </si>
  <si>
    <t>Marginally satisfactory</t>
  </si>
  <si>
    <t>Output 1.1 - Hydrologic and hydraulic models for the Depresión Momposina region and the project’s target area support medium- and long-term decision-making.</t>
  </si>
  <si>
    <t xml:space="preserve">During the start-up workshop it was decided that the project would not invest funds in this product given that it will be carried out by the National Adaptation Fund and is considered to be a form of contribution from the national government. It is a fundamental product for the development of other products and activities.
</t>
  </si>
  <si>
    <t xml:space="preserve">Although it is not an output developed directly by the project, it is necessary to underline the importance of the work carried out together with and coordinated by the National Adaptation Fund, and the fact that it is fundamental to obtaining several of the project’s results.  </t>
  </si>
  <si>
    <t>Output 1.2 - Climate scenarios, trends in climate variability, and vulnerability analysis for the target area support decision-making for planning instruments and the implementation of adaptation measures</t>
  </si>
  <si>
    <t>Output 2.2 - Ecosystems associated with the hydrodynamics of the target area are restored .</t>
  </si>
  <si>
    <t>Designing the methodology to carry out the restoration of the ecosystems found in the project area (San Marcos, San Benito Abad and Ayapel).</t>
  </si>
  <si>
    <t>Although the methodology for restoring the ecosystems is not ready, progress has been made in some steps related to participatory early restoration. During the next period, the execution of this component is expected to speed up.</t>
  </si>
  <si>
    <t>Due to considerations of a technical nature concerning the location of the work on the hydrological and hydraulic modeling, execution of this output has not yet begun.</t>
  </si>
  <si>
    <t>Output 3.3 - Agro-silvopastoral models incorporated into the multiple-use fluvial landscape contribute to the reduction of vulnerability of local farmers</t>
  </si>
  <si>
    <t>Output 4.1 - Platforms for association and strengthening local communities are established for their appropriation and replication of the adaptation measures developed by the project.</t>
  </si>
  <si>
    <t xml:space="preserve">*Motivating (via socialization, awareness-raising, and giving guidelines for involvement) the communities and the municipal and departmental authorities to encourage their active participation in the three (3) platforms for association that are to be created in each municipality (Ayapel, San Marcos and San Benito).   
*Establishing at least three platforms for association, one in each municipality (Ayapel, San Marcos and San Benito).   
*Defining, together with local actors, a strategy to strengthen the local organizational capacity for climate change adaptation.
*Designing and implementing a campaign to raise public awareness of climate change.
</t>
  </si>
  <si>
    <t>The formation of the platforms, recognizing that this involves a major process of awareness-raising and motivation in the community, is a positive step; however, it is fundamental that the project soon establishes the capability-strengthening strategy and implements the awareness-raising campaign, in order to make better information available and empower the communities and institutions.</t>
  </si>
  <si>
    <t xml:space="preserve">The rural participatory approach was of key importance in identifying the communities’ specific vulnerabilities, and the course has been important in terms of articulation and knowledge exchange, but progress must be made with the training strategy. </t>
  </si>
  <si>
    <t xml:space="preserve">*Revision of land-use planning instruments with mayor’s offices and community-based organizations: Diagnostic of land-use planning and environmental instruments, departmental plans, land-use plans, development plans, municipal and departmental risk-management plans, and management plans held by the environmental authorities of the three municipalities and the two departments involved in the project. 
*Holding workshops and meetings, focused on climate change adaptation, involving the mayors and civil servants of the municipalities as well as community-based organizations in order to review current land-use planning instruments. 
*Document with recommendations to adjust land-use plans, development plans and POMCAS (land-use planning and basin management), with guidelines on climate change adaptation and the detailed incorporation of ACC measures into local and territorial public management.  
</t>
  </si>
  <si>
    <t>It is recommended that the coordinating group strengthen this, taking advantage of the change in local government  A focal point has been designed within MADS to help speed up this process.</t>
  </si>
  <si>
    <t xml:space="preserve">*Socializing and connecting the project: at a local level, between mayor’s offices, governors’ offices, and environmental authorities.            
*Designing and developing articulation and coordination strategies with entities at local, regional and national levels, in order to achieve complementarity and reinforce the focus on climate change, especially in terms of education, production and infrastructure.     
*Strengthening the capacity to generate alliances at all levels of government to benefit the project’s execution.
*Disseminating the project’s achievements throughout the region.
</t>
  </si>
  <si>
    <t>The project’s monitoring ativities were carried out in a timely fashion.</t>
  </si>
  <si>
    <t>Highly Satisfactory</t>
  </si>
  <si>
    <t xml:space="preserve">*Consolidation of project equipment.
*Setting up of office.
*Acquisition of goods and equipment.
*Management and coordination activities.
*Administration and monitoring.
</t>
  </si>
  <si>
    <t>It was considered that there was a great deal of focus on component 3 of the project, leaving behind the implementation of the other components; for this reason, it is recommended that work on this area be stepped up.</t>
  </si>
  <si>
    <t xml:space="preserve">*Defining criteria to focus the participants on the activities that the communities and families are to carry out.                                             
*Application of social and environmental safeguards for the participants. 
*Technical designs and detailed budgets of the economically productive activities, with financial sustainability analysis.
*Participatory rural approaches and definition of rural extension and development strategies, with a focus on climate change adaptation. 
*Identification of potential production chains for the region.
*Implementation of adaptive production (food security) practices, including the installation of 22 vegetable gardens built on stilts in 11 communities (2 gardens per community). 
*Document comprehensively classifying experience gained from the eleven (11) communities involved in the project.
*Development of eleven (11) Farmer Field Schools (FFS) for soil management and conservation, use of organic fertilizers, and the preventative management of pests and disease (one per municipality).
*Design and implementation of six (6) community seedbeds for the recovery, propagation and conservation of native seeds (for consumption by humans and animals, to protect the land and for local and migratory wildlife) for communities in the municipalities of Ayapel, San Benito Abad and San Marcos.
*Document comprehensively classifying experience gained from the community seedbanks and seedbeds installed. 
*180 ha of native rice to be planted as an approach to climate change adaptation (40% of the total project target), either for families or larger organized groups.
</t>
  </si>
  <si>
    <t>Establishing the adaptive architecture intervention strategy.</t>
  </si>
  <si>
    <t>Although it has been possible to carry out activities that will contribute to the implementation of agrosilvopastoral systems such as the establishment of 8 seedbeds, the implementation itself has not been performed, due to the difficulties related to the availability of land which complies with the social and environmental safeguards and the difficulties in the identification of a strategic partner for the implementation of the measures.</t>
  </si>
  <si>
    <t xml:space="preserve">*Motivating the communities and the municipal and departmental authorities to encourage their active participation in the three (3) platforms for association that are to be created in each municipality (Ayapel, San Marcos and San Benito).   
*Establishing at least three platforms for association, one in each municipality (Ayapel, San Marcos and San Benito).   
*Defining, together with local actors, a strategy to strengthen the local organizational capacity for climate change adaptation.
*Designing and implementing a campaign to raise public awareness of climate change.
</t>
  </si>
  <si>
    <t>Output 4.3 - Climate risk management considerations built into regional and local environmental planning tools, articulated with national planning guidelines</t>
  </si>
  <si>
    <t xml:space="preserve">*Revision of land-use planning instruments with mayor’s offices and community-based organizations: Diagnostic of land-use planning and environmental instruments, departmental plans, POTs (Land Zoning Plans) development plans, municipal and departmental risk-management plans, and management plans held by the environmental authorities of the three municipalities and the two departments involved in the project. 
*Holding workshops and meetings, focused on climate change adaptation, involving the mayors and civil servants of the municipalities as well as community-based organizations in order to review current land-use planning instruments. 
*Document with recommendations to adjust land-use plans, development plans and POMCAS (land-use planning and basin management), with guidelines on climate change adaptation and the detailed incorporation of ACC measures into local and territorial public management.  
</t>
  </si>
  <si>
    <t xml:space="preserve">*Socializing and connecting the project: at a local level and among mayor’s offices, governors’ offices, and environmental authorities.            
*Designing and developing articulation and coordination strategies with entities at local, regional and national levels, in order to achieve complementarity and reinforce the focus on climate change, especially in terms of education, production and infrastructure.     
*Strengthening the capacity to generate alliances at all levels of government to benefit the project’s execution.
*Disseminating the project’s achievements throughout the region.
</t>
  </si>
  <si>
    <t xml:space="preserve">The project has been suitably socialized at a local level, gaining the interest and support of the local authorities. This socialization has been achieved with the support of the coordinating unit and the local professional in climate change based in the city of Montería, which has allowed a close relationship to be continuously maintained with territorial entities and environmental corporations. Likewise, efforts have been made between national entities involved in the project (IDEAM, Adaptation Fund, the Alexander Von Humboldt Institute, Corpoica) for the technical support required for the measures implemented. These articulation and socialization activities have been made with the support of the national and local mass media, through which the experience of the implementation of the project has been documented.
Given that an election period is approaching with new local leaders (mayors, governors, municipal councils, departmental assemblies), it is necessary to design approach and awareness-raising measures which ensure active participation of these new leaders in the project.
</t>
  </si>
  <si>
    <t xml:space="preserve">*Consolidation of project team
*Setting up of office.
*Acquisition of goods and equipment.
*Management and coordination activities.
*Administration and monitoring.
</t>
  </si>
  <si>
    <t>Project management has allowed progress in each one of the components. The project has a responsible team which leads the issues of each component of the project. It is necessary to strengthen, accelerate and improve the administrative processes for contracting and acquiring goods and services in order to obtain the required results in each component in a timely manner.</t>
  </si>
  <si>
    <t>22 March 2013 to 22 March 2015</t>
  </si>
  <si>
    <t xml:space="preserve">The project "Reducing climate change risk and vulnerability in the region of La Mojana, Colombia" aims to reduce the vulnerability of communities and increase the resilience of ecosystems in this region, which is facing flood and drought risks associated with change and climate variability. The project will mainly operate in the municipalities of Ayapel, San Marcos and San Benito Abad.
This project comprises four components: the first seeks to consolidate an information system on the hydrological and climate patterns at a regional level.  The national and local governments and regional institutions will receive detailed information about the climate scenarios and hydrological and climatic variability trends, so that they can take preventive measures that reduce vulnerability and risk generation.  These measures will be reflected both in the planning instruments, and in the implementation of adaptation actions that the project will carry out in the region.
The second component intends to improve the ecological and environmental conditions of the region. Wetland restoration actions will be implemented in order to contribute an improvement of the water dynamics as a measure of risk reduction and protection of population in the medium term.  These actions will be coordinated with the third component, with the objective of strengthening agro-ecological adaptive measures that help to reduce the vulnerability of communities to climate change impacts.
Finally, the fourth component aims to strengthen local capacities to face the challenges that climate change brings to local governments, civil society and producer organizations. So partnership mechanisms and training programs will be established, as well as reinforcement of territorial, environmental and sector planning instruments in the region.
</t>
  </si>
  <si>
    <t>Multilateral</t>
  </si>
  <si>
    <t>Colombia, Ministry of Environment and Sustainable Development (MADS)</t>
  </si>
  <si>
    <t>United Nations Development Program</t>
  </si>
  <si>
    <r>
      <rPr>
        <b/>
        <sz val="12"/>
        <rFont val="Times New Roman"/>
        <family val="1"/>
      </rPr>
      <t>The disbursement/acquittance of additional 194,629.44 USD has been under way at the time of completing this report, due to existing commitments, service contracts and the depreciation of equipment. This leaves only currently available cash balance of 17,283.38 USD out of the initial tranche of 1,498,721</t>
    </r>
    <r>
      <rPr>
        <b/>
        <sz val="11"/>
        <rFont val="Times New Roman"/>
        <family val="1"/>
      </rPr>
      <t xml:space="preserve">
</t>
    </r>
  </si>
  <si>
    <t xml:space="preserve">* Invitation of regional and local authorities to participate in the municipal and national workshops during the preparation phase of the project and consultancy through various meetings and communications on the project strategy, the components and the expected results.
* Signing of a letter of agreement by MADS, mayor's offices and corporations.
* Active participation of the local and regional authorities and organisms in charge of decision-making at key moments of the project's life span (inception workshop, technical committee meeting, and process to confirm the advisory committee and approval of changes in the logical framework.)
* Permanent dialogue and sharing of information with local and regional authorities and organisms in order to form "municipal associative platforms" in order to promote understanding and appropriation of processes for adaptation and reduction of climate risks.
* Revision and awareness raising on products delivered by the National Adaptation Fund regarding the review and analysis of the legal coherence and conflicting guidance of the planning instruments.  
* Workshops for local institutional authorities on the different ways in which climate change management can contribute to the definition of the determinants for the land management.
* Work shifts with local authorities from the San Benito Abad, San Marcos and Ayapel municipalities in order to present, socialize and discuss the information from the National Adaptation Fund regarding its usefulness for the revision and adjustment of POTs (Land Zoning Plans), PBOTs (Basic Land Zoning Plans) and EOTs (Territorial Planning Schemes). 
* Agreement with the municipality of San Benito Abad so that from the project the revision of the EOT is supported and reference terms are elaborated for the contracting of the consultancy that will develop the revision.           
 </t>
  </si>
  <si>
    <t>*The implementation of direct communication mechanisms has been achieved with other government agencies (National Adaptation Fund, DNP, CARS, governances and mayor offices) which have provided political and technical support along with the coordination of the project team's actions with regional and local actors. Furthermore, in the implementation of the project, a coordination unit was established. This operates directly in the target area and also has direct ties to different national and international partners (including MADS, IDEAM, UNDP), promoting the participation of decisive instances and keeping them regularoly informed on the project's development and achievements.</t>
  </si>
  <si>
    <t xml:space="preserve">* A program has been implemented called "Tools for the Adaptation of Climate Change and Risk Management" in conjunction with Universidad Pontificia Bolivariana in Monteria. It’s objective is to create conceptual and operative skills in actors of interest for the incorporation of risk management and climate change in the territorial planning instruments. It is directed to professionals currently in administrative and territory planning positions, employees of service companies, environmental corporations, people in charge of resource management, and students of civil, sanitary, environmental and architectural engineering programs.
* Partnership platforms are conformed and training workshops are done with the platform promoters in topics such as: disaster risk management relating to livelihoods and infrastructure; good agro-ecological production practices, resilient and adapted to climate change; with associated cultural aspects on crop maintenance with a focus on climate change adaptation.
* Technical meetings held with members of local administrations, regional environment authorities and other local actors in order to review technical topics of adaptation to climate change and risk management.
</t>
  </si>
  <si>
    <t>As strategies to support the permanence of the project families, actions are proposed that aim to improve food security, protect livelihood and generate income.  One way of creating focus on the more vulnerable families as participants is in the application of social and environmental safeguards within the project's framework.</t>
  </si>
  <si>
    <t xml:space="preserve">* The continuous improvement in the project's planning process in order to speed up the procedures of selection, contracting and acquisition of goods and services required in the project’s execution.                                                                                                                                                                                                                                   
* The establishment of links and arrangements with IDEAM and MADS, which are in turn responsible for components 1 and 4, speed up the processes required internally in the institutions in order to put the project’s execution into effect.  
</t>
  </si>
  <si>
    <t xml:space="preserve">* A regional technical group has been formed for the early warning system, from which institutional advocacy work is done at national, regional and local levels for the sustainability of the early warning system. 
* With the implementation of the project, support has been given to regional environment authorities, in terms of project and resource management capacities for the execution of related initiatives of mitigation and adaptation of climate change, like for example the efficient stoves in the region's municipalities. </t>
  </si>
  <si>
    <t xml:space="preserve">Financial: The Government of Colombia is not able to leverage sufficient financial resources for the sustainability of project actions. </t>
  </si>
  <si>
    <t>Financial: Delays in executing funding at the regional level.</t>
  </si>
  <si>
    <t xml:space="preserve">Operational: There is resistance from some stakeholders to the adoption of proposed measures.   </t>
  </si>
  <si>
    <r>
      <t xml:space="preserve">Regulatory:  There are conflicting interests among stakeholders with respect to land ownership and access to and use of natural resources. </t>
    </r>
    <r>
      <rPr>
        <sz val="10"/>
        <rFont val="Times New Roman"/>
        <family val="1"/>
      </rPr>
      <t xml:space="preserve"> </t>
    </r>
    <r>
      <rPr>
        <sz val="10"/>
        <color indexed="8"/>
        <rFont val="Times New Roman"/>
        <family val="1"/>
      </rPr>
      <t xml:space="preserve">          </t>
    </r>
  </si>
  <si>
    <t>Political: There is uncertainty regarding the local political will to incorporate adaptation measures into planning instruments.</t>
  </si>
  <si>
    <t xml:space="preserve">* The role of the social organizations, civil society and the state organizations with presence in the zone are being continuously strengthened for the specific topics of the project, especially through the association platforms.
* Continuous work is being done in order to generate trust and credibility in the project and the national institutions that participate in its implementation such as the Ministry of Environment and Sustainable Development (MADS), the Institute of Hydrology, Meteorology and Environmental Studies (IDEAM) and the National Adaptation Fund, as the implementation of actions advances in an articulate and transparent manner.
* Management of security conditions based on permanent monitoring of the situation with the communities, involving community/field liason persons, Pastoral and social organizations, local authorities and the UNDSS Office. 
</t>
  </si>
  <si>
    <t xml:space="preserve">* The sensitization on environmental and social safeguards continues. This has been structured so that small producers, whether or not they own the land, are guaranteed the possibility of participating in the project's activities.
* The formation and coordination processes with the National Adaptation Fund have been strengthened. They in turn have been carrying out studies on the premises and on land management in the area in order to improve the implementation of different types of actions in the region.
</t>
  </si>
  <si>
    <t xml:space="preserve">New risk identified during implementation of the project. The following measures have been taken:
* Joint campaign with the office of forecasts and alerts of IDEAM to give information to regional and local authorities, industrial associations and the community in general
* Support for local authorities in the elaboration of action plans to mitigate the effects of the El Nino phenomenon.
</t>
  </si>
  <si>
    <r>
      <t xml:space="preserve">List outputs planned and corresponding projected cost for the upcoming reporting period </t>
    </r>
    <r>
      <rPr>
        <b/>
        <sz val="10"/>
        <rFont val="Times New Roman"/>
        <family val="1"/>
      </rPr>
      <t>(March 2015 - March 2016)</t>
    </r>
  </si>
  <si>
    <r>
      <t>Estimated cumulative total disbursement as of</t>
    </r>
    <r>
      <rPr>
        <b/>
        <sz val="11"/>
        <rFont val="Times New Roman"/>
        <family val="1"/>
      </rPr>
      <t xml:space="preserve"> March 2015</t>
    </r>
  </si>
  <si>
    <r>
      <t xml:space="preserve">List output and corresponding amount spent for the current reporting period                   </t>
    </r>
    <r>
      <rPr>
        <b/>
        <sz val="11"/>
        <rFont val="Times New Roman"/>
        <family val="1"/>
      </rPr>
      <t xml:space="preserve">(March 2013 to March 2015) </t>
    </r>
  </si>
  <si>
    <t xml:space="preserve">New risk identified during the project’s implementation due to detecting mercury in the soil and water caused by gold mining in zones near the project, which could affect production initiatives locally.
Monitoring for the presence of mercury is being done; expert panels have been formed to review the status of the situation. Recommendations are given by the expert panels on technical alternatives for handling the crops and vegetable gardens regarding fertilizers, harvesting, treatment, of superficial and underground water, restoration of knowledge and local seeds, and the periodic monitoring for the presence of mercury in the water and soil taking into account the dry and rainy seasons.  
</t>
  </si>
  <si>
    <t xml:space="preserve">During the inception workshop it was decided that the project would not invest funds in this output given that it will be carried out by the National Adaptation Fund and is considered to be a form of contribution from the national government. It is a fundamental product for the development of other products and activities.
</t>
  </si>
  <si>
    <t xml:space="preserve">A comptrehensive adaptive architecture intervention strategy is not yet in place; however, progress has been made with the following:
*To date, a grant has been arranged with an organization for the implementation, this year, of practices to improve access to and quality of water at the family and community levels in order to reduce the vulnerability of the communities and increase their resilience with respect to the risks associated with climate change and climate variability. 
*A diagnosis is being made of investments in infrastructure that are being planned within different institutions for the project area, in order to identify opportunities to expand our actions.
                                                                    </t>
  </si>
  <si>
    <t xml:space="preserve">To mitigate the risks related to the technical and financial execution of the project, adjustments were made in the implementation and organizational structure, the components and budget, including the inclusion of a new output under component 4, to strenghten coordination between key stakeholder groups. These changes were determined by the technical teams of the  Climate Change Directorate of MADS and the Environment and Sustainable Development Program of the UNDP, consulted with regional technical assistance, consulted and discussed in the Inception Workshop in Monteria on March 21-22, 2012 and finally approved by the management committee in two meetings, one held in person on May 6 in the Colombia Hall of the Ministry and a virtual session on May 22, 2013. (see further details in Lessons learnt tab, changes made)
</t>
  </si>
  <si>
    <t>So far, the following documents and materials have been received from the National Adaptation Fund for this output:                                                                                                                                                                                                                                      *High-resolution orthophotos of the municipalities of Ayapel, San Marcos and San Benito Abad.
*1:10,000 and 1:2,000 scale maps of the three municipalities.
*Land coverage and use layer (Corine Land Cover) of the three municipalities.
*Layer of georeferenced points for the communities from the climate change adaptation project in the region of La Mojana. 
*Layer of points for the hydroclimatological stations installed for the project. 
*Line layer with streams and creeks that need to be taken into account during the project.                                             *Maps of risks and threats in flood scenarios. 
This project is working with Regional Autonomous Corporations and the three municipal mayor's offices, so that the information submitted by the National Adaptation Fund can be taken into account in land-use plans and schemes, watershed planning and municipal development plans.                                                                                                                        It is important to mention that the output was received on February 2, 2015, a year later than initially planned, which caused delays in the development of outputs 2.1, 2.2 and 3.2.</t>
  </si>
  <si>
    <r>
      <rPr>
        <sz val="10"/>
        <rFont val="Times New Roman"/>
        <family val="1"/>
      </rPr>
      <t>Sets of hydroclimatic data, gathered to on a daily basis,</t>
    </r>
    <r>
      <rPr>
        <sz val="10"/>
        <color indexed="51"/>
        <rFont val="Times New Roman"/>
        <family val="1"/>
      </rPr>
      <t xml:space="preserve"> </t>
    </r>
    <r>
      <rPr>
        <sz val="10"/>
        <rFont val="Times New Roman"/>
        <family val="1"/>
      </rPr>
      <t>as an input for the construction of climate scenarios and climate variability assessments.</t>
    </r>
  </si>
  <si>
    <t xml:space="preserve">* The analytical documentation and updating of 100% of the information available from 27 stations over 32 years was completed, for the gathering and addition of daily sets of hydroclimactic data, to be used in the construction of climactic scenarios and evaluations of climactic variability.                                                                                                                                                                                                                                                                                                                                                                                                                            *Progress has been made with the selection of the climate modeller, to be used in the construction of climate scenarios. 
</t>
  </si>
  <si>
    <t>Procurement and installation of ten (10) sets of equipment for automated capture of hydroclimatic data and consolidation the methodologies for validating hydroclimatic information. The equipment consists of:
* Two (2) hydrological stations, two (2) climatological stations, five (5) rain gauge stations
* One (1) acoustic Doppler current profiler (ADCP)
Incorporation of the local network into the wider national network.</t>
  </si>
  <si>
    <t xml:space="preserve">Ten (10) sets of equipment have been procured and installed, and incorporated into the national hydro-climatic network run by IDEAM (Colombia's institute of hydrology, meteorology, and environmental studies), allowing hydroclimatic information to be collected, processed and used, improving SIAC, Colombia’s environmental information system.
                                                                                                                                                                                                                                                      </t>
  </si>
  <si>
    <t xml:space="preserve">* Procurement and installation of sets of information technology equipment for the development of meteorological and hydrological forecast models for the project’s area of influence. 
* Design of an early warning system, including guidance for its use, which is capable of making forecasts and giving warnings prior to an extreme event (with community involvement and linked to Component 4.)
</t>
  </si>
  <si>
    <t xml:space="preserve">*The equipment acquired to improve the capture, processing and analysis of hydroclimatic information at the sub-regional level is as follows:
Blade Platform, consisting of IT equipment: three workstations, four high-specification computers and three servers. It supports the real-time transmission of information coming from the nine automated stations that are already installed in the project’s targeted area of influence. The operation of equipment and technological tools constitute the support for the establishment of SAT (the early warning system) for the La Mojana region, and improves preventative institutional coordination regarding climate risk management. The information generated will be incorporated into the national hydroclimatic network run by IDEAM, and will be available to municipalities, governmental departments, regional environmental authorities and research centers. 
*A preliminary document has been drawn up containing the objectives, general guidelines, scope, actors and strategic activities of the early warning system (Strategic Document on the Early Warning System for the La Mojana Region). The next step in the design of the early warning system is to hold consultations to validate the preliminary document. 
Additional key inputs for the design of the early warning system are: 
-Results of a Participatory Rural Appraisal carried out in 11 communities (157 families) oriented toward identifying vulnerability to climate change and climate variability, based on technical and traditional knowledge; as well as identifying the need for hydroclimatological information.
-Training of 120 personnel in public institutions {for example, the two regional environmental corporations (CVS and CORPOMOJANA) and the three mayor’s offices} and private institutions {agricultural production unions such as FEDEARROZ (rice), FEDEGAN (cattle), and small fishing and farming associations}, and representatives of civil society organizations {e.g. Pastoral Social (an ecclesiastical social organization) and the dioceses of Sincelejo and Montelibano}. This training addresses the methodology and strategies of the establsihement of the participatory early climate warning system.
-A sub-regional technical working group was formed in order to make decisions about the specific scope, roles and responsibilities regarding the early warning system.  This comprised entities at the national level {IDEAM (Colombia's institute of hydrology, meteorology, and environmental studies), MADS (Ministry of the Environment and Sustainable Development) and the Adaptation Fund}; at the regional level (the regional environmental corporations CVS and CORPOMOJANA, as well as regional risk management boards); at the local level (municipalities); from the private sector (industrial associations such as FEDEARROZ) and communities.
</t>
  </si>
  <si>
    <t xml:space="preserve">In designing the methodology to carry out the restoration of the ecosystems found in the project area, progress has been made through the following steps:                                                                          
*Sensitizing and training 320 participating community members on early rehabilitation strategies, including participatory ecological restoration and agrosilvopastoral systems.
*Cartographical analysis using GIS and remote sensing of the site images, on forest locations and vegetation cover  in the three municipalitie.
*Revision of current regulations related to ecosystem restoration.
*11 reconnaissance expeditions were made to examine sites of possible importance to the connectivity of forests and river banks, as well as to inspect the development of production systems (cattle).
*The process of identifying possible technical partners to support the design and implementation of the methodology has begun. We now have a list of organizations that can carry out this work in the area.                                                                                                                                         
</t>
  </si>
  <si>
    <t xml:space="preserve">*Definition of the criteria for orientation/guidance of participants on the activities that the communities and families are to carry out.                                             
*Application of social and environmental safeguards for the participants. 
*Technical designs and detailed budgets of the economically productive activities, with financial sustainability analysis.
*Participatory rural approaches and definition of rural extension and development strategies, with a focus on climate change adaptation. 
*Identification of potential production chains for the region.
*Implementation of adaptive production (food security) practices, including the installation of 22 vegetable gardens built on stilts in 11 communities (2 gardens per community). 
*Document comprehensively classifying experience gained from the eleven (11) communities involved in the project.
*Development of eleven (11) Farmer Field Schools (FFS) for soil management and conservation, use of organic fertilizers, and the preventative management of pests and disease (one per municipality).
*Design and implementation of six (6) community seedbeds for the recovery, propagation and conservation of native seeds (for consumption by humans and animals, to protect the land and for local and migratory wildlife) for communities in the municipalities of Ayapel, San Benito Abad and San Marcos.
*Document comprehensively classifying experience gained from the community seedbanks and seedbeds installed. 
*180 ha of native rice to be planted as an approach to climate change adaptation (40% of the total project target), either for families or larger organized groups.
                                                                                                                                                                                                                                                                                                                                                          </t>
  </si>
  <si>
    <t xml:space="preserve">*Criteria was defined to guide the participants on the activities that the communities and families are to carry out.  
*The protocol for social and environmental safeguards was designed and disseminated, and is being implemented.
*The technical designs and detailed budgets of the production activities are yet to be completed.
*The participatory rural approach and definition of rural extension and development strategies, with a focus on climate change adaptation is in place.
*The following potential production chains for the region have been identified: fish and native rice.
* 107 vegetable gardens have been installed (on stilts, in circular terraces, in lines of banks, in raised sacks and raised bottles) for families and/or larger organized groups and 232 tool and seed kits have been given out.
*The document comprehensively classifying experience gained from the eleven (11) communities involved in the project has been drawn up.
*Eleven (11) Farmer Field Schools (FFS) have been designed and put into practice as tools for training and spreading knowledge among the population.
*Eight (8) community seedbeds have been planned, designed and constructed, as a strategy for proliferating and propagating local and native seeds. 
*The document comprehensively classifying the experience gained from the community seedbanks and seedbeds has been drawn up.
*The plantation of 180 ha of native rice has been rescheduled due to a period of drought and the unexpected presence of mercury in the region's soils.   
Additional activities carried out are as follows:
*33 local experience exchange meetings between communities for the analysis, of capabilities and vulnerabilities as well as two (2) knowledge exchange tours to learn about successful cases of climate change adaptation.
*Monitoring of the presence of mercury in soil, plants, fruit and seeds in the agro-ecological innovations implemented in the 11 communities, in order to generate a preliminary document on good soil and water management practices, which will mitigate contamination risks in rice, horticultural and silvopastoral crops.
                                                                                                                                                                                                                                                                                                                                                       </t>
  </si>
  <si>
    <t xml:space="preserve">*Defining criteria for orientation/guidance of the participants on the activities that the communities and families are to carry out.
*Application of social and environmental safeguards to the participants.
*Technical designs and detailed budgets of the production activities, with financial sustainability analysis.
*Participatory rural approaches and definition of rural extension and development strategies, with a focus on climate change adaptation.
*Identification of potential production chains for the region.
*Identification, planning and establishment of 75 ha of silvopastoral systems (30% of the total project target) either for families or larger organized groups, with a focus on climate change adaptation.
</t>
  </si>
  <si>
    <t xml:space="preserve">*Criteria for orientation of the participants on the members’ activities were defined.
*The social and environmental safeguards protocol was designed, disseminated and put into effect.
*Work is still being done on the consolidation of primary and secondary information that will enable technical designs and detailed budgets of the production activities (with financial sustainability analysis) to be obtained; this is also the case with the potential chains.  
* The participatory rural approach and rural extension and development strategies, with a focus on climate change adaptation, are in place.
Regarding the planning activities for the establishment of 75 ha of silvopastoral systems, progress has been made in the following:
*Establishment of 8 community seedbeds with the potential to produce seedlings of various fruit-bearing and timber-yielding species, with a view to using them when implementing the agro-silvopastoral systems.
*Activities have been made to look for, exchange, propagate and conserve local and/or native seeds from flood-resistant species in order to establish them in the seedbeds, within the framework of the installation of agro-silvopastoral systems.
</t>
  </si>
  <si>
    <r>
      <rPr>
        <b/>
        <sz val="8"/>
        <rFont val="Times New Roman"/>
        <family val="1"/>
      </rPr>
      <t>Inception Workshop Report
Social and environmental safeguard document for the project</t>
    </r>
    <r>
      <rPr>
        <sz val="8"/>
        <rFont val="Times New Roman"/>
        <family val="1"/>
      </rPr>
      <t xml:space="preserve">
</t>
    </r>
    <r>
      <rPr>
        <b/>
        <sz val="8"/>
        <rFont val="Times New Roman"/>
        <family val="1"/>
      </rPr>
      <t xml:space="preserve">Technical reports: </t>
    </r>
    <r>
      <rPr>
        <sz val="8"/>
        <rFont val="Times New Roman"/>
        <family val="1"/>
      </rPr>
      <t xml:space="preserve">
* Agro-ecological practices resilient to the effects of climate change. Strengthening of pioneer experience already established, and design and implementation of 11 agro-ecological innovations. October 2013 - March 2014.
* Agro-ecological practices resilient to the effects of climate change. Creation of field schools. October 2013 - March 2014.
* Preliminary community plans for climate change adaptation of 11 participating communities for the project "Reducing climate change risk and vulnerability in the region of La Mojana, Colombia". October 2013 - March 2014.
* Implementation of production practices adaptable to climate change: Agriculture climatically adapted to climate change. October 2013 - March 2014.
* The journey taken in the implementation of production practices adapted to climate change. October 2013 - March 2014.
* Sharing experiences of the restoration, propagation and conservation of native seeds in community seedbeds. June - September 2014.
* Design and implementation of six community seedbeds for the restoration, propagation and conservation of native seeds. June -September 2014.
* Local community meetings for doing an inventory of native seeds. June -September 2014.
* Results of the follow-up on mercury tracking in the agro-ecological innovations implemented. June -September 2014.
* Follow-up and monitoring of the intervention process for the innovations implemented: final narrative document. June -September 2014.
</t>
    </r>
    <r>
      <rPr>
        <b/>
        <sz val="8"/>
        <rFont val="Times New Roman"/>
        <family val="1"/>
      </rPr>
      <t>Workshop reports:</t>
    </r>
    <r>
      <rPr>
        <sz val="8"/>
        <rFont val="Times New Roman"/>
        <family val="1"/>
      </rPr>
      <t xml:space="preserve"> 
* Report on the three new workshops on adaptation to climate change carried out in La Mojana on November 25-27, 2013.
* Monitoring of mercury concentration in the La Mojana region.
* Report on expert workshop to know the current status of the presence of mercury in the La Mojana zone. 
</t>
    </r>
    <r>
      <rPr>
        <b/>
        <sz val="8"/>
        <rFont val="Times New Roman"/>
        <family val="1"/>
      </rPr>
      <t>Communication materials:</t>
    </r>
    <r>
      <rPr>
        <sz val="8"/>
        <rFont val="Times New Roman"/>
        <family val="1"/>
      </rPr>
      <t xml:space="preserve">
* Institutional video of the project transmitted on Señal Institucional on July 27, 2014. Journalist: Alejandro Gonzalez.
* Publication of a news report done from a visit to communities of the project. August 28, 2014. Newspaper of national circulation 'El Espectador'. Journalist: Angelica Maria Cuevas.
* Program on the environmental problem of the La Mojana region and measures implemented with the project. Transmitted for one week on the radio station Blu Radio; program 'Blu Verde'. Journalist: Maria Lourdes Zimmermand.
* Publication of a news report done from a visit to communities benefiting from the project. Broadcast on Caracol television channel, September 6, 2014. Journalist: Mauricio "el Pato" Salcedo.
* Video "Building Future in La Mojana", February 2015. Communications Office of the Ministry of Environment and Sustainable Development.
* Brochure "Results of the Project up to December 31, 2014".                                                                                                                                                                                                                                                              https://twitter.com/infopresidencia/status/573988964912099328/photo/1
http://www.elmeridianodesucre.com.co/region/item/49777-buscan-comunidades-adaptables
http://elmeridianodecordoba.com.co/region/municipios/item/72060-buscan-comunidades-adaptables
https://www.youtube.com/watch?v=Lyg0eyok62M
http://www.bluradio.com/72375/la-mojana-region-que-dia-dia-afronta-problematica-ambiental
http://www.bluradio.com/72506/con-exito-avanza-el-proyecto-de-adaptacion-al-cambio-climatico-en-la-mojana</t>
    </r>
  </si>
  <si>
    <t xml:space="preserve">*The socialization of the project with the departmental governments, mayors’ offices and communities of the municipalities included in the project has been performed.                 
*The three partnership platforms have been formed, one for each municipality; together they form one regional platform for association, with 33 rural promoters in the communities of the three municipalities in the project.
*Three training workshops were run with the platform promoters on the following subjects: disaster risk management relating to habitats and infrastructure; good agro-ecological production practices, either resilent and/or adapted to climate change; and associativity, its importance in climate change adaptation and cultural work on crop maintenance with a focus on climate change adaptation.  
*8 partnership platforms meetings have been held, in which topics for the implementation of climate change adaptation have been discussed.
*The public climate change awareness-raising campaign is yet to be carried out.
</t>
  </si>
  <si>
    <t>*The socialization of the project among governor’s offices, mayor’s offices and communities in the municipalities included in the project has been carried out.
*Regarding the articulation strategies, to date an agreement ("Committment to Climate Change Adaptation in La Mojana") has been signed by the MADS (Ministry of Environment and Sustainable Development), governors, mayors and directors of the regional environmental corporations.
*Regarding the dissemination of the results achieved:
a. An episode of Colombiva (a Colombian program on wildlife and biodiversity) has been dedicated to the project (Colombiva, July 27, 2014).
b. A column has been written in a national newspaper on a visit to the communities prioritized by the project (El Espectador, August 28, 2014).
c. A series of programs has been broadcast on the environmental problems in the region of La Mojana and the measures implemented via the project (Blue Radio, August 4 to 8, 2014).
d. A report has been broadcast on television about the visit to the communities benefiting from the project (Caracol TV, September 6, 2014). 
e. In a meeting of ministers solicited by the President of the Republic, the Minister of the Environment chose to conduct a visit and learn the details of the project, doing the same with the presentation of the hydrometeorological stations. These results were widely disseminated via the website of the President of the Republic and the Ministry of the Environment.  
https://www.minambiente.gov.co/index.php/component/content/article/noticias/1686-gobierno-nacional-entrega-9-estaciones-hidroclimatologicas-para-control-de-cambio-climatico-en-la-region-de-la-mojana
https://twitter.com/infopresidencia/status/573988964912099328/photo/1 
http://www.elmeridianodesucre.com.co/region/item/49777-buscan-comunidades-adaptables
http://elmeridianodecordoba.com.co/region/municipios/item/72060-buscan-comunidades-adaptables
http://www.elmeridianodesucre.com.co/region/item/49777-buscan-comunidades-adaptables
https://www.youtube.com/watch?v=Lyg0eyok62M
http://www.noticiascaracol.com/colombia/agua-bendito-tesoro-de-campesinos-de-la-mojana
http://www.bluradio.com/72375/la-mojana-region-que-dia-dia-afronta-problematica-ambiental
http://www.bluradio.com/72506/con-exito-avanza-el-proyecto-de-adaptacion-al-cambio-climatico-en-la-mojana
http://www.elespectador.com/noticias/medio-ambiente/sembramos-cultivos-contra-inundaciones-articulo-</t>
  </si>
  <si>
    <t xml:space="preserve">During this reporting period, major progress was made in: the procurement and installation of equipment to improve the hydro-meteorological network, increased capability and influence at an institutional level, both locally and regionally; the formation of local partnership platforms; training processes, including those at the institutional level as well as community workshops, with the implementation of the course on “Tools for Climate Change Adaptation and Risk Management” and the fomenting of the climate change adaptation approach and risk management in land-use plans and outlines. Major challenges still lie ahead in the following areas: the design and implementation of the early warning system, wetland restoration, adaptive architecture and implementation of agro-silvopastoral systems. To meet these challenges, the following will be carried out in the next period:                                                            
                                                                                                                                                                                                                                                                                                                                                                                                                                                                                                                                                                                                                                               1. Regarding the early warning system, in the framework of the sub-regional technical workgroup, experience-exchange programs will be implemented in order to learn about proposals in other regions of the country, such as the Piragua project in Corantioquia; support will be offered to train communities in the handling of the small-scale weather monitoring equipment that is to be acquired and delivered by the project; and the Mojana chapter of the report from the technical work group for agroclimatic forecasts in Cordoba will be implemented, to be led by CORPOICA (the Colombian corporation for agricultural research),  FENALCE (the Colombian national federation for cereal and legume growers) and FEDEARROZ. (the Colombian federation of rice growers). 
                                                                                                                                                                                                                                                                                                                                                                                                       2. Regarding wetland restoration, two strategies have been established. The first, which the project team will work on directly, involves early-restoration initiatives at the community level: planting native trees, utilizing remnant patches of vegetation, and managing local seedbanks; in this way, it is expected that the impact on crops and ecosystems caused by droughts, strong winds, floods, heavy rains or changes in rainfall patterns can be reduced, with objectives such as climate and hydrological regulation, soil regeneration, erosion prevention and recycling of nutrients. The second will be carried out by the Alexander von Humboldt Institute, widely recognized as a prestigious institution in the areas of wetland research and restoration and conservation of biodiversity. Their knowledge, combined with local knowhow, will constitute an input for establishing measures to improve restoration of the ecosystems recognized as priorities, in joint identification and characterization exercises. 
                                                                                                                                                                                                                                                                                                                                                                                                                                                                                                                                                                                                                                                3. Regarding adaptive architecture, articulation has been sought with the National Adaptation Fund, an organization that has made significant progress in processing information and defining beneficiaries, and has housing designs or models available that can be adapted to floods. These, when combined with progress made through the project with the most vulnerable communities in the areas of agroecology and economically productive development, will permit the execution of a pilot project in housing infrastructure that is adaptable to the region’s geographical conditions and climate, using a process of socialization, discussion and coordination with the communities, so that the pilot can later be evaluated and replicated, not only by this project, but also by other public organizations that are implementing this type of initiative in the region of La Mojana. 
                                                                                                                                                                                                                                                                                                                                                                                                                                                                                                                                                                                                                                              4. Regarding the implementation of agrosilvopastoral systems, it is planned to take advantage of other initiatives such as the installation of seedbeds for family vegetable gardens. This project will promote the use of private lots for their installation, with the support of the regional environment authorities and, as an additional or synergetic measure in the participatory ecological restoration processes with the communities, which at the same time contribute to the generation of meetings or community dialogs, encouraging solidarity and the active participation of women. 
</t>
  </si>
  <si>
    <t>Implementing Agency/ Organismo de implementacion</t>
  </si>
  <si>
    <t>Has been completed. The importance of having this information available for the construction of climate scenarios must be stressed.</t>
  </si>
  <si>
    <t>Procurement and installation of ten (10) sets of equipment to automate the capture of hydroclimatic data and consolidate of methodologies for validating hydroclimatic information. The equipment consists of:
* Two (2) hydrological stations, two (2) climatological stations, five (5) rain gauge stations
* One (1) acoustic Doppler current profiler (ADCP)
Incorporation of the local network into the wider network.</t>
  </si>
  <si>
    <t xml:space="preserve">Significant progress has been made in the procurement of the stations and in the following period, efforts must be directed toward incorporating them into the national network.
The efforts made in the process of acquiring the hydroclimatic stations is recognized and is considered to be a great contribution to the national environmental information system.
</t>
  </si>
  <si>
    <t xml:space="preserve">* Procurement of information technology equipment for the development of meteorological and hydrological forecast models for the project’s area of influence. 
* Design of an early warning system that is capable of making forecasts and giving warnings prior to an extreme event, and give guidance for its use. It should involve the community and be linked to Component 4.
</t>
  </si>
  <si>
    <t xml:space="preserve">Although the design of the early warning system has not been fully completed, significant progress has been made, such as the procurement of the equipment; in addition, it must be kept in mind that the project is new in the target region and requires awareness-raising and training of  the authorities and local communities on the need and use of EWS, which the project attempted to address in this period. </t>
  </si>
  <si>
    <t xml:space="preserve">*Defining criteria to guide the participants on the activities that the communities and families are to carry out.                                             
*Application of social and environmental safeguards for the participants. 
*Technical designs and detailed budgets of the economically productive activities, with financial sustainability analysis.
*Participatory rural approaches and definition of rural extension and development strategies, with a focus on climate change adaptation. 
*Identification of potential production chains for the region.
*Implementation of adaptive production (food security) practices, including the installation of 22 vegetable gardens built on stilts in 11 communities (2 gardens per community). 
*Document comprehensively classifying experience gained from the eleven (11) communities involved in the project.
*Development of eleven (11) Farmer Field Schools (FFS) for soil management and conservation, use of organic fertilizers, and the preventative management of pests and disease (one per municipality).
*Design and implementation of six (6) community seedbeds for the recovery, propagation and conservation of native seeds (for consumption by humans and animals, to protect the land and for local and migratory wildlife) for communities in the municipalities of Ayapel, San Benito Abad and San Marcos.
*Document comprehensively classifying experience gained from the community seedbanks and seedbeds installed. 
*180 ha of native rice to be planted as an approach to climate change adaptation (40% of the total project target), either for families or larger organized groups.
                                                                                                                                                                                                                                                                                                                                                          </t>
  </si>
  <si>
    <t xml:space="preserve">Significant progress has been made in this output, with most actions dully completed, with the exception of the 180 ha of native rice to be planted, which had to be rescheduled due to extreme drought conditions. Additional activities have been carried out :
*33 local experience exchange meetings between communities for the analysis, of capabilities and vulnerabilities as well as two (2) knowledge exchange tours to learn about successful cases of climate change adaptation.
*Monitoring of the presence of mercury in soil, plants, fruit and seeds in the agro-ecological innovations implemented in the 11 communities, in order to generate a preliminary document on good soil and water management practices, which will mitigate contamination risks in rice, horticultural and silvopastoral crops.
such as the vegetable gardens and schools; this is very important to the empowering and involvement of the community in the project’s other activities. </t>
  </si>
  <si>
    <t xml:space="preserve">*Defining criteria to guide participants on the activities that the communities and families are to carry out.
*Application of social and environmental safeguards to the participants.
*Technical designs and detailed budgets of the production activities, with financial sustainability analysis.
*Participatory rural approaches and definition of rural extension and development strategies, with a focus on climate change adaptation.
*Identification of potential production chains for the region.
*Identification, planning and establishment of 75 ha of silvopastoral systems (30% of the total project target) either for families or larger organized groups, with a focus on climate change adaptation.
</t>
  </si>
  <si>
    <t>All actions implemented, except the silvopastoral systems, though it is important that the 8 seedbeds are in place, which will facilitate the project’s execution once the appropriate partner has been found.</t>
  </si>
  <si>
    <t xml:space="preserve">It is recognized that the project has managed to involve various national, regional and local government institutions in the project’s implementation. Work with local government will be intensified in the next period </t>
  </si>
  <si>
    <r>
      <t xml:space="preserve">The commitment of civil/social organizations, universities and mayor's offices to the project’s actions has been a positive trend, as has their committed participation in the technical and advisory committees that have taken place so far. It is to be expected that the project can count on more and more support from the local communities and the various institutions as it progresses.
It is important to highlight the relevance of this project in the national context. This project has been able to bring together the different actions being carried out in the target area. It has been widely accepted and backed by the central government and increasingly has more local ownership.
The achivements in this reporting period show considerable progress, nevertheless there are various topics that must be reinforced over the next period. For example, it is very important to make considerable progress in the restoration of ecosystems, and further defyining and implementing site-speicifc </t>
    </r>
    <r>
      <rPr>
        <i/>
        <sz val="11"/>
        <rFont val="Times New Roman"/>
        <family val="1"/>
      </rPr>
      <t>adaptive</t>
    </r>
    <r>
      <rPr>
        <i/>
        <sz val="11"/>
        <color indexed="8"/>
        <rFont val="Times New Roman"/>
        <family val="1"/>
      </rPr>
      <t xml:space="preserve"> solutions in livelihood activites (both those related to infrastructure and the ones that concern food security) and the further incorporation of climate change topics into the instruments of local planning.
The project has had to deal with many complicated situations: i) The difficulty in finding personnel with a high technical profile and expertise in the field. ii) Changes in the project's context due to </t>
    </r>
    <r>
      <rPr>
        <i/>
        <sz val="11"/>
        <rFont val="Times New Roman"/>
        <family val="1"/>
      </rPr>
      <t xml:space="preserve">a higher level </t>
    </r>
    <r>
      <rPr>
        <i/>
        <sz val="11"/>
        <color indexed="8"/>
        <rFont val="Times New Roman"/>
        <family val="1"/>
      </rPr>
      <t>institutional intervention, which has been poorly organized; there has been a change from low institutional presence before 2010 to a much higher one today as the result of damages caused by la Niña. iii) The area has experienced serious governmental crisis due to agricultural and mining conflicts. iv) There has been an increase in the presence of illegally armed forces in the rural area where the project is being carried out. All of these events have necessitated changes and adjustments to the project's intervention strategy, as well as mitigation actions continued and introduced as recorded in the Risk Assessment tab.
To contribute to a more organized form of inter-institutional interventions, adjustments were made to the conformation of the management, technical and advisory committees, in which their functions and responsibilities were clearly defined (supported also by actions through the newly introduced Output 4.4. aiming at strenghtening coordination). The management committee was left in charge of directing the process and putting the project's political, technical and budgetary affairs in order. The technical committee was given the responsibility of assuring the technical quality of the project's actions and outputs, along with monitoring the project with the purpose of detecting issues at early stages and identifying corrective measures applicable to the project's adaptive manag</t>
    </r>
    <r>
      <rPr>
        <i/>
        <sz val="11"/>
        <rFont val="Times New Roman"/>
        <family val="1"/>
      </rPr>
      <t>ement. They involve the participation of</t>
    </r>
    <r>
      <rPr>
        <i/>
        <sz val="11"/>
        <color indexed="8"/>
        <rFont val="Times New Roman"/>
        <family val="1"/>
      </rPr>
      <t xml:space="preserve"> entities that make up the management committee, or have a high technical capacity, or located in the area, or have a significant amount of intervention in it. The advisory committee is established as an organism which facilitates the effective participation of local institutions, the dialogue of knowledge, the exchange of know-how and the diffusion and appropriation of the project's development.
The project already has important material to be shared with other projects and/or institutions regarding climate change adaptation. In 2015 and 2016 it will be very important to consolidate a knowledge management strategy, including ways to disseminate and present results in a more systematic way.
The execution of outputs 1.4, 2.2, 3.2, 3.3. and 4.3 will require more effort in terms of the coordination during the next period. However, it should be recognized that there have been important advances in the selection of key partners and the availability of information required to complete them which will facilitate their development in the upcoming period, and it is expected that project implementation will be more expedited..
</t>
    </r>
  </si>
  <si>
    <t xml:space="preserve">Output 1.1 It was decided to transfer deliverables of this output to be developed and financed through the National Adaptation Fund and the project delivered through MADS (Ministry of the Environment and Sustainable Development). The project will not invest funds in this output, which is considered to be a form of contribution from Colombia’s government. 
The expected results of the modeling include construction of a geodesic network; bathymetries; Lidar data; aerial photography; digital mapping; identification of coverage and inventory of exposed elements; geological, hydrogeological, geophysical, and geoelectrical studies based on secondary information; methodology for construction of the conceptual hydrogeological model; analysis of filtration and hydrologic recharge variables and their connection with the surface hydrological cycle; technical report and methodological description of the outputs obtained; analysis of stable and radioactive isotopes and their implications for the surface-subsurface hydrological interactions in the region of La Mojana.
</t>
  </si>
  <si>
    <t>The National Adaptation Fund gave information of great importance for planning and decision-making in the project. The flood and threat scenarios created and delivered by the Fund in early February 2015 gave technical elements so that the climate change adaptation measures could be incorporated into the planning processes of the local development, land management and use of the land. The information will be of great value for project implementation, through it was delivered behind schedule.</t>
  </si>
  <si>
    <r>
      <rPr>
        <sz val="10"/>
        <rFont val="Times New Roman"/>
        <family val="1"/>
      </rPr>
      <t>Sets of hydroclimatic data, gathered and aggregated on a daily basis,</t>
    </r>
    <r>
      <rPr>
        <sz val="10"/>
        <color indexed="51"/>
        <rFont val="Times New Roman"/>
        <family val="1"/>
      </rPr>
      <t xml:space="preserve"> </t>
    </r>
    <r>
      <rPr>
        <sz val="10"/>
        <rFont val="Times New Roman"/>
        <family val="1"/>
      </rPr>
      <t>as an input for the construction of climate scenarios and climate variability assessments.</t>
    </r>
  </si>
  <si>
    <t>By the end of 2014 the sets of hydroclimatological data, updated on an hourly basis, was delivered. This information will allow the creation of climate scenarios, which together with the flood and threat scenarios, will contribute toward defining the technical elements for incorporating the climate change focus into local decision making, including modifications or adjustments to development planning instruments. Supported by the data gathered, the construction of climate scenarios will be pursuied in the next project period.</t>
  </si>
  <si>
    <t>Procurement and installation of ten (10) sets of equipment to automate the capture of hydroclimatic data and consolidate of methodologies for validating hydroclimatic information. The equipment consists of:
* Two (2) hydrological stations, two (2) climatological stations, five (5) precipitation-measuring stations
* One (1) acoustic Doppler current profiler (ADCP)
Incorporation of the local network into the wider network.</t>
  </si>
  <si>
    <t>The equipment acquired to strengthen the environmental information system has been integrated in the national hydroclimatological network in order to generate information in a useful and timely manner for decision making. Together with communities and institutions, technical elements are provided which allow the construction of a community early warning system. The procurement process for the equipment was complex, and required a major effort in administrative matters which wore down the coordinating unit, causing some delays to the initial schedule.</t>
  </si>
  <si>
    <t xml:space="preserve">* Procurement and installation of information technology equipment for the development of meteorological and hydrological forecast models for the project’s area of influence. 
* Design of an early warning system that is capable of making forecasts and giving warnings prior to an extreme event, and give guidance for its use. It should involve the community and be linked to Component 4.
</t>
  </si>
  <si>
    <t xml:space="preserve">The IT platform was acquired and, together with the hydroclimatological equipment, delivered to the region of La Mojana. It is expected that the information generated will guide the actions of local public entities and communities. In this sense, the objective of the project is to provide this analytical equipment to the communities, unions and institutions so that the information generated leads to decisions on local public policy.
Even though there is still no fully functioning Early Warning System in place, considerable progress has been made. Awareness-raising workshops have been held with communities and local authorities on the importance and management of the early warning systems and the institutional authorities (environmental corporations, mayors’ offices and governors’ offices) have committed themselves to actively supporting the measures implemented for the establishment of an early warning system, as this would guarantee the sustainability of actions in the medium to long term.
</t>
  </si>
  <si>
    <t>No progress is expected in this period, since due to considerations of a technical nature concerning the location of work on the hydrological and hydraulic modelling, the beginning of work on this output has been scheduled to year 3.</t>
  </si>
  <si>
    <t>The National Adaptation Fund is the Colombian Government's organization responsible for defining the action plan for interventions in the Mojana region (11 municipalities). This plan will be constructed keeping in mind the results of the hydrodynamic modelling carried out, with threat scenarios, flood scenarios and vulnerability and risk analysis. The National Adaptation Fund will deliver the action plan to the country at the end of 2015, and in this sense, it is necessary to know the directives which will be defined by the fund regarding hydraulic operations, flood control and hydrological management for the entire Mojana region, and thus plan and define the opportunity and technical convenience for carrying out these kinds of activities within the framework of this project.</t>
  </si>
  <si>
    <t xml:space="preserve">Although this activity has not been carried out, partly due to the need to have information on the flood and threat scenarios created by the Adaptation Fund and delivered to this project at the start of February 2015, the design of the methodology and the restoration measures for ecosystems were included in the 2015 annual workoplan so that by the end of this year significant progress will be reached. </t>
  </si>
  <si>
    <t xml:space="preserve">The progress made in this activity has been fundamental for the approach to the communities in the target area. The work with the communities has been focused on the area of design and implementation of agro-ecological measures adaptable to climate change, which has been used for awareness-raising on the necessity of incorporating a focus on adaptation to climate change in the agricultural activities in the communities, in industrial associations, and in the local public authorities in charge of providing technical, agricultural and production-related assistance to the region.
All planned activities were fully carried out during 2013 and 2014, with the exception of the establishment of 180 hectares of native rice with a focus on adaption to climate change. This was because during 2014 there were extreme weather conditions (droughts as a result of El Niño) which prevented the beginning of this activity, and the presence of mercury was discovered in the region’s soil, necessitating analysis of the problem and the design of a mitigation plan regarding the mercury. This activity will be implemented at a local level in the agroecological activities promoted by the project in the upcoming period. 
It is important to mention that the project also has a food safety component; therefore, the results taken in light of the non-plantation of rice during 2014 took this into account. As a result, even though the expected results for the project were fully not obtained in this output, adequate management was shown by the coordinating unit, the technical group and the directive committee.
</t>
  </si>
  <si>
    <t xml:space="preserve">Given that the National Adaptation Fund is responsible for the creation of the Action Plan for Interventions in Mojana, it was necessary to wait for the company engaged to deliver the flood and threat scenarios in order to be able to begin the technical definition of the intervention strategy for adaptive architecture in the project’s three municipalities. It is expected that during 2015 this activity will be carried out so that the measures are put into place once the Action Plan for Interventions in Mojana is established. </t>
  </si>
  <si>
    <t xml:space="preserve">An associative platform has been created with 33 rural promoters in the communities of the three municipalities in the project. In the framework of this platform, 8 meetings have been held in order to share the implementation of measures for adaptation to climate change.
Together with local partners, a need was identified to strengthen knowledge regarding climate change in the region and principally in the public entities in charge of planning and taking decisions. For this reason the course “Tools for Adaptation to Climate Change and Risk Management” was implemented, aimed at employees of public entities of local and regional importance.
Although significant progress has been made in the communication of the project and climate change adaptation measures through national communication media, it is necessary to strengthen the communication aspect and build up these capabilities with local media that contribute to raising public awareness to climate change. In 2014 it was not possible to find the adequate communications professional; will be further pursued during 2015.
</t>
  </si>
  <si>
    <t xml:space="preserve">A participatory rural appraisal was carried out with primary information in order to identify the socio-economic and environmental impacts on the communities. This will contribute to decision-making in the project, and likewise will define the need to strengthen capabilities on climate change. 
During 2015, the strategy for training for local actors will be implemented with the University of Córdoba. However, the participatory rural approach does not include climate change as one of its fundamental cores, and upon reviewing the results of the vulnerabilities, they are not to be found in the proposal for the project.
</t>
  </si>
  <si>
    <t xml:space="preserve">For the incorporation of the climate change focus in the land-use and local development planning instruments, it is fundamental to have technical information available which allows for precise guidance to be given to local authorities regarding the incorporation of the issue of climate change in these instruments, and thus have an impact on land-use planning, definition of soil use and development planning exercises. For this activity, the flood and threat scenarios were received from the National Adaptation Fund (February 3, 2015), and the project is carrying out the construction of climate  scenarios,  information which will be used in order to give real guidance to local public entities regarding technical incorporation of these inputs in planning and development instruments.
In any event, through the National Adaptation Fund, progress has been made in reviewing the development plans, POTs and current risk management plans, making an analysis of the legal coherence of these instruments and the regulatory conflicts which may be generated between these documents.
6 workshops have been held, aimed at local authorities (municipal mayors’ offices, municipal councils and land-use planning councils) regarding the different options for defining the determinants for land-use planning through climate change adaptation. It is important to continue strengthening skills in local actors who take decisions in relation to territorial order and development planning, as an election period is approaching, resulting in a change in local leaders and a new period of local and departmental government to take place from January 1, 2016. 
</t>
  </si>
  <si>
    <t xml:space="preserve">*Inception workshop held.
*M&amp;E system designed and in function.
*Project reports delivered.
*Project committee meetings held.
</t>
  </si>
  <si>
    <t>The monitoring and evaluation activities have been carried out according to plan. The Ministry of Environment and Sustainable Development actively participated in the project’s inception workshop, and in the recent delivery of outputs to the region, principally the strengthening of the hydroclimatological information system (Component 1), the Ministry also participated as a representative of the national government.</t>
  </si>
  <si>
    <t>Rodrigo Suárez Castaño, MADS</t>
  </si>
  <si>
    <t xml:space="preserve">The project has strengthened the environmental information system through the acquisition of the hydroclimatological equipment which generates information in a timely manner so that decisions can be taken which benefit the population. We have been able to approach and support the communities in the development of each of the activities in the project, and this has been possible thanks to the credibility generated in the region and the different social actors involved. This is because the project has shown how food safety can be improved and agricultural production developed by implementing agro-ecology which is compatible with the climate. The dialogue and socialization scenarios for climate change have allowed for the improvement of knowledge in local institutions, who now have the abilities to think and implement local development and land-use planning which is adaptable to climate change. This has been made possible through continuous meetings with local public institutions and the communities, with exchanges of experience, workshops, training and the course.
The situations which have put at risk or affected the project are associated with the effects of the armed and social conflict in the region, problems in the tenure and occupation of land, environmental problems of mercury contamination caused by the process of commercial exploitation of gold, and governability problems in local public entities. Likewise, the necessity to work in a coordinated manner with the National Adaptation Fund, the entity designated by the national government in order to define the actions which must be taken in the region of La Mojana in order to reduce risks of flood, has led to delays in the planning and execution of adaptation measures for the project, principally related to  ecosystem restoration, adaptive architecture and the inclusion of the issue of climate change into the land-use planning instruments, as it is necessary to consider the studies carried out and directives of this public entity, which have also experienced delays to the originally defined deadlines. It is expected that these actions will be completed in 2015.
Finally, the project and the activities executed in the region of La Mojana have served as an example to initiate replication processes, and facilitated the formulation of other adaptation projects for climate change for Colombia at a local and national level.
</t>
  </si>
  <si>
    <r>
      <rPr>
        <b/>
        <sz val="10"/>
        <color indexed="8"/>
        <rFont val="Times New Roman"/>
        <family val="1"/>
      </rPr>
      <t>2,490 people in vulnerable conditions (498 families from 11 communities in the municipalities of Ayapel, San Marcos and San Benito Abad), of which 62% are women</t>
    </r>
    <r>
      <rPr>
        <sz val="10"/>
        <color indexed="8"/>
        <rFont val="Times New Roman"/>
        <family val="1"/>
      </rPr>
      <t xml:space="preserve">, have benefited so far from the implementation of adapted vegetable gardens, organic vegetable gardens, 4 hectares of native rice and the establishment of seedbeds (nurseries) for the propagation of different plant species in the project area; they also received toolkits and seeds to develop their productive activities, all of this accompanied by education and training. These 2490 people have managed to increase the number and variety of agricultural products produced in yards, fields and farms. </t>
    </r>
    <r>
      <rPr>
        <b/>
        <sz val="10"/>
        <color indexed="8"/>
        <rFont val="Times New Roman"/>
        <family val="1"/>
      </rPr>
      <t>Additionally, another 247 families, with a total of 1,000 people, have been involved in the training processes</t>
    </r>
    <r>
      <rPr>
        <sz val="10"/>
        <color indexed="8"/>
        <rFont val="Times New Roman"/>
        <family val="1"/>
      </rPr>
      <t>, and they benefit indirectly from the project activities. The production from these systems has led to increased food security in times of extreme weather events and in some cases, like that of the community of Cecilia in Ayapel, the communities even managed to sell some small surplus of vegetables such as eggplant.</t>
    </r>
  </si>
  <si>
    <r>
      <rPr>
        <b/>
        <sz val="10"/>
        <rFont val="Times New Roman"/>
        <family val="1"/>
      </rPr>
      <t>Nine (9) automated hydromet-stations are producing information for decision-making and are integrated into IDEAM’s national network of meteorological stations</t>
    </r>
    <r>
      <rPr>
        <sz val="10"/>
        <rFont val="Times New Roman"/>
        <family val="1"/>
      </rPr>
      <t xml:space="preserve">, which are as follows: five (5) rain gauge stations , two (2) climatological stations and two (2) hydrological stations. They serve to strengthen the environmental information system, and transmit their data via satellite.
An ADCP, with which it is possible to make profiles of the currents in the different bodies of water in the area, has been delivered to IDEAM.
https://www.minambiente.gov.co/index.php/component/content/article/noticias/1686-gobierno-nacional-entrega-9-estaciones-hidroclimatologicas-para-control-de-cambio-climatico-en-la-region-de-la-mojana
</t>
    </r>
  </si>
  <si>
    <r>
      <t>Functional early warning system is not in place yet, progress has been made through initial consultation and capacity buidling processes</t>
    </r>
    <r>
      <rPr>
        <sz val="10"/>
        <rFont val="Times New Roman"/>
        <family val="1"/>
      </rPr>
      <t xml:space="preserve">:
* Identification of vulnerability to climate change and variability, made from PRAs in the region, which suggests combining technical and ancestral knowledge to support food security and livelihoods in the communities, to build the early warning system and to define adaptation measures.
* 120 stakeholders from public and private institutions and representatives of civil society organizations have been trained on methodology and strategies for the construction of Climate Warning System at regional and local levels.
* The Subregional Technical Committee for Early Warnings has been formed, with the participation of 14 organizations and 20 individuals.
</t>
    </r>
  </si>
  <si>
    <r>
      <rPr>
        <b/>
        <sz val="10"/>
        <rFont val="Times New Roman"/>
        <family val="1"/>
      </rPr>
      <t>To date 0 %</t>
    </r>
    <r>
      <rPr>
        <sz val="10"/>
        <rFont val="Times New Roman"/>
        <family val="1"/>
      </rPr>
      <t>. The execution of this output has been somewhat delayed, awaiting the results of the Hydrologic and Hydraulic Modeling, which is being conducted by the National Adaptation Fund for the entire Mojana region, including the three municipalities of the project. It was hoped that these results would be received in the second quarter of 2014. Given the delay in the delivery of these results, the technical committee of the project recommended that the design of the infrastructure must be consistent with the integrated actions designed in the integrated action plan for the region, which will be made by the National Adaptation Fund and delivered in May 2015. Any intervention in infrastructure in the region must have the evidence to justify it and make it technically viable, and these are being developed by the National Adaptation Fund.</t>
    </r>
  </si>
  <si>
    <r>
      <rPr>
        <b/>
        <sz val="10"/>
        <rFont val="Times New Roman"/>
        <family val="1"/>
      </rPr>
      <t>To date, the process of rehabilitation of wetlands has not begun.</t>
    </r>
    <r>
      <rPr>
        <sz val="10"/>
        <rFont val="Times New Roman"/>
        <family val="1"/>
      </rPr>
      <t xml:space="preserve"> The execution of deliverables are somewhat delayed, given that the results of the hydrological and hydraulic modeling, were received in December 2014. Currently technical and instituional arrangemnts are being made to further progress towards wetland rehabilitation. </t>
    </r>
  </si>
  <si>
    <r>
      <rPr>
        <b/>
        <sz val="10"/>
        <rFont val="Times New Roman"/>
        <family val="1"/>
      </rPr>
      <t xml:space="preserve">To date no structural measures have been implemented in schools and homes. </t>
    </r>
    <r>
      <rPr>
        <sz val="10"/>
        <rFont val="Times New Roman"/>
        <family val="1"/>
      </rPr>
      <t xml:space="preserve">The execution of this output is delayed, awaiting the results of the hydrological and hydraulic modeling be undertaken by the National Adaptation Fund; the first supplies were received in December 2014.
However, progress has been made in identifying the structural needs of the houses, taking into account the results of the participatory rural appraisal; in this sense it is recommended to improve access to water and improve the quality of water with home systems (filter, tank, bucket and gutters for collection and storage), as well as improving basic sanitation and the healthiness of the environment, as this creates adapted environments and housing for all the communities included in the project.
</t>
    </r>
  </si>
  <si>
    <t xml:space="preserve">To date no agro-silvopastoral systems have been established. We are currently evaluating a group of organizations in order to select the most suited to give technical support to this output, which in 2015 includes selecting participating communities and individuals and implementing social and environmental safeguards.
There has been progress in the establishment of eight (8) Community nurseries/seedbeds, which have made around 6,000 plants of different species available, and which can be used for the establishment of agro-silvopastoral systems.
</t>
  </si>
  <si>
    <r>
      <rPr>
        <b/>
        <sz val="10"/>
        <rFont val="Times New Roman"/>
        <family val="1"/>
      </rPr>
      <t>15 CBOs in the 3 municipalities</t>
    </r>
    <r>
      <rPr>
        <sz val="10"/>
        <rFont val="Times New Roman"/>
        <family val="1"/>
      </rPr>
      <t xml:space="preserve"> have strengthened their capabilities in terms of disaster risk management relating to livelihoods and infrastructure; good agro-ecological production practices, resilient and adapted to climate change; and associated cultural work on crop maintenance with a focus on climate change adaptation
1) The Community of Chinchorro (San Benito Abad)
2) The Community of Pasifueras (San Benito Abad)
3) The Community of Tornovan (San Benito Abad)
4) The Community of Las Chispas (San Benito Abad)
5) The Community of El Pital (San Marcos)
6) The Community of Bocas de la Quebrada (San Marcos)
7) The Community of Las Flores (San Marcos)
8) The Community of Cuenca (San Marcos)
9) The Community of El Torno (San Marcos)
10) The Community of Cecilia (Ayapel)
11) The Community of Seheve (Ayapel)
12) The Community of Sincelejito (Ayapel)
13) ASONEGRITOS (Ayapel)
14) ASOPECE (Ayapel)
15) ASOPESIN (Ayapel)
</t>
    </r>
    <r>
      <rPr>
        <b/>
        <sz val="10"/>
        <rFont val="Times New Roman"/>
        <family val="1"/>
      </rPr>
      <t>12 local and regional institutions</t>
    </r>
    <r>
      <rPr>
        <sz val="10"/>
        <rFont val="Times New Roman"/>
        <family val="1"/>
      </rPr>
      <t xml:space="preserve"> have strengthened their capacities to promote adaptation measures, through participation in the diploma "Tools for Climate Change Adaptation and Risk Management", together with the Universidad Pontificia Bolivariana in Monteria:
Four mayoral offices,
2 departmental governments,
2 CARs,
CORPOICA (Colombian corporation for agricultural research),
INCODER (Colombian Institute for Rural Development)
Plan de Aguas Consortium in Córdoba,
Pastoral Social
</t>
    </r>
  </si>
  <si>
    <r>
      <t xml:space="preserve">So far </t>
    </r>
    <r>
      <rPr>
        <b/>
        <sz val="10"/>
        <rFont val="Times New Roman"/>
        <family val="1"/>
      </rPr>
      <t>there are no local or regional plans that incorporate considerations for adaptation to climate change,</t>
    </r>
    <r>
      <rPr>
        <sz val="10"/>
        <rFont val="Times New Roman"/>
        <family val="1"/>
      </rPr>
      <t xml:space="preserve"> but progress has been made in the following ways: 
• Three workshops have been held on climate change considerations in the definition of the determinants of land zoning, aimed at 2 Regional Corporations (CARs), and three (3) mayors’ offices; 74 people participated (20% women).
• Three days of work were performed with the 2 CARs, and three (3) mayors’ offices, from the municipalities of San Benito Abad, San Marcos and Ayapel, in order to present, socialize and discuss the information generated by the National Adaptation Fund in terms of its usefulness in order to review and adjust the Basic Land Zoning Plans (PBOT) and Territorial Planning Schemes (EOT).
• One (1) agreement has been established with the Municipality of San Benito Abad, so that the project supports the revision of its EOT and prepares the terms of reference to move the review process forward in 2015.
</t>
    </r>
  </si>
  <si>
    <r>
      <t xml:space="preserve">6.3% of the population of the 11 communities in the project area (498 people, 62% female and 38% male) the 3 mayor’s offices and the 2 CARs have obtained knowledge about climate and weather variables, adapting to the effects and impacts of climate variability and the proposed adaptive measures. </t>
    </r>
    <r>
      <rPr>
        <sz val="10"/>
        <rFont val="Times New Roman"/>
        <family val="1"/>
      </rPr>
      <t xml:space="preserve">This has been achieved by:
• Holding municipal workshops on mitigating the effects and impacts of climate variability and El Niño, and supporting CORPOMOJANA and the municipalities of San Marcos and San Benito in developing Action Plans to cope with the dry season.
• Supporting one (1) Corporation (CORPOMOJANA) in presenting the project for efficient kitchens to the Environmental Compensation Fund, which approved it.
• Holding 11 workshops with 335 participants in the management and interpretation of variables in climate and weather. 62% of attendees were women.
* Holding 33 meetings for the exchange of local experiences between communities in order to analyze capacities and vulnerabilities, in which 1000 people participated, and two (2) knowledge exchange tours to hear success stories of adaptation to climate change, in which 100 people participated. The participation of women is 60% in these activities
</t>
    </r>
  </si>
  <si>
    <t xml:space="preserve">So far, progress has been made in identifying and systematizing the lessons learned; their systematic dissemination is in progress through ALM, and will be be made availbale in the NCPP.
Lessons learned and information about the project have been recorded in documents reporting the work done by the Diocesan Secretariat of Social Pastoral, in the framework of the implementation of output 3.1; also in videos and articles, for example the institutional Video (COLOMBIVA, 27 July 2014); the publication of a column on a visit to the communities prioritized by the project (El Espectador, 28 August 2014); a series of programs on environmental issues in the Mojana region and the measures implemented with the project (Blu Radio, 4-8 August 2014) and a television report prepared based on the visit to the communities benefiting from the project, which was broadcast on Caracol TV (06 September 2014). Finally, the video "Building the Future in the Mojana" has been made, as well as a brochure on the progress of the project up to 31 December 2014.
https://twitter.com/infopresidencia/status/573988964912099328/photo/1
http://www.elmeridianodesucre.com.co/region/item/49777-buscan-comunidades-adaptables
http://elmeridianodecordoba.com.co/region/municipios/item/72060-buscan-comunidades-adaptables
https://www.youtube.com/watch?v=Lyg0eyok62M
http://www.bluradio.com/72375/la-mojana-region-que-dia-dia-afronta-problematica-ambiental
http://www.bluradio.com/72506/con-exito-avanza-el-proyecto-de-adaptacion-al-cambio-climatico-en-la-mojana
</t>
  </si>
  <si>
    <t xml:space="preserve">There have been delays in implementation for various reasons, which are also associated with some risks identified in earlier sections and throughout the implementation of the project, including:
• There is uncertainty about the local political will to incorporate adaptation measures into planning instruments.
• Resistance from some actors to the adoption of the proposed measures.
• The presence of mercury in soils and waters of the zone of influence, which may affect local production initiatives.
• A period of extreme drought, caused by the presence of El Niño.
• There is in general in the communities of the area of influence, a loss of confidence in and credibility of the institutions (mayors, CARs and governors, among others) which, added to the disconnections among the institutions themselves, has hampered the implementation of actions from the project framework.
• The presence of strong economic interests, the concentration of land tenure and ownership as well as control of the access to and use of natural resources, in favor of traditional production systems such as extensive cattle farming, which promote deforestation and the degradation of ecosystems.
• In addition there are the difficulties caused by issues of public order and security in the area, which place greater demands on players who enter the territory.
• Lack of or weakness in organizational processes in communities where the project is developed.
• There are differences in response times and institutional capacities.
• The delay in the results of output 1.1, concerning the hydrological and hydraulic modeling, which should come from the National Adaptation Fund.
• Lack of strategic partners in the area with experience in the issues of implementation of agro-silvopastoral systems and wetland restoration.
The actions from the project that have been made to address the delays are:
• Dialogue and permanent exchange of information with regional and local authorities and agencies for the creation of "municipal partnership platforms" to promote the learning and appropriation of adaptation and climate risk reduction processes.
• Review and socialization of products delivered by the National Adaptation Fund regarding the review and analysis of the legal coherence and conflicting guidance of the planning instruments.
• Workshops for local institutional authorities on the different ways in which climate change management can help in the definition of the determinants of land use regulation.
• Work sessions with local authorities in the municipalities of San Benito Abad, San Marcos and Ayapel to present, socialize and discuss the information generated by the National Adaptation Fund regarding its usefulness, for the review and adjustment of POTs (Land Zoning Plans), PBOTs (Basic Land Zoning Plans) and EOTs (Territorial Planning Schemes).
• Agreement with the Municipality of San Benito Abad, so that the project can be used to support the review of its EOT and prepare the terms of reference in order to contract the consultancy that will develop the review.
• The project team has promoted support forums with the CARs (especially CORPOMOJANA) in project management to push through mitigation initiatives, such as the installation of efficient stoves for the municipalities of the region.
• All the activities carried out under the project fall under the principles of agro-ecology as a system or way of life.
• The priority is production and family welfare in harmony with nature, while having a training process for the transmission of key messages related to the management, establishment and use of the space available for crops, as well as valuing the importance of local inputs and adaptive techniques that are built with the communities.
• The implementation of community seedbeds and small local seed banks encouraged the implementation of agro-silvopastoral systems and initiatives for the early restoration of wetlands, with active community participation.
• It has been possible to implement mechanisms for direct communication with other government agencies (National Adaptation Fund, DNP – National Planning Department, CARs, governors and mayors), which has allowed political and technical support and the coordination of actions between the project team and regional and local actors. In addition, the implementation of the project has established a coordinating unit, which operates directly in the area, but also has direct links with the different institutions at a national level (UNDP; MADS - Ministry of Environment and Sustainable Development; IDEAM), promoting the participation of decision makers and keeping them timely informed on the development and achievements of the project.
• Continuing socialization of environmental and social safeguards, which were structured to ensure that small producers, whether they own the land or not, are able to participate in the project activities. 
• Processes for synchronization and coordination with the National Adaptation Fund, which is managing the territory, property and land use studies, in order to improve the implementation of all kinds of actions in the region.
• Implemention of a diploma in "Tools for Climate Change Adaptation and Risk Management", together with the Universidad Pontificia Bolivariana in Monteria, with the aim of generating conceptual and operational skills in players of interest for the incorporation of risk management and climate change in the instruments of territorial planning. This is aimed at professionals who currently work in the administration and planning of territories, workers at service providers, environmental corporations, those responsible for resource management, and students of civil engineering, sanitary engineering, environmental engineering and architecture.
• Partnership platforms have been made and three training workshops were run with the platform promoters on the following subjects: disaster risk management relating to habitats and infrastructure; good agro-ecological production practices, resilient and adapted to climate change; and associated cultural work on crop maintenance with a focus on climate change adaptation.
• Technical meetings were held with members of local authorities, regional environmental authorities and other local actors to review technical issues of climate change adaptation and risk management.
• As strategies to ensure the permanence of the families in the project, actions aimed at improving food security, protecting livelihoods and income generation have been proposed. This will facilitate the targeting of the most vulnerable families as participants in the application of social and environmental safeguards in the project framework.
• Continuous improvement in the project planning process in order to accelerate selection procedures and the hiring and procurement of goods and services required to carry out the project.
• The establishment of links to the project in IDEAM and MADS, which in turn are responsible for components 1 and 4, give more fluidity to the required processes within the institutions, in order to move forward with the implementation of the project.
• A regional technical committee has been formed for the early warning system, from which institutional work is done at national, regional and local levels, for the sustainability of the early warning system.
• The implementation of the project has supported the regional environmental authorities in the management of projects and resources in order to carry out projects for the mitigation of and/or adaptation to climate change, for example the use of efficient stoves in the municipalities of region.
• The families participating in the project do not own land, therefore the wetland restoration and implementation of agro-silvopastoral systems should be performed including landowners who are not part of the project; consequently, social and environmental safeguards have been socialized and signed, and community participation is guaranteed in the selection of the landowners.
• Monitoring of the presence of mercury: An expert panel has been made in order to review the state of art of the situation; The expert panel gave recommendations on alternative techniques for the management of crops and gardens in terms of fertilizers, harvesting, treatment of surface water and groundwater, recovery of local knowledge and seeds, and periodic monitoring for the presence of mercury in water and soil, taking into account the dry and rainy seasons.
• There was a joint campaign, with the IDEAM office of forecasts and warnings, for the provision of information to regional and local authorities, industry associations and the community in general.
• Support for local authorities in developing action plans to mitigate the effects of El Niño
• Continue strengthening the role of social organizations, civil society and the state organizations with a presence in the area, for specific project issues, especially through partnership platforms.
• Continuous work on building trust and credibility in the project and the national institutions involved in its implementation, such as MADS, IDEAM and the National Adaptation Fund, in order to advance the realization of actions in an coordinated and transparent manner.
• Promoting meeting spaces for communities, not only as a strategy for managing local knowledge, but as a strategy to address the insecurity in the area.
• With good management of security conditions, based on permanent monitoring of the situation with the communities themselves, with field promoters of the strategic partner, Social Pastoral, with local authorities and with the Security Office of the United Nations.
</t>
  </si>
  <si>
    <t>In the implementation of the project, priority has been given to households headed by women; communities have been organized around partnerships in which the role of women in decision-making is majoritarian and decisive. It is worth mentioning that in terms of agro-ecology, the implemented adaptation measures have been easily accessible to women, as they are close to their homes and are part of their immediate environment; furthermore, women has proven very effective in disseminating and replicating knowledge, especially on issues that have to do with ensuring food security and protecting the livelihoods of their families. Finally, for the next stage of the project implementation, the support of the gender officer of UNDP Colombia has been requested.</t>
  </si>
  <si>
    <t xml:space="preserve">Some changes were made in the implementation and organizational structure, components and budget. These changes were agreed by the technical teams of the Department of Climate Change at MADS (Ministry of Environment and Sustainable Development) and the Program of Environment and Sustainable Development at the UNDP, consulted with regional technical assistance, socialized and discussed in the startup workshop held in Monteria 21 and 22 March 2012 and finally approved by the management committee in two meetings, one held in person on May 6 in Colombia Hall of the Ministry and a virtual session held on May 22, 2013.       
Given the decision that the Colombian National Adaptation Fund will implement the hydrological and hydraulic models included in the project –under Output 1.1 – with their own resources, the project have redistributed the resources intended for this output to strengthen Output 1.2 (climate scenarios) and Output 1.3 (hydroclimatological information) and to support a new Output 4.4 – “Coordination among national, regional and local institutions guarantees sustainability of adaptation actions”.  In the changes to the implementation, a technical committee and an advisory committee were formed and a process was approved to indentify and engage organizations that could execute the outputs of components 2 and 3 of the project, with a strong experience in local issues. 
Apart from these changes, it is worth mentioning that at the fifth session of the management committee, held on November 28, 2014, approval was sought for two additional automated hydrological stations, which would be installed in the upper basin of the San Jorge River and, according to the modeling exercise made by the National Adaptation Fund, are necessary to ensure the success of the early warning system at a regional level. These would add to the nine (9) stations already delivered and would help to strengthen the results of the project. The readjusted budget makes provisions for these additional stations (approx 100,000 USD) as mentioned above.
</t>
  </si>
  <si>
    <r>
      <rPr>
        <b/>
        <sz val="11"/>
        <rFont val="Times New Roman"/>
        <family val="1"/>
      </rPr>
      <t>Things that have adversely affected the implementation of the project activities are associated with risks identified in earlier sections, for example</t>
    </r>
    <r>
      <rPr>
        <sz val="11"/>
        <rFont val="Times New Roman"/>
        <family val="1"/>
      </rPr>
      <t xml:space="preserve">:
• The resistance of some actors to the adoption of the proposed measures.
• The presence of mercury in the soils and waters of the zone of influence, which may affect local production initiatives.
• A period of extreme drought, caused by the presence of El Niño.
• There is in general in the communities of the area of influence, a loss of confidence in and credibility of the institutions (mayors, Regional Environmental Corporations – CARs - and governors, among others) which, added to the disconnections among the institutions themselves, has hampered the implementation of actions from the project framework.
• The presence of strong economic interests and the concentration of land tenure and ownership as well as control of the access to and use of natural resources, in favor of traditional production systems such as extensive cattle farming, which promote deforestation and the degradation of ecosystems.
• In addition there are the difficulties caused by issues of public order and security in the area, which place greater demands on the actors who enter the territory.
</t>
    </r>
    <r>
      <rPr>
        <b/>
        <sz val="11"/>
        <rFont val="Times New Roman"/>
        <family val="1"/>
      </rPr>
      <t>Things that have contributed positively to the implementation of the actions are associated with:</t>
    </r>
    <r>
      <rPr>
        <sz val="11"/>
        <rFont val="Times New Roman"/>
        <family val="1"/>
      </rPr>
      <t xml:space="preserve">
• The presence in the field of the coordinating unit of the project, which has generated trust and credibility from the different regional and local actors in the project.
The active participation of institutions such as MADS (Ministry of Environment and Sustainable Development), IDEAM (Institute of Hydrology, Meteorology and Environmental Studies) and the National Adaptation Fund, entities that have placed their entire institutional capacity in service of the project and have enabled the lessons learned from the project to become part of national strategic discussions.
The support of the UNDP in the operation of the project has liberated the ministry of administrative activities and enabled its involvement in the most strategic level; it has facilitated the entry of the project in an area that is highly conflictive.
• The presence of a strategic partner with knowledge and experience working in the area such as Social Pastoral, which is also recognized by both the communities and local institutions.
• The interest and support for the project from regional universities such as Universidad Pontificia Bolivariana in Monteria and the University of Córdoba.
• The formation of a group of strategic allies at regional and local levels, which includes institutions (governors, mayors, SENA - National Service of Learning, CORPOICA- Colombian corporation for agricultural research), CARs (CVS and CORPOMOJANA), NGOs and civil society organizations (ASPROCIG - Association of Producers for the Development of the Community of Ciénaga Grande del Bajo Sinú; SAHED - foundation for humanitarian assistance in emergencies; CORSOC - Corporation for Community Social Development; the Hydro-botanic Garden in Caucasia, among others), industrial associations (FEDEARROZ – the national rice growers association) and the community.
• The recognition of ancestral and traditional knowledge, which rescues resources, particularly the use of native and/or local plant materials and local good practice, especially in the approach to risk management for adaptation.
• The promotion of good agro-ecological practices that promote proper land management (use of coverage/mulching, dead leaves, bio-fertilizers or compost); integrated pest and disease management with local products (biopreparations), the arrangement of crops as a strategy for manipulating microclimate (peaks in solar radiation and temperature). For example, timber trees provide shade for crops that are more sensitive to solar intensity and high temperatures, and growth of the forest area is encouraged by the strategy of community gardens.
• The strengthening of opportunities for exchanging experience and knowledge, which has enabled the project to be extended to other families and communities who make them into their own initiatives, such as the example of the community of La Sierpe in the municipality of Majagual, Sucre, where adaptive innovations such as terraced vegetable gardens have multiplied.
</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</si>
</sst>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B/.&quot;\ #,##0_);\(&quot;B/.&quot;\ #,##0\)"/>
    <numFmt numFmtId="165" formatCode="&quot;B/.&quot;\ #,##0_);[Red]\(&quot;B/.&quot;\ #,##0\)"/>
    <numFmt numFmtId="166" formatCode="&quot;B/.&quot;\ #,##0.00_);\(&quot;B/.&quot;\ #,##0.00\)"/>
    <numFmt numFmtId="167" formatCode="&quot;B/.&quot;\ #,##0.00_);[Red]\(&quot;B/.&quot;\ #,##0.00\)"/>
    <numFmt numFmtId="168" formatCode="_(&quot;B/.&quot;\ * #,##0_);_(&quot;B/.&quot;\ * \(#,##0\);_(&quot;B/.&quot;\ * &quot;-&quot;_);_(@_)"/>
    <numFmt numFmtId="169" formatCode="_(&quot;B/.&quot;\ * #,##0.00_);_(&quot;B/.&quot;\ * \(#,##0.00\);_(&quot;B/.&quot;\ * &quot;-&quot;??_);_(@_)"/>
    <numFmt numFmtId="170" formatCode="_-* #,##0.00_-;\-* #,##0.00_-;_-* &quot;-&quot;??_-;_-@_-"/>
    <numFmt numFmtId="171" formatCode="_-* #,##0.00\ _€_-;\-* #,##0.00\ _€_-;_-* &quot;-&quot;??\ _€_-;_-@_-"/>
    <numFmt numFmtId="172" formatCode="dd\-mmm\-yyyy"/>
    <numFmt numFmtId="173" formatCode="[$-409]dd\-mmm\-yy;@"/>
    <numFmt numFmtId="174" formatCode="[$$-409]#,##0.00"/>
    <numFmt numFmtId="175" formatCode="_(* #,##0_);_(* \(#,##0\);_(* &quot;-&quot;??_);_(@_)"/>
    <numFmt numFmtId="176" formatCode="0.0"/>
  </numFmts>
  <fonts count="122">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sz val="9"/>
      <color indexed="8"/>
      <name val="Microsoft Sans Serif"/>
      <family val="2"/>
    </font>
    <font>
      <b/>
      <sz val="9"/>
      <color indexed="8"/>
      <name val="Microsoft Sans Serif"/>
      <family val="2"/>
    </font>
    <font>
      <b/>
      <sz val="10"/>
      <color indexed="8"/>
      <name val="Times New Roman"/>
      <family val="1"/>
    </font>
    <font>
      <b/>
      <i/>
      <sz val="10"/>
      <color indexed="8"/>
      <name val="Times New Roman"/>
      <family val="1"/>
    </font>
    <font>
      <b/>
      <i/>
      <sz val="11"/>
      <color indexed="10"/>
      <name val="Times New Roman"/>
      <family val="1"/>
    </font>
    <font>
      <sz val="10"/>
      <color indexed="8"/>
      <name val="Times New Roman"/>
      <family val="1"/>
    </font>
    <font>
      <i/>
      <sz val="10"/>
      <color indexed="8"/>
      <name val="Times New Roman"/>
      <family val="1"/>
    </font>
    <font>
      <i/>
      <sz val="11"/>
      <color indexed="10"/>
      <name val="Times New Roman"/>
      <family val="1"/>
    </font>
    <font>
      <b/>
      <sz val="16"/>
      <color indexed="10"/>
      <name val="Times New Roman"/>
      <family val="1"/>
    </font>
    <font>
      <sz val="9"/>
      <name val="Tahoma"/>
      <family val="2"/>
    </font>
    <font>
      <b/>
      <sz val="9"/>
      <name val="Tahoma"/>
      <family val="2"/>
    </font>
    <font>
      <b/>
      <sz val="10"/>
      <color indexed="9"/>
      <name val="Times New Roman"/>
      <family val="1"/>
    </font>
    <font>
      <b/>
      <sz val="10"/>
      <color indexed="10"/>
      <name val="Times New Roman"/>
      <family val="1"/>
    </font>
    <font>
      <sz val="12"/>
      <color indexed="10"/>
      <name val="Times New Roman"/>
      <family val="1"/>
    </font>
    <font>
      <sz val="9"/>
      <color indexed="10"/>
      <name val="Microsoft Sans Serif"/>
      <family val="2"/>
    </font>
    <font>
      <sz val="10"/>
      <color indexed="10"/>
      <name val="Times New Roman"/>
      <family val="1"/>
    </font>
    <font>
      <b/>
      <sz val="10"/>
      <name val="Times New Roman"/>
      <family val="1"/>
    </font>
    <font>
      <b/>
      <sz val="8"/>
      <name val="Times New Roman"/>
      <family val="1"/>
    </font>
    <font>
      <sz val="8"/>
      <name val="Times New Roman"/>
      <family val="1"/>
    </font>
    <font>
      <i/>
      <sz val="10"/>
      <name val="Times New Roman"/>
      <family val="1"/>
    </font>
    <font>
      <i/>
      <sz val="10"/>
      <color indexed="10"/>
      <name val="Times New Roman"/>
      <family val="1"/>
    </font>
    <font>
      <sz val="10"/>
      <color indexed="8"/>
      <name val="Calibri"/>
      <family val="2"/>
    </font>
    <font>
      <b/>
      <sz val="10"/>
      <color indexed="8"/>
      <name val="Calibri"/>
      <family val="2"/>
    </font>
    <font>
      <sz val="10"/>
      <color indexed="43"/>
      <name val="Calibri"/>
      <family val="2"/>
    </font>
    <font>
      <sz val="10"/>
      <name val="Calibri"/>
      <family val="2"/>
    </font>
    <font>
      <sz val="10"/>
      <color indexed="51"/>
      <name val="Times New Roman"/>
      <family val="1"/>
    </font>
    <font>
      <sz val="12"/>
      <name val="Times New Roman"/>
      <family val="1"/>
    </font>
    <font>
      <u val="single"/>
      <sz val="11"/>
      <color indexed="12"/>
      <name val="Calibri"/>
      <family val="2"/>
    </font>
    <font>
      <b/>
      <sz val="12"/>
      <color indexed="9"/>
      <name val="Times New Roman"/>
      <family val="1"/>
    </font>
    <font>
      <b/>
      <sz val="14"/>
      <color indexed="8"/>
      <name val="Times New Roman"/>
      <family val="1"/>
    </font>
    <font>
      <sz val="20"/>
      <color indexed="8"/>
      <name val="Calibri"/>
      <family val="2"/>
    </font>
    <font>
      <sz val="11"/>
      <color indexed="62"/>
      <name val="Calibri"/>
      <family val="2"/>
    </font>
    <font>
      <sz val="11"/>
      <color indexed="30"/>
      <name val="Times New Roman"/>
      <family val="1"/>
    </font>
    <font>
      <sz val="11"/>
      <color indexed="10"/>
      <name val="Calibri"/>
      <family val="2"/>
    </font>
    <font>
      <sz val="10"/>
      <color indexed="8"/>
      <name val="Arial Narrow"/>
      <family val="2"/>
    </font>
    <font>
      <b/>
      <sz val="10"/>
      <color indexed="8"/>
      <name val="Arial Narrow"/>
      <family val="2"/>
    </font>
    <font>
      <b/>
      <sz val="11"/>
      <color indexed="9"/>
      <name val="Times New Roman"/>
      <family val="1"/>
    </font>
    <font>
      <b/>
      <sz val="14"/>
      <color indexed="9"/>
      <name val="Calibri"/>
      <family val="2"/>
    </font>
    <font>
      <sz val="18"/>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b/>
      <sz val="12"/>
      <color rgb="FFFFFFFF"/>
      <name val="Times New Roman"/>
      <family val="1"/>
    </font>
    <font>
      <b/>
      <sz val="14"/>
      <color rgb="FF000000"/>
      <name val="Times New Roman"/>
      <family val="1"/>
    </font>
    <font>
      <sz val="20"/>
      <color theme="1"/>
      <name val="Calibri"/>
      <family val="2"/>
    </font>
    <font>
      <sz val="11"/>
      <color rgb="FF000000"/>
      <name val="Times New Roman"/>
      <family val="1"/>
    </font>
    <font>
      <b/>
      <sz val="11"/>
      <color rgb="FF000000"/>
      <name val="Times New Roman"/>
      <family val="1"/>
    </font>
    <font>
      <b/>
      <sz val="11"/>
      <color theme="1"/>
      <name val="Times New Roman"/>
      <family val="1"/>
    </font>
    <font>
      <b/>
      <sz val="10"/>
      <color rgb="FFFFFFFF"/>
      <name val="Times New Roman"/>
      <family val="1"/>
    </font>
    <font>
      <sz val="10"/>
      <color theme="1"/>
      <name val="Times New Roman"/>
      <family val="1"/>
    </font>
    <font>
      <b/>
      <sz val="10"/>
      <color theme="1"/>
      <name val="Times New Roman"/>
      <family val="1"/>
    </font>
    <font>
      <sz val="11"/>
      <color theme="3" tint="0.39998000860214233"/>
      <name val="Calibri"/>
      <family val="2"/>
    </font>
    <font>
      <sz val="10"/>
      <color theme="1"/>
      <name val="Calibri"/>
      <family val="2"/>
    </font>
    <font>
      <b/>
      <sz val="10"/>
      <color theme="1"/>
      <name val="Calibri"/>
      <family val="2"/>
    </font>
    <font>
      <sz val="11"/>
      <color rgb="FF0070C0"/>
      <name val="Times New Roman"/>
      <family val="1"/>
    </font>
    <font>
      <sz val="11"/>
      <color rgb="FFFF0000"/>
      <name val="Times New Roman"/>
      <family val="1"/>
    </font>
    <font>
      <sz val="12"/>
      <color rgb="FFFF0000"/>
      <name val="Times New Roman"/>
      <family val="1"/>
    </font>
    <font>
      <sz val="10"/>
      <color theme="1"/>
      <name val="Microsoft Sans Serif"/>
      <family val="2"/>
    </font>
    <font>
      <sz val="10"/>
      <color theme="1"/>
      <name val="Arial Narrow"/>
      <family val="2"/>
    </font>
    <font>
      <b/>
      <sz val="10"/>
      <color theme="1"/>
      <name val="Arial Narrow"/>
      <family val="2"/>
    </font>
    <font>
      <i/>
      <sz val="10"/>
      <color theme="1"/>
      <name val="Times New Roman"/>
      <family val="1"/>
    </font>
    <font>
      <sz val="10"/>
      <color rgb="FFFFC000"/>
      <name val="Times New Roman"/>
      <family val="1"/>
    </font>
    <font>
      <i/>
      <sz val="11"/>
      <color theme="1"/>
      <name val="Times New Roman"/>
      <family val="1"/>
    </font>
    <font>
      <b/>
      <sz val="11"/>
      <color rgb="FFFFFFFF"/>
      <name val="Times New Roman"/>
      <family val="1"/>
    </font>
    <font>
      <i/>
      <sz val="11"/>
      <color rgb="FF000000"/>
      <name val="Times New Roman"/>
      <family val="1"/>
    </font>
    <font>
      <sz val="18"/>
      <color theme="1"/>
      <name val="Calibri"/>
      <family val="2"/>
    </font>
    <font>
      <b/>
      <sz val="14"/>
      <color theme="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
      <patternFill patternType="solid">
        <fgColor rgb="FF92D050"/>
        <bgColor indexed="64"/>
      </patternFill>
    </fill>
    <fill>
      <patternFill patternType="solid">
        <fgColor indexed="31"/>
        <bgColor indexed="64"/>
      </patternFill>
    </fill>
    <fill>
      <patternFill patternType="solid">
        <fgColor indexed="9"/>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right style="medium"/>
      <top style="medium"/>
      <bottom style="medium"/>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style="medium"/>
      <right style="medium"/>
      <top style="thin"/>
      <bottom/>
    </border>
    <border>
      <left style="thin"/>
      <right style="medium"/>
      <top style="medium"/>
      <bottom style="medium"/>
    </border>
    <border>
      <left/>
      <right/>
      <top style="medium"/>
      <bottom style="medium"/>
    </border>
    <border>
      <left style="medium"/>
      <right style="medium"/>
      <top/>
      <bottom style="thin"/>
    </border>
    <border>
      <left style="thin"/>
      <right style="thin"/>
      <top style="thin"/>
      <bottom style="thin"/>
    </border>
    <border>
      <left/>
      <right style="thin"/>
      <top style="medium"/>
      <bottom style="thin"/>
    </border>
    <border>
      <left/>
      <right style="thin"/>
      <top/>
      <bottom style="thin"/>
    </border>
    <border>
      <left/>
      <right style="thin"/>
      <top style="thin"/>
      <bottom style="thin"/>
    </border>
    <border>
      <left style="medium"/>
      <right style="thin"/>
      <top style="medium"/>
      <bottom/>
    </border>
    <border>
      <left style="thin"/>
      <right style="medium"/>
      <top style="medium"/>
      <bottom/>
    </border>
    <border>
      <left style="thin"/>
      <right style="medium"/>
      <top/>
      <bottom style="thin"/>
    </border>
    <border>
      <left style="thin"/>
      <right style="medium"/>
      <top style="thin"/>
      <bottom style="thin"/>
    </border>
    <border>
      <left style="medium"/>
      <right style="thin"/>
      <top style="medium"/>
      <bottom style="medium"/>
    </border>
    <border>
      <left style="thin"/>
      <right/>
      <top style="medium"/>
      <bottom style="medium"/>
    </border>
    <border>
      <left style="medium"/>
      <right/>
      <top style="medium"/>
      <bottom style="medium"/>
    </border>
    <border>
      <left style="thin"/>
      <right/>
      <top style="thin"/>
      <bottom style="thin"/>
    </border>
    <border>
      <left style="thin"/>
      <right style="thin"/>
      <top/>
      <bottom style="thin"/>
    </border>
    <border>
      <left style="thin"/>
      <right style="thin"/>
      <top style="medium"/>
      <bottom style="thin"/>
    </border>
    <border>
      <left style="thin"/>
      <right style="medium"/>
      <top style="medium"/>
      <bottom style="thin"/>
    </border>
    <border>
      <left style="thin"/>
      <right style="thin"/>
      <top style="thin"/>
      <bottom style="medium"/>
    </border>
    <border>
      <left style="medium"/>
      <right style="thin"/>
      <top/>
      <bottom/>
    </border>
    <border>
      <left style="medium"/>
      <right style="thin"/>
      <top/>
      <bottom style="thin"/>
    </border>
    <border>
      <left style="medium"/>
      <right/>
      <top style="thin"/>
      <bottom style="thin"/>
    </border>
    <border>
      <left style="medium"/>
      <right style="thin"/>
      <top style="thin"/>
      <bottom/>
    </border>
    <border>
      <left style="thin"/>
      <right style="thin"/>
      <top style="thin"/>
      <bottom/>
    </border>
    <border>
      <left style="thin"/>
      <right style="thin"/>
      <top/>
      <bottom/>
    </border>
    <border>
      <left style="medium"/>
      <right/>
      <top style="thin"/>
      <bottom/>
    </border>
    <border>
      <left style="medium"/>
      <right/>
      <top/>
      <bottom style="thin"/>
    </border>
    <border>
      <left/>
      <right/>
      <top style="medium"/>
      <bottom style="thin"/>
    </border>
    <border>
      <left/>
      <right style="medium"/>
      <top style="medium"/>
      <bottom style="thin"/>
    </border>
    <border>
      <left style="medium"/>
      <right/>
      <top style="medium"/>
      <bottom style="thin"/>
    </border>
    <border>
      <left style="medium"/>
      <right/>
      <top style="thin"/>
      <bottom style="medium"/>
    </border>
    <border>
      <left/>
      <right style="medium"/>
      <top style="thin"/>
      <bottom style="medium"/>
    </border>
    <border>
      <left/>
      <right/>
      <top style="thin"/>
      <bottom style="thin"/>
    </border>
    <border>
      <left/>
      <right style="medium"/>
      <top style="thin"/>
      <bottom style="thin"/>
    </border>
    <border>
      <left/>
      <right/>
      <top style="thin"/>
      <bottom style="medium"/>
    </border>
    <border>
      <left/>
      <right style="thin"/>
      <top style="thin"/>
      <bottom style="medium"/>
    </border>
    <border>
      <left/>
      <right style="medium">
        <color rgb="FF000000"/>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578">
    <xf numFmtId="0" fontId="0" fillId="0" borderId="0" xfId="0" applyFont="1" applyAlignment="1">
      <alignment/>
    </xf>
    <xf numFmtId="0" fontId="94" fillId="0" borderId="0" xfId="0" applyFont="1" applyFill="1" applyAlignment="1" applyProtection="1">
      <alignment/>
      <protection/>
    </xf>
    <xf numFmtId="0" fontId="94"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0" fillId="0" borderId="0" xfId="0" applyAlignment="1">
      <alignment horizontal="left" vertical="center"/>
    </xf>
    <xf numFmtId="0" fontId="0" fillId="33" borderId="0" xfId="0" applyFill="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33" borderId="10" xfId="0" applyFont="1" applyFill="1" applyBorder="1" applyAlignment="1" applyProtection="1">
      <alignment horizontal="left" vertical="top" wrapText="1"/>
      <protection locked="0"/>
    </xf>
    <xf numFmtId="1" fontId="2" fillId="33" borderId="11" xfId="0" applyNumberFormat="1" applyFont="1" applyFill="1" applyBorder="1" applyAlignment="1" applyProtection="1">
      <alignment horizontal="left"/>
      <protection locked="0"/>
    </xf>
    <xf numFmtId="1" fontId="2" fillId="33" borderId="12" xfId="0" applyNumberFormat="1" applyFont="1" applyFill="1" applyBorder="1" applyAlignment="1" applyProtection="1">
      <alignment horizontal="left"/>
      <protection locked="0"/>
    </xf>
    <xf numFmtId="0" fontId="2" fillId="33" borderId="12" xfId="0" applyFont="1" applyFill="1" applyBorder="1" applyAlignment="1" applyProtection="1">
      <alignment/>
      <protection locked="0"/>
    </xf>
    <xf numFmtId="0" fontId="2" fillId="33" borderId="11" xfId="0" applyFont="1" applyFill="1" applyBorder="1" applyAlignment="1" applyProtection="1">
      <alignment/>
      <protection locked="0"/>
    </xf>
    <xf numFmtId="172" fontId="2" fillId="33" borderId="13" xfId="0" applyNumberFormat="1" applyFont="1" applyFill="1" applyBorder="1" applyAlignment="1" applyProtection="1">
      <alignment horizontal="left"/>
      <protection locked="0"/>
    </xf>
    <xf numFmtId="0" fontId="94" fillId="0" borderId="0" xfId="0" applyFont="1" applyAlignment="1">
      <alignment horizontal="left" vertical="center"/>
    </xf>
    <xf numFmtId="0" fontId="94" fillId="0" borderId="0" xfId="0" applyFont="1" applyAlignment="1">
      <alignment/>
    </xf>
    <xf numFmtId="0" fontId="94" fillId="0" borderId="0" xfId="0" applyFont="1" applyFill="1" applyAlignment="1">
      <alignment/>
    </xf>
    <xf numFmtId="0" fontId="3" fillId="0" borderId="0" xfId="0" applyFont="1" applyFill="1" applyBorder="1" applyAlignment="1" applyProtection="1">
      <alignment vertical="top" wrapText="1"/>
      <protection/>
    </xf>
    <xf numFmtId="0" fontId="94" fillId="0" borderId="0" xfId="0" applyFont="1" applyAlignment="1">
      <alignment wrapText="1"/>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94" fillId="0" borderId="0" xfId="0" applyFont="1" applyAlignment="1">
      <alignment/>
    </xf>
    <xf numFmtId="0" fontId="2" fillId="33" borderId="11" xfId="0" applyFont="1" applyFill="1" applyBorder="1" applyAlignment="1" applyProtection="1">
      <alignment horizontal="left" vertical="top" wrapText="1"/>
      <protection/>
    </xf>
    <xf numFmtId="0" fontId="2" fillId="33" borderId="12" xfId="0" applyFont="1" applyFill="1" applyBorder="1" applyAlignment="1" applyProtection="1">
      <alignment horizontal="left" vertical="top" wrapText="1"/>
      <protection/>
    </xf>
    <xf numFmtId="0" fontId="2" fillId="33" borderId="13" xfId="0" applyFont="1" applyFill="1" applyBorder="1" applyAlignment="1" applyProtection="1">
      <alignment horizontal="left" vertical="top" wrapText="1"/>
      <protection/>
    </xf>
    <xf numFmtId="0" fontId="0" fillId="0" borderId="0" xfId="0" applyAlignment="1">
      <alignment horizontal="center" vertical="center"/>
    </xf>
    <xf numFmtId="0" fontId="95" fillId="10" borderId="14" xfId="0" applyFont="1" applyFill="1" applyBorder="1" applyAlignment="1">
      <alignment horizontal="center" vertical="center" wrapText="1"/>
    </xf>
    <xf numFmtId="0" fontId="96" fillId="34" borderId="15" xfId="0" applyFont="1" applyFill="1" applyBorder="1" applyAlignment="1">
      <alignment horizontal="center" vertical="center" wrapText="1"/>
    </xf>
    <xf numFmtId="0" fontId="95" fillId="10" borderId="10" xfId="0" applyFont="1" applyFill="1" applyBorder="1" applyAlignment="1">
      <alignment horizontal="center" vertical="center" wrapText="1"/>
    </xf>
    <xf numFmtId="0" fontId="95" fillId="33" borderId="14" xfId="0" applyFont="1" applyFill="1" applyBorder="1" applyAlignment="1">
      <alignment vertical="top" wrapText="1"/>
    </xf>
    <xf numFmtId="0" fontId="95" fillId="33" borderId="0" xfId="0" applyFont="1" applyFill="1" applyBorder="1" applyAlignment="1">
      <alignment horizontal="center" vertical="top" wrapText="1"/>
    </xf>
    <xf numFmtId="0" fontId="86" fillId="33" borderId="0" xfId="52" applyFill="1" applyBorder="1" applyAlignment="1" applyProtection="1">
      <alignment horizontal="center" vertical="top" wrapText="1"/>
      <protection/>
    </xf>
    <xf numFmtId="0" fontId="15" fillId="10" borderId="16" xfId="0" applyFont="1" applyFill="1" applyBorder="1" applyAlignment="1" applyProtection="1">
      <alignment horizontal="left" vertical="top" wrapText="1"/>
      <protection/>
    </xf>
    <xf numFmtId="0" fontId="2" fillId="10" borderId="17" xfId="0" applyFont="1" applyFill="1" applyBorder="1" applyAlignment="1" applyProtection="1">
      <alignment/>
      <protection/>
    </xf>
    <xf numFmtId="0" fontId="2" fillId="10" borderId="18" xfId="0" applyFont="1" applyFill="1" applyBorder="1" applyAlignment="1" applyProtection="1">
      <alignment horizontal="left" vertical="center"/>
      <protection/>
    </xf>
    <xf numFmtId="0" fontId="2" fillId="10" borderId="18" xfId="0" applyFont="1" applyFill="1" applyBorder="1" applyAlignment="1" applyProtection="1">
      <alignment/>
      <protection/>
    </xf>
    <xf numFmtId="0" fontId="2" fillId="10" borderId="19" xfId="0" applyFont="1" applyFill="1" applyBorder="1" applyAlignment="1" applyProtection="1">
      <alignment/>
      <protection/>
    </xf>
    <xf numFmtId="0" fontId="2" fillId="10" borderId="20" xfId="0" applyFont="1" applyFill="1" applyBorder="1" applyAlignment="1" applyProtection="1">
      <alignment/>
      <protection/>
    </xf>
    <xf numFmtId="0" fontId="2" fillId="10" borderId="21"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0" xfId="0" applyFont="1" applyFill="1" applyBorder="1" applyAlignment="1" applyProtection="1">
      <alignment horizontal="left" vertical="center"/>
      <protection/>
    </xf>
    <xf numFmtId="0" fontId="2" fillId="10" borderId="21"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protection/>
    </xf>
    <xf numFmtId="0" fontId="8" fillId="10" borderId="0" xfId="0" applyFont="1" applyFill="1" applyBorder="1" applyAlignment="1" applyProtection="1">
      <alignment vertical="top" wrapText="1"/>
      <protection/>
    </xf>
    <xf numFmtId="0" fontId="2" fillId="10" borderId="22" xfId="0" applyFont="1" applyFill="1" applyBorder="1" applyAlignment="1" applyProtection="1">
      <alignment/>
      <protection/>
    </xf>
    <xf numFmtId="0" fontId="2" fillId="10" borderId="23" xfId="0" applyFont="1" applyFill="1" applyBorder="1" applyAlignment="1" applyProtection="1">
      <alignment horizontal="left" vertical="center" wrapText="1"/>
      <protection/>
    </xf>
    <xf numFmtId="0" fontId="2" fillId="10" borderId="23" xfId="0" applyFont="1" applyFill="1" applyBorder="1" applyAlignment="1" applyProtection="1">
      <alignment vertical="top" wrapText="1"/>
      <protection/>
    </xf>
    <xf numFmtId="0" fontId="2" fillId="10" borderId="24" xfId="0" applyFont="1" applyFill="1" applyBorder="1" applyAlignment="1" applyProtection="1">
      <alignment/>
      <protection/>
    </xf>
    <xf numFmtId="0" fontId="94" fillId="10" borderId="17" xfId="0" applyFont="1" applyFill="1" applyBorder="1" applyAlignment="1">
      <alignment horizontal="left" vertical="center"/>
    </xf>
    <xf numFmtId="0" fontId="94" fillId="10" borderId="18" xfId="0" applyFont="1" applyFill="1" applyBorder="1" applyAlignment="1">
      <alignment horizontal="left" vertical="center"/>
    </xf>
    <xf numFmtId="0" fontId="94" fillId="10" borderId="18" xfId="0" applyFont="1" applyFill="1" applyBorder="1" applyAlignment="1">
      <alignment/>
    </xf>
    <xf numFmtId="0" fontId="94" fillId="10" borderId="19" xfId="0" applyFont="1" applyFill="1" applyBorder="1" applyAlignment="1">
      <alignment/>
    </xf>
    <xf numFmtId="0" fontId="94" fillId="10" borderId="20" xfId="0" applyFont="1" applyFill="1" applyBorder="1" applyAlignment="1">
      <alignment horizontal="left" vertical="center"/>
    </xf>
    <xf numFmtId="0" fontId="2" fillId="10" borderId="21" xfId="0" applyFont="1" applyFill="1" applyBorder="1" applyAlignment="1" applyProtection="1">
      <alignment vertical="top" wrapText="1"/>
      <protection/>
    </xf>
    <xf numFmtId="0" fontId="2" fillId="10" borderId="20"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2" xfId="0" applyFont="1" applyFill="1" applyBorder="1" applyAlignment="1" applyProtection="1">
      <alignment horizontal="left" vertical="center" wrapText="1"/>
      <protection/>
    </xf>
    <xf numFmtId="0" fontId="3" fillId="10" borderId="23" xfId="0" applyFont="1" applyFill="1" applyBorder="1" applyAlignment="1" applyProtection="1">
      <alignment vertical="top" wrapText="1"/>
      <protection/>
    </xf>
    <xf numFmtId="0" fontId="2" fillId="10" borderId="24" xfId="0" applyFont="1" applyFill="1" applyBorder="1" applyAlignment="1" applyProtection="1">
      <alignment vertical="top" wrapText="1"/>
      <protection/>
    </xf>
    <xf numFmtId="0" fontId="94" fillId="10" borderId="18" xfId="0" applyFont="1" applyFill="1" applyBorder="1" applyAlignment="1" applyProtection="1">
      <alignment/>
      <protection/>
    </xf>
    <xf numFmtId="0" fontId="94" fillId="10" borderId="19" xfId="0" applyFont="1" applyFill="1" applyBorder="1" applyAlignment="1" applyProtection="1">
      <alignment/>
      <protection/>
    </xf>
    <xf numFmtId="0" fontId="94" fillId="10" borderId="0" xfId="0" applyFont="1" applyFill="1" applyBorder="1" applyAlignment="1" applyProtection="1">
      <alignment/>
      <protection/>
    </xf>
    <xf numFmtId="0" fontId="94" fillId="10" borderId="21"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21" xfId="0" applyFont="1" applyFill="1" applyBorder="1" applyAlignment="1" applyProtection="1">
      <alignment/>
      <protection/>
    </xf>
    <xf numFmtId="0" fontId="2" fillId="10" borderId="0" xfId="0" applyFont="1" applyFill="1" applyBorder="1" applyAlignment="1" applyProtection="1">
      <alignment horizontal="center"/>
      <protection/>
    </xf>
    <xf numFmtId="0" fontId="2" fillId="10" borderId="0" xfId="0" applyFont="1" applyFill="1" applyBorder="1" applyAlignment="1" applyProtection="1">
      <alignment horizontal="right"/>
      <protection/>
    </xf>
    <xf numFmtId="0" fontId="2" fillId="10" borderId="23" xfId="0" applyFont="1" applyFill="1" applyBorder="1" applyAlignment="1" applyProtection="1">
      <alignment/>
      <protection/>
    </xf>
    <xf numFmtId="0" fontId="97" fillId="0" borderId="10" xfId="0" applyFont="1" applyBorder="1" applyAlignment="1">
      <alignment horizontal="center" readingOrder="1"/>
    </xf>
    <xf numFmtId="0" fontId="0" fillId="10" borderId="18" xfId="0" applyFill="1" applyBorder="1" applyAlignment="1">
      <alignment/>
    </xf>
    <xf numFmtId="0" fontId="0" fillId="10" borderId="19" xfId="0" applyFill="1" applyBorder="1" applyAlignment="1">
      <alignment/>
    </xf>
    <xf numFmtId="0" fontId="0" fillId="10" borderId="20" xfId="0" applyFill="1" applyBorder="1" applyAlignment="1">
      <alignment/>
    </xf>
    <xf numFmtId="0" fontId="0" fillId="10" borderId="0" xfId="0" applyFill="1" applyBorder="1" applyAlignment="1">
      <alignment/>
    </xf>
    <xf numFmtId="0" fontId="12" fillId="10" borderId="21" xfId="0" applyFont="1" applyFill="1" applyBorder="1" applyAlignment="1" applyProtection="1">
      <alignment/>
      <protection/>
    </xf>
    <xf numFmtId="0" fontId="0" fillId="10" borderId="21" xfId="0" applyFill="1" applyBorder="1" applyAlignment="1">
      <alignment/>
    </xf>
    <xf numFmtId="0" fontId="98" fillId="10" borderId="17" xfId="0" applyFont="1" applyFill="1" applyBorder="1" applyAlignment="1">
      <alignment vertical="center"/>
    </xf>
    <xf numFmtId="0" fontId="98" fillId="10" borderId="20" xfId="0" applyFont="1" applyFill="1" applyBorder="1" applyAlignment="1">
      <alignment vertical="center"/>
    </xf>
    <xf numFmtId="0" fontId="98" fillId="10" borderId="0" xfId="0" applyFont="1" applyFill="1" applyBorder="1" applyAlignment="1">
      <alignment vertical="center"/>
    </xf>
    <xf numFmtId="0" fontId="0" fillId="0" borderId="0" xfId="0" applyBorder="1" applyAlignment="1">
      <alignment/>
    </xf>
    <xf numFmtId="0" fontId="0" fillId="0" borderId="0" xfId="0" applyAlignment="1">
      <alignment/>
    </xf>
    <xf numFmtId="0" fontId="0" fillId="0" borderId="0" xfId="0" applyAlignment="1">
      <alignment horizontal="left"/>
    </xf>
    <xf numFmtId="0" fontId="0" fillId="0" borderId="0" xfId="0" applyBorder="1" applyAlignment="1">
      <alignment horizontal="center" vertical="center"/>
    </xf>
    <xf numFmtId="0" fontId="2" fillId="10" borderId="22" xfId="0" applyFont="1" applyFill="1" applyBorder="1" applyAlignment="1" applyProtection="1">
      <alignment vertical="center"/>
      <protection/>
    </xf>
    <xf numFmtId="0" fontId="2" fillId="10" borderId="23" xfId="0" applyFont="1" applyFill="1" applyBorder="1" applyAlignment="1" applyProtection="1">
      <alignment vertical="center"/>
      <protection/>
    </xf>
    <xf numFmtId="0" fontId="2" fillId="10" borderId="24" xfId="0" applyFont="1" applyFill="1" applyBorder="1" applyAlignment="1" applyProtection="1">
      <alignment vertical="center"/>
      <protection/>
    </xf>
    <xf numFmtId="0" fontId="96" fillId="34" borderId="15" xfId="0" applyFont="1" applyFill="1" applyBorder="1" applyAlignment="1">
      <alignment horizontal="center" vertical="center" wrapText="1"/>
    </xf>
    <xf numFmtId="0" fontId="0" fillId="10" borderId="18" xfId="0" applyFill="1" applyBorder="1" applyAlignment="1">
      <alignment/>
    </xf>
    <xf numFmtId="0" fontId="0" fillId="10" borderId="0" xfId="0" applyFill="1" applyBorder="1" applyAlignment="1">
      <alignment/>
    </xf>
    <xf numFmtId="0" fontId="0" fillId="10" borderId="23" xfId="0" applyFill="1" applyBorder="1" applyAlignment="1">
      <alignment/>
    </xf>
    <xf numFmtId="0" fontId="0" fillId="10" borderId="0" xfId="0" applyFill="1" applyAlignment="1">
      <alignment horizontal="left" vertical="center"/>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94" fillId="10" borderId="17" xfId="0" applyFont="1" applyFill="1" applyBorder="1" applyAlignment="1">
      <alignment/>
    </xf>
    <xf numFmtId="0" fontId="94" fillId="10" borderId="20" xfId="0" applyFont="1" applyFill="1" applyBorder="1" applyAlignment="1">
      <alignment/>
    </xf>
    <xf numFmtId="0" fontId="94" fillId="10" borderId="21" xfId="0" applyFont="1" applyFill="1" applyBorder="1" applyAlignment="1">
      <alignment/>
    </xf>
    <xf numFmtId="0" fontId="99" fillId="10" borderId="0" xfId="0" applyFont="1" applyFill="1" applyBorder="1" applyAlignment="1">
      <alignment/>
    </xf>
    <xf numFmtId="0" fontId="99" fillId="0" borderId="25" xfId="0" applyFont="1" applyFill="1" applyBorder="1" applyAlignment="1">
      <alignment vertical="top" wrapText="1"/>
    </xf>
    <xf numFmtId="0" fontId="99" fillId="0" borderId="26" xfId="0" applyFont="1" applyFill="1" applyBorder="1" applyAlignment="1">
      <alignment vertical="top" wrapText="1"/>
    </xf>
    <xf numFmtId="0" fontId="99" fillId="0" borderId="10" xfId="0" applyFont="1" applyFill="1" applyBorder="1" applyAlignment="1">
      <alignment vertical="top" wrapText="1"/>
    </xf>
    <xf numFmtId="0" fontId="99" fillId="0" borderId="10" xfId="0" applyFont="1" applyFill="1" applyBorder="1" applyAlignment="1">
      <alignment/>
    </xf>
    <xf numFmtId="0" fontId="94" fillId="0" borderId="10" xfId="0" applyFont="1" applyFill="1" applyBorder="1" applyAlignment="1">
      <alignment vertical="top" wrapText="1"/>
    </xf>
    <xf numFmtId="0" fontId="94" fillId="10" borderId="23" xfId="0" applyFont="1" applyFill="1" applyBorder="1" applyAlignment="1">
      <alignment/>
    </xf>
    <xf numFmtId="0" fontId="100" fillId="0" borderId="15" xfId="0" applyFont="1" applyFill="1" applyBorder="1" applyAlignment="1">
      <alignment horizontal="center" vertical="top" wrapText="1"/>
    </xf>
    <xf numFmtId="0" fontId="100" fillId="0" borderId="10" xfId="0" applyFont="1" applyFill="1" applyBorder="1" applyAlignment="1">
      <alignment horizontal="center" vertical="top"/>
    </xf>
    <xf numFmtId="1" fontId="2" fillId="33" borderId="27" xfId="0" applyNumberFormat="1" applyFont="1" applyFill="1" applyBorder="1" applyAlignment="1" applyProtection="1">
      <alignment horizontal="left"/>
      <protection locked="0"/>
    </xf>
    <xf numFmtId="0" fontId="94" fillId="0" borderId="0" xfId="0" applyFont="1" applyFill="1" applyAlignment="1" applyProtection="1">
      <alignment horizontal="right"/>
      <protection/>
    </xf>
    <xf numFmtId="0" fontId="94" fillId="10" borderId="17" xfId="0" applyFont="1" applyFill="1" applyBorder="1" applyAlignment="1" applyProtection="1">
      <alignment horizontal="right"/>
      <protection/>
    </xf>
    <xf numFmtId="0" fontId="94" fillId="10" borderId="18" xfId="0" applyFont="1" applyFill="1" applyBorder="1" applyAlignment="1" applyProtection="1">
      <alignment horizontal="right"/>
      <protection/>
    </xf>
    <xf numFmtId="0" fontId="94" fillId="10" borderId="20" xfId="0" applyFont="1" applyFill="1" applyBorder="1" applyAlignment="1" applyProtection="1">
      <alignment horizontal="right"/>
      <protection/>
    </xf>
    <xf numFmtId="0" fontId="94" fillId="10" borderId="0" xfId="0" applyFont="1" applyFill="1" applyBorder="1" applyAlignment="1" applyProtection="1">
      <alignment horizontal="right"/>
      <protection/>
    </xf>
    <xf numFmtId="0" fontId="2" fillId="10" borderId="20" xfId="0" applyFont="1" applyFill="1" applyBorder="1" applyAlignment="1" applyProtection="1">
      <alignment horizontal="right"/>
      <protection/>
    </xf>
    <xf numFmtId="0" fontId="2" fillId="10" borderId="20" xfId="0" applyFont="1" applyFill="1" applyBorder="1" applyAlignment="1" applyProtection="1">
      <alignment horizontal="right" vertical="top" wrapText="1"/>
      <protection/>
    </xf>
    <xf numFmtId="0" fontId="101"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2" xfId="0" applyFont="1" applyFill="1" applyBorder="1" applyAlignment="1" applyProtection="1">
      <alignment horizontal="right"/>
      <protection/>
    </xf>
    <xf numFmtId="0" fontId="2" fillId="10" borderId="23" xfId="0" applyFont="1" applyFill="1" applyBorder="1" applyAlignment="1" applyProtection="1">
      <alignment horizontal="right"/>
      <protection/>
    </xf>
    <xf numFmtId="0" fontId="2" fillId="10" borderId="0" xfId="0" applyFont="1" applyFill="1" applyBorder="1" applyAlignment="1" applyProtection="1">
      <alignment horizontal="left" vertical="top" wrapText="1"/>
      <protection/>
    </xf>
    <xf numFmtId="0" fontId="94" fillId="10" borderId="22" xfId="0" applyFont="1" applyFill="1" applyBorder="1" applyAlignment="1">
      <alignment/>
    </xf>
    <xf numFmtId="0" fontId="94" fillId="10" borderId="24" xfId="0" applyFont="1" applyFill="1" applyBorder="1" applyAlignment="1">
      <alignment/>
    </xf>
    <xf numFmtId="0" fontId="102" fillId="34" borderId="15" xfId="0" applyFont="1" applyFill="1" applyBorder="1" applyAlignment="1">
      <alignment horizontal="center" vertical="center" wrapText="1"/>
    </xf>
    <xf numFmtId="0" fontId="102" fillId="34" borderId="19" xfId="0" applyFont="1" applyFill="1" applyBorder="1" applyAlignment="1">
      <alignment horizontal="center" vertical="center" wrapText="1"/>
    </xf>
    <xf numFmtId="0" fontId="23" fillId="0" borderId="16" xfId="0" applyFont="1" applyBorder="1" applyAlignment="1" applyProtection="1">
      <alignment vertical="top" wrapText="1"/>
      <protection/>
    </xf>
    <xf numFmtId="0" fontId="23" fillId="0" borderId="16" xfId="0" applyFont="1" applyBorder="1" applyAlignment="1" applyProtection="1">
      <alignment horizontal="left" vertical="top" wrapText="1"/>
      <protection/>
    </xf>
    <xf numFmtId="0" fontId="23" fillId="0" borderId="28" xfId="0" applyFont="1" applyBorder="1" applyAlignment="1" applyProtection="1">
      <alignment vertical="top" wrapText="1"/>
      <protection/>
    </xf>
    <xf numFmtId="0" fontId="102" fillId="34" borderId="10" xfId="0" applyFont="1" applyFill="1" applyBorder="1" applyAlignment="1">
      <alignment horizontal="center" vertical="center" wrapText="1"/>
    </xf>
    <xf numFmtId="1" fontId="2" fillId="33" borderId="10" xfId="0" applyNumberFormat="1" applyFont="1" applyFill="1" applyBorder="1" applyAlignment="1" applyProtection="1">
      <alignment horizontal="left" wrapText="1"/>
      <protection locked="0"/>
    </xf>
    <xf numFmtId="0" fontId="2" fillId="33" borderId="12" xfId="0" applyFont="1" applyFill="1" applyBorder="1" applyAlignment="1" applyProtection="1">
      <alignment horizontal="left"/>
      <protection/>
    </xf>
    <xf numFmtId="0" fontId="86" fillId="33" borderId="12" xfId="52" applyFill="1" applyBorder="1" applyAlignment="1" applyProtection="1">
      <alignment/>
      <protection locked="0"/>
    </xf>
    <xf numFmtId="0" fontId="100" fillId="0" borderId="10" xfId="0" applyFont="1" applyFill="1" applyBorder="1" applyAlignment="1">
      <alignment horizontal="left" vertical="top" wrapText="1"/>
    </xf>
    <xf numFmtId="0" fontId="96" fillId="34" borderId="29" xfId="0" applyFont="1" applyFill="1" applyBorder="1" applyAlignment="1">
      <alignment horizontal="center" vertical="center" wrapText="1"/>
    </xf>
    <xf numFmtId="0" fontId="15" fillId="10" borderId="28" xfId="0" applyFont="1" applyFill="1" applyBorder="1" applyAlignment="1" applyProtection="1">
      <alignment vertical="top" wrapText="1"/>
      <protection/>
    </xf>
    <xf numFmtId="0" fontId="103" fillId="0" borderId="0" xfId="0" applyFont="1" applyAlignment="1">
      <alignment horizontal="left" vertical="center"/>
    </xf>
    <xf numFmtId="0" fontId="103" fillId="10" borderId="18" xfId="0" applyFont="1" applyFill="1" applyBorder="1" applyAlignment="1">
      <alignment horizontal="left" vertical="center"/>
    </xf>
    <xf numFmtId="0" fontId="28" fillId="10" borderId="0" xfId="0" applyFont="1" applyFill="1" applyBorder="1" applyAlignment="1" applyProtection="1">
      <alignment horizontal="left" vertical="center"/>
      <protection/>
    </xf>
    <xf numFmtId="0" fontId="28" fillId="10" borderId="0" xfId="0" applyFont="1" applyFill="1" applyBorder="1" applyAlignment="1" applyProtection="1">
      <alignment horizontal="left" vertical="center" wrapText="1"/>
      <protection/>
    </xf>
    <xf numFmtId="0" fontId="25" fillId="0" borderId="0" xfId="0" applyFont="1" applyFill="1" applyBorder="1" applyAlignment="1" applyProtection="1">
      <alignment horizontal="left" vertical="center" wrapText="1"/>
      <protection/>
    </xf>
    <xf numFmtId="0" fontId="28" fillId="0" borderId="0" xfId="0" applyFont="1" applyFill="1" applyBorder="1" applyAlignment="1" applyProtection="1">
      <alignment horizontal="left" vertical="center" wrapText="1"/>
      <protection/>
    </xf>
    <xf numFmtId="0" fontId="28" fillId="0" borderId="0" xfId="0" applyFont="1" applyFill="1" applyBorder="1" applyAlignment="1" applyProtection="1">
      <alignment horizontal="left" vertical="center"/>
      <protection/>
    </xf>
    <xf numFmtId="0" fontId="104" fillId="10" borderId="10" xfId="0" applyFont="1" applyFill="1" applyBorder="1" applyAlignment="1">
      <alignment horizontal="center" vertical="center" wrapText="1"/>
    </xf>
    <xf numFmtId="0" fontId="25" fillId="33" borderId="10" xfId="0" applyFont="1" applyFill="1" applyBorder="1" applyAlignment="1" applyProtection="1">
      <alignment horizontal="center" vertical="center" wrapText="1"/>
      <protection/>
    </xf>
    <xf numFmtId="0" fontId="25" fillId="33" borderId="29" xfId="0" applyFont="1" applyFill="1" applyBorder="1" applyAlignment="1" applyProtection="1">
      <alignment horizontal="center" vertical="center" wrapText="1"/>
      <protection/>
    </xf>
    <xf numFmtId="0" fontId="28" fillId="33" borderId="10" xfId="0" applyFont="1" applyFill="1" applyBorder="1" applyAlignment="1" applyProtection="1">
      <alignment horizontal="left" vertical="top" wrapText="1"/>
      <protection/>
    </xf>
    <xf numFmtId="0" fontId="28" fillId="33" borderId="30" xfId="0" applyFont="1" applyFill="1" applyBorder="1" applyAlignment="1" applyProtection="1">
      <alignment horizontal="justify" vertical="top" wrapText="1"/>
      <protection/>
    </xf>
    <xf numFmtId="0" fontId="28" fillId="33" borderId="13" xfId="0" applyFont="1" applyFill="1" applyBorder="1" applyAlignment="1" applyProtection="1">
      <alignment horizontal="justify" vertical="top" wrapText="1"/>
      <protection/>
    </xf>
    <xf numFmtId="0" fontId="28" fillId="33" borderId="13" xfId="0" applyFont="1" applyFill="1" applyBorder="1" applyAlignment="1" applyProtection="1">
      <alignment horizontal="left" vertical="top" wrapText="1"/>
      <protection/>
    </xf>
    <xf numFmtId="0" fontId="28" fillId="10" borderId="26" xfId="0" applyFont="1" applyFill="1" applyBorder="1" applyAlignment="1" applyProtection="1">
      <alignment vertical="top" wrapText="1"/>
      <protection/>
    </xf>
    <xf numFmtId="0" fontId="28" fillId="10" borderId="10" xfId="0" applyFont="1" applyFill="1" applyBorder="1" applyAlignment="1" applyProtection="1">
      <alignment vertical="top" wrapText="1"/>
      <protection/>
    </xf>
    <xf numFmtId="0" fontId="25" fillId="10" borderId="26" xfId="0" applyFont="1" applyFill="1" applyBorder="1" applyAlignment="1" applyProtection="1">
      <alignment vertical="center" wrapText="1"/>
      <protection/>
    </xf>
    <xf numFmtId="0" fontId="25" fillId="10" borderId="25" xfId="0" applyFont="1" applyFill="1" applyBorder="1" applyAlignment="1" applyProtection="1">
      <alignment vertical="center" wrapText="1"/>
      <protection/>
    </xf>
    <xf numFmtId="0" fontId="28" fillId="33" borderId="12" xfId="0" applyFont="1" applyFill="1" applyBorder="1" applyAlignment="1" applyProtection="1">
      <alignment horizontal="left" vertical="top" wrapText="1"/>
      <protection/>
    </xf>
    <xf numFmtId="0" fontId="102" fillId="34" borderId="15" xfId="0" applyFont="1" applyFill="1" applyBorder="1" applyAlignment="1">
      <alignment horizontal="center" vertical="center" wrapText="1"/>
    </xf>
    <xf numFmtId="0" fontId="105" fillId="0" borderId="0" xfId="0" applyFont="1" applyAlignment="1">
      <alignment vertical="center"/>
    </xf>
    <xf numFmtId="0" fontId="0" fillId="0" borderId="0" xfId="0" applyAlignment="1">
      <alignment horizontal="left" vertical="center"/>
    </xf>
    <xf numFmtId="0" fontId="2" fillId="33" borderId="0" xfId="0" applyFont="1" applyFill="1" applyBorder="1" applyAlignment="1" applyProtection="1">
      <alignment horizontal="center"/>
      <protection locked="0"/>
    </xf>
    <xf numFmtId="0" fontId="2" fillId="35" borderId="25" xfId="0" applyFont="1" applyFill="1" applyBorder="1" applyAlignment="1" applyProtection="1">
      <alignment horizontal="left" vertical="center"/>
      <protection/>
    </xf>
    <xf numFmtId="0" fontId="0" fillId="0" borderId="0" xfId="0" applyAlignment="1">
      <alignment horizontal="left" vertical="center"/>
    </xf>
    <xf numFmtId="0" fontId="3" fillId="10" borderId="0" xfId="0" applyFont="1" applyFill="1" applyBorder="1" applyAlignment="1" applyProtection="1">
      <alignment wrapText="1"/>
      <protection/>
    </xf>
    <xf numFmtId="0" fontId="3" fillId="0" borderId="0" xfId="0" applyFont="1" applyFill="1" applyBorder="1" applyAlignment="1" applyProtection="1">
      <alignment horizontal="center" vertical="center" wrapText="1"/>
      <protection/>
    </xf>
    <xf numFmtId="0" fontId="94" fillId="0" borderId="0" xfId="0" applyFont="1" applyFill="1" applyAlignment="1">
      <alignment horizontal="center" vertical="center"/>
    </xf>
    <xf numFmtId="0" fontId="25" fillId="33" borderId="31" xfId="0" applyFont="1" applyFill="1" applyBorder="1" applyAlignment="1" applyProtection="1">
      <alignment horizontal="center" vertical="center" wrapText="1"/>
      <protection/>
    </xf>
    <xf numFmtId="0" fontId="106" fillId="0" borderId="32" xfId="0" applyFont="1" applyBorder="1" applyAlignment="1">
      <alignment wrapText="1"/>
    </xf>
    <xf numFmtId="0" fontId="106" fillId="0" borderId="33" xfId="0" applyFont="1" applyBorder="1" applyAlignment="1">
      <alignment vertical="top" wrapText="1"/>
    </xf>
    <xf numFmtId="0" fontId="106" fillId="0" borderId="33" xfId="0" applyFont="1" applyBorder="1" applyAlignment="1">
      <alignment wrapText="1"/>
    </xf>
    <xf numFmtId="0" fontId="44" fillId="33" borderId="31" xfId="0" applyFont="1" applyFill="1" applyBorder="1" applyAlignment="1" applyProtection="1">
      <alignment horizontal="left" vertical="top" wrapText="1"/>
      <protection/>
    </xf>
    <xf numFmtId="0" fontId="44" fillId="33" borderId="31" xfId="0" applyFont="1" applyFill="1" applyBorder="1" applyAlignment="1" applyProtection="1">
      <alignment horizontal="left" vertical="center" wrapText="1"/>
      <protection/>
    </xf>
    <xf numFmtId="0" fontId="106" fillId="0" borderId="31" xfId="0" applyFont="1" applyBorder="1" applyAlignment="1">
      <alignment wrapText="1"/>
    </xf>
    <xf numFmtId="0" fontId="106" fillId="0" borderId="34" xfId="0" applyFont="1" applyBorder="1" applyAlignment="1">
      <alignment horizontal="left" vertical="center"/>
    </xf>
    <xf numFmtId="0" fontId="25" fillId="33" borderId="35" xfId="0" applyFont="1" applyFill="1" applyBorder="1" applyAlignment="1" applyProtection="1">
      <alignment horizontal="center" vertical="center" wrapText="1"/>
      <protection/>
    </xf>
    <xf numFmtId="0" fontId="25" fillId="33" borderId="18" xfId="0" applyFont="1" applyFill="1" applyBorder="1" applyAlignment="1" applyProtection="1">
      <alignment horizontal="center" vertical="center" wrapText="1"/>
      <protection/>
    </xf>
    <xf numFmtId="0" fontId="25" fillId="33" borderId="36" xfId="0" applyFont="1" applyFill="1" applyBorder="1" applyAlignment="1" applyProtection="1">
      <alignment horizontal="center" vertical="center" wrapText="1"/>
      <protection/>
    </xf>
    <xf numFmtId="0" fontId="25" fillId="33" borderId="14" xfId="0" applyFont="1" applyFill="1" applyBorder="1" applyAlignment="1" applyProtection="1">
      <alignment horizontal="center" vertical="center" wrapText="1"/>
      <protection/>
    </xf>
    <xf numFmtId="15" fontId="104" fillId="33" borderId="37" xfId="0" applyNumberFormat="1" applyFont="1" applyFill="1" applyBorder="1" applyAlignment="1" applyProtection="1">
      <alignment vertical="top" wrapText="1"/>
      <protection/>
    </xf>
    <xf numFmtId="0" fontId="106" fillId="0" borderId="31" xfId="0" applyFont="1" applyBorder="1" applyAlignment="1">
      <alignment horizontal="left" vertical="center" wrapText="1"/>
    </xf>
    <xf numFmtId="4" fontId="107" fillId="33" borderId="31" xfId="0" applyNumberFormat="1" applyFont="1" applyFill="1" applyBorder="1" applyAlignment="1" applyProtection="1">
      <alignment vertical="top" wrapText="1"/>
      <protection/>
    </xf>
    <xf numFmtId="15" fontId="104" fillId="33" borderId="38" xfId="0" applyNumberFormat="1" applyFont="1" applyFill="1" applyBorder="1" applyAlignment="1" applyProtection="1">
      <alignment vertical="top" wrapText="1"/>
      <protection/>
    </xf>
    <xf numFmtId="0" fontId="106" fillId="0" borderId="34" xfId="0" applyFont="1" applyBorder="1" applyAlignment="1">
      <alignment vertical="top" wrapText="1"/>
    </xf>
    <xf numFmtId="0" fontId="106" fillId="0" borderId="34" xfId="0" applyFont="1" applyBorder="1" applyAlignment="1">
      <alignment wrapText="1"/>
    </xf>
    <xf numFmtId="0" fontId="106" fillId="0" borderId="31" xfId="0" applyFont="1" applyBorder="1" applyAlignment="1">
      <alignment horizontal="left" vertical="center"/>
    </xf>
    <xf numFmtId="4" fontId="106" fillId="33" borderId="31" xfId="0" applyNumberFormat="1" applyFont="1" applyFill="1" applyBorder="1" applyAlignment="1" applyProtection="1">
      <alignment vertical="top" wrapText="1"/>
      <protection/>
    </xf>
    <xf numFmtId="0" fontId="107" fillId="33" borderId="39" xfId="0" applyFont="1" applyFill="1" applyBorder="1" applyAlignment="1" applyProtection="1">
      <alignment horizontal="right" vertical="center" wrapText="1"/>
      <protection/>
    </xf>
    <xf numFmtId="0" fontId="107" fillId="33" borderId="29" xfId="0" applyFont="1" applyFill="1" applyBorder="1" applyAlignment="1" applyProtection="1">
      <alignment horizontal="right" vertical="center" wrapText="1"/>
      <protection/>
    </xf>
    <xf numFmtId="4" fontId="107" fillId="33" borderId="40" xfId="0" applyNumberFormat="1" applyFont="1" applyFill="1" applyBorder="1" applyAlignment="1" applyProtection="1">
      <alignment vertical="top" wrapText="1"/>
      <protection/>
    </xf>
    <xf numFmtId="0" fontId="108" fillId="0" borderId="10" xfId="0" applyFont="1" applyFill="1" applyBorder="1" applyAlignment="1">
      <alignment vertical="top" wrapText="1"/>
    </xf>
    <xf numFmtId="0" fontId="109" fillId="0" borderId="10" xfId="0" applyFont="1" applyFill="1" applyBorder="1" applyAlignment="1">
      <alignment vertical="top" wrapText="1"/>
    </xf>
    <xf numFmtId="0" fontId="0" fillId="0" borderId="31" xfId="0" applyFill="1" applyBorder="1" applyAlignment="1">
      <alignment/>
    </xf>
    <xf numFmtId="0" fontId="102" fillId="34" borderId="41" xfId="0" applyFont="1" applyFill="1" applyBorder="1" applyAlignment="1">
      <alignment horizontal="center" vertical="center" wrapText="1"/>
    </xf>
    <xf numFmtId="0" fontId="102" fillId="34" borderId="15" xfId="0" applyFont="1" applyFill="1" applyBorder="1" applyAlignment="1">
      <alignment horizontal="center" vertical="center" wrapText="1"/>
    </xf>
    <xf numFmtId="0" fontId="110" fillId="10" borderId="14" xfId="0" applyFont="1" applyFill="1" applyBorder="1" applyAlignment="1">
      <alignment horizontal="center" vertical="center" wrapText="1"/>
    </xf>
    <xf numFmtId="0" fontId="110" fillId="10" borderId="10" xfId="0" applyFont="1" applyFill="1" applyBorder="1" applyAlignment="1">
      <alignment horizontal="center" vertical="center" wrapText="1"/>
    </xf>
    <xf numFmtId="0" fontId="23" fillId="0" borderId="0" xfId="0" applyFont="1" applyFill="1" applyBorder="1" applyAlignment="1" applyProtection="1">
      <alignment vertical="top" wrapText="1"/>
      <protection/>
    </xf>
    <xf numFmtId="0" fontId="110" fillId="0" borderId="0" xfId="0" applyFont="1" applyFill="1" applyBorder="1" applyAlignment="1">
      <alignment horizontal="center" vertical="center" wrapText="1"/>
    </xf>
    <xf numFmtId="0" fontId="110" fillId="0" borderId="0" xfId="0" applyFont="1" applyFill="1" applyBorder="1" applyAlignment="1">
      <alignment horizontal="center" vertical="top" wrapText="1"/>
    </xf>
    <xf numFmtId="0" fontId="95" fillId="0" borderId="0" xfId="0" applyFont="1" applyFill="1" applyBorder="1" applyAlignment="1">
      <alignment horizontal="center" vertical="top" wrapText="1"/>
    </xf>
    <xf numFmtId="0" fontId="23" fillId="0" borderId="36" xfId="0" applyFont="1" applyBorder="1" applyAlignment="1" applyProtection="1">
      <alignment vertical="top" wrapText="1"/>
      <protection/>
    </xf>
    <xf numFmtId="0" fontId="23" fillId="0" borderId="31" xfId="0" applyFont="1" applyFill="1" applyBorder="1" applyAlignment="1" applyProtection="1">
      <alignment vertical="top" wrapText="1"/>
      <protection/>
    </xf>
    <xf numFmtId="0" fontId="110" fillId="0" borderId="31" xfId="0" applyFont="1" applyFill="1" applyBorder="1" applyAlignment="1">
      <alignment horizontal="center" vertical="center" wrapText="1"/>
    </xf>
    <xf numFmtId="0" fontId="95" fillId="33" borderId="31" xfId="0" applyFont="1" applyFill="1" applyBorder="1" applyAlignment="1">
      <alignment horizontal="left" vertical="top" wrapText="1"/>
    </xf>
    <xf numFmtId="0" fontId="95" fillId="33" borderId="31" xfId="0" applyFont="1" applyFill="1" applyBorder="1" applyAlignment="1">
      <alignment horizontal="center" vertical="center" wrapText="1"/>
    </xf>
    <xf numFmtId="0" fontId="15" fillId="33" borderId="31" xfId="0" applyFont="1" applyFill="1" applyBorder="1" applyAlignment="1" applyProtection="1">
      <alignment vertical="top" wrapText="1"/>
      <protection/>
    </xf>
    <xf numFmtId="0" fontId="111" fillId="33" borderId="31" xfId="0" applyFont="1" applyFill="1" applyBorder="1" applyAlignment="1" applyProtection="1">
      <alignment vertical="top" wrapText="1"/>
      <protection/>
    </xf>
    <xf numFmtId="0" fontId="95" fillId="33" borderId="31" xfId="0" applyFont="1" applyFill="1" applyBorder="1" applyAlignment="1">
      <alignment horizontal="center" vertical="top" wrapText="1"/>
    </xf>
    <xf numFmtId="0" fontId="0" fillId="0" borderId="42" xfId="0" applyFill="1" applyBorder="1" applyAlignment="1">
      <alignment/>
    </xf>
    <xf numFmtId="0" fontId="0" fillId="0" borderId="34" xfId="0" applyFill="1" applyBorder="1" applyAlignment="1">
      <alignment/>
    </xf>
    <xf numFmtId="0" fontId="99" fillId="0" borderId="0" xfId="0" applyFont="1" applyAlignment="1">
      <alignment vertical="top"/>
    </xf>
    <xf numFmtId="15" fontId="2" fillId="33" borderId="12" xfId="0" applyNumberFormat="1" applyFont="1" applyFill="1" applyBorder="1" applyAlignment="1" applyProtection="1">
      <alignment horizontal="left"/>
      <protection/>
    </xf>
    <xf numFmtId="17" fontId="2" fillId="33" borderId="12" xfId="0" applyNumberFormat="1" applyFont="1" applyFill="1" applyBorder="1" applyAlignment="1" applyProtection="1">
      <alignment horizontal="left"/>
      <protection/>
    </xf>
    <xf numFmtId="17" fontId="2" fillId="33" borderId="13" xfId="0" applyNumberFormat="1" applyFont="1" applyFill="1" applyBorder="1" applyAlignment="1" applyProtection="1">
      <alignment horizontal="left"/>
      <protection/>
    </xf>
    <xf numFmtId="0" fontId="103" fillId="0" borderId="31" xfId="0" applyFont="1" applyFill="1" applyBorder="1" applyAlignment="1">
      <alignment vertical="top" wrapText="1"/>
    </xf>
    <xf numFmtId="0" fontId="28" fillId="0" borderId="10" xfId="0" applyFont="1" applyFill="1" applyBorder="1" applyAlignment="1" applyProtection="1">
      <alignment horizontal="justify" vertical="top" wrapText="1"/>
      <protection/>
    </xf>
    <xf numFmtId="0" fontId="28" fillId="0" borderId="12" xfId="0" applyFont="1" applyFill="1" applyBorder="1" applyAlignment="1" applyProtection="1">
      <alignment horizontal="justify" vertical="top" wrapText="1"/>
      <protection/>
    </xf>
    <xf numFmtId="0" fontId="28" fillId="0" borderId="13" xfId="0" applyFont="1" applyFill="1" applyBorder="1" applyAlignment="1" applyProtection="1">
      <alignment horizontal="left" vertical="top" wrapText="1"/>
      <protection/>
    </xf>
    <xf numFmtId="0" fontId="28" fillId="0" borderId="30" xfId="0" applyFont="1" applyFill="1" applyBorder="1" applyAlignment="1" applyProtection="1">
      <alignment horizontal="left" vertical="top" wrapText="1"/>
      <protection/>
    </xf>
    <xf numFmtId="0" fontId="28" fillId="0" borderId="12" xfId="0" applyFont="1" applyFill="1" applyBorder="1" applyAlignment="1" applyProtection="1">
      <alignment horizontal="left" vertical="top" wrapText="1"/>
      <protection/>
    </xf>
    <xf numFmtId="0" fontId="39" fillId="2" borderId="12" xfId="0" applyFont="1" applyFill="1" applyBorder="1" applyAlignment="1">
      <alignment horizontal="center" vertical="center"/>
    </xf>
    <xf numFmtId="0" fontId="39" fillId="2" borderId="11" xfId="0" applyFont="1" applyFill="1" applyBorder="1" applyAlignment="1">
      <alignment horizontal="center" vertical="center" wrapText="1"/>
    </xf>
    <xf numFmtId="0" fontId="39" fillId="2" borderId="10" xfId="0" applyFont="1" applyFill="1" applyBorder="1" applyAlignment="1">
      <alignment horizontal="center" vertical="center" wrapText="1"/>
    </xf>
    <xf numFmtId="0" fontId="106" fillId="0" borderId="0" xfId="0" applyFont="1" applyAlignment="1">
      <alignment/>
    </xf>
    <xf numFmtId="0" fontId="106" fillId="10" borderId="17" xfId="0" applyFont="1" applyFill="1" applyBorder="1" applyAlignment="1">
      <alignment/>
    </xf>
    <xf numFmtId="0" fontId="106" fillId="10" borderId="18" xfId="0" applyFont="1" applyFill="1" applyBorder="1" applyAlignment="1">
      <alignment/>
    </xf>
    <xf numFmtId="0" fontId="106" fillId="10" borderId="19" xfId="0" applyFont="1" applyFill="1" applyBorder="1" applyAlignment="1">
      <alignment/>
    </xf>
    <xf numFmtId="0" fontId="106" fillId="10" borderId="20" xfId="0" applyFont="1" applyFill="1" applyBorder="1" applyAlignment="1">
      <alignment/>
    </xf>
    <xf numFmtId="0" fontId="4" fillId="10" borderId="21" xfId="0" applyFont="1" applyFill="1" applyBorder="1" applyAlignment="1" applyProtection="1">
      <alignment vertical="top" wrapText="1"/>
      <protection/>
    </xf>
    <xf numFmtId="0" fontId="4" fillId="10" borderId="20" xfId="0" applyFont="1" applyFill="1" applyBorder="1" applyAlignment="1" applyProtection="1">
      <alignment vertical="top" wrapText="1"/>
      <protection/>
    </xf>
    <xf numFmtId="0" fontId="4" fillId="10" borderId="0" xfId="0" applyFont="1" applyFill="1" applyBorder="1" applyAlignment="1" applyProtection="1">
      <alignment/>
      <protection/>
    </xf>
    <xf numFmtId="0" fontId="4" fillId="10" borderId="0" xfId="0" applyFont="1" applyFill="1" applyBorder="1" applyAlignment="1" applyProtection="1">
      <alignment vertical="top" wrapText="1"/>
      <protection/>
    </xf>
    <xf numFmtId="0" fontId="39" fillId="10" borderId="0" xfId="0" applyFont="1" applyFill="1" applyBorder="1" applyAlignment="1" applyProtection="1">
      <alignment vertical="top" wrapText="1"/>
      <protection/>
    </xf>
    <xf numFmtId="0" fontId="39" fillId="33" borderId="14" xfId="0" applyFont="1" applyFill="1" applyBorder="1" applyAlignment="1" applyProtection="1">
      <alignment horizontal="center" vertical="top" wrapText="1"/>
      <protection/>
    </xf>
    <xf numFmtId="0" fontId="39" fillId="33" borderId="10" xfId="0" applyFont="1" applyFill="1" applyBorder="1" applyAlignment="1" applyProtection="1">
      <alignment horizontal="center" vertical="top" wrapText="1"/>
      <protection/>
    </xf>
    <xf numFmtId="0" fontId="4" fillId="33" borderId="42" xfId="0" applyFont="1" applyFill="1" applyBorder="1" applyAlignment="1" applyProtection="1">
      <alignment vertical="top" wrapText="1"/>
      <protection/>
    </xf>
    <xf numFmtId="0" fontId="106" fillId="0" borderId="0" xfId="0" applyFont="1" applyAlignment="1">
      <alignment wrapText="1"/>
    </xf>
    <xf numFmtId="0" fontId="39" fillId="2" borderId="15" xfId="0" applyFont="1" applyFill="1" applyBorder="1" applyAlignment="1" applyProtection="1">
      <alignment horizontal="center" vertical="center" wrapText="1"/>
      <protection/>
    </xf>
    <xf numFmtId="0" fontId="39" fillId="2" borderId="12" xfId="0" applyFont="1" applyFill="1" applyBorder="1" applyAlignment="1" applyProtection="1">
      <alignment horizontal="center" vertical="center" wrapText="1"/>
      <protection/>
    </xf>
    <xf numFmtId="0" fontId="44" fillId="10" borderId="22" xfId="0" applyFont="1" applyFill="1" applyBorder="1" applyAlignment="1" applyProtection="1">
      <alignment vertical="top" wrapText="1"/>
      <protection/>
    </xf>
    <xf numFmtId="0" fontId="44" fillId="10" borderId="23" xfId="0" applyFont="1" applyFill="1" applyBorder="1" applyAlignment="1" applyProtection="1">
      <alignment vertical="top" wrapText="1"/>
      <protection/>
    </xf>
    <xf numFmtId="0" fontId="44" fillId="10" borderId="24" xfId="0" applyFont="1" applyFill="1" applyBorder="1" applyAlignment="1" applyProtection="1">
      <alignment vertical="top" wrapText="1"/>
      <protection/>
    </xf>
    <xf numFmtId="0" fontId="44" fillId="0" borderId="0" xfId="0" applyFont="1" applyFill="1" applyBorder="1" applyAlignment="1" applyProtection="1">
      <alignment vertical="top" wrapText="1"/>
      <protection/>
    </xf>
    <xf numFmtId="0" fontId="45" fillId="0" borderId="0" xfId="0" applyFont="1" applyFill="1" applyBorder="1" applyAlignment="1" applyProtection="1">
      <alignment vertical="top" wrapText="1"/>
      <protection/>
    </xf>
    <xf numFmtId="0" fontId="44" fillId="0" borderId="0" xfId="0" applyFont="1" applyFill="1" applyBorder="1" applyAlignment="1" applyProtection="1">
      <alignment/>
      <protection/>
    </xf>
    <xf numFmtId="0" fontId="44" fillId="0" borderId="0" xfId="0" applyFont="1" applyFill="1" applyBorder="1" applyAlignment="1" applyProtection="1">
      <alignment/>
      <protection/>
    </xf>
    <xf numFmtId="0" fontId="4" fillId="33" borderId="30" xfId="0" applyFont="1" applyFill="1" applyBorder="1" applyAlignment="1" applyProtection="1">
      <alignment vertical="top" wrapText="1"/>
      <protection/>
    </xf>
    <xf numFmtId="0" fontId="4" fillId="35" borderId="25" xfId="0" applyFont="1" applyFill="1" applyBorder="1" applyAlignment="1" applyProtection="1">
      <alignment horizontal="left" vertical="center"/>
      <protection/>
    </xf>
    <xf numFmtId="0" fontId="13" fillId="2" borderId="0" xfId="0" applyFont="1" applyFill="1" applyAlignment="1" applyProtection="1">
      <alignment wrapText="1"/>
      <protection/>
    </xf>
    <xf numFmtId="0" fontId="14" fillId="2" borderId="10" xfId="0" applyFont="1" applyFill="1" applyBorder="1" applyAlignment="1" applyProtection="1">
      <alignment horizontal="center"/>
      <protection/>
    </xf>
    <xf numFmtId="0" fontId="4" fillId="2" borderId="30" xfId="0" applyFont="1" applyFill="1" applyBorder="1" applyAlignment="1" applyProtection="1">
      <alignment horizontal="justify" vertical="top" wrapText="1"/>
      <protection/>
    </xf>
    <xf numFmtId="0" fontId="4" fillId="2" borderId="30" xfId="0" applyFont="1" applyFill="1" applyBorder="1" applyAlignment="1" applyProtection="1">
      <alignment horizontal="left" vertical="top" wrapText="1"/>
      <protection/>
    </xf>
    <xf numFmtId="0" fontId="4" fillId="2" borderId="12" xfId="0" applyFont="1" applyFill="1" applyBorder="1" applyAlignment="1" applyProtection="1">
      <alignment horizontal="left" vertical="top" wrapText="1"/>
      <protection/>
    </xf>
    <xf numFmtId="0" fontId="4" fillId="2" borderId="27" xfId="0" applyFont="1" applyFill="1" applyBorder="1" applyAlignment="1" applyProtection="1">
      <alignment horizontal="left" vertical="top" wrapText="1"/>
      <protection/>
    </xf>
    <xf numFmtId="4" fontId="106" fillId="36" borderId="32" xfId="0" applyNumberFormat="1" applyFont="1" applyFill="1" applyBorder="1" applyAlignment="1">
      <alignment horizontal="center" vertical="center" wrapText="1"/>
    </xf>
    <xf numFmtId="4" fontId="106" fillId="36" borderId="33" xfId="0" applyNumberFormat="1" applyFont="1" applyFill="1" applyBorder="1" applyAlignment="1">
      <alignment horizontal="center" vertical="center" wrapText="1"/>
    </xf>
    <xf numFmtId="4" fontId="107" fillId="36" borderId="33" xfId="0" applyNumberFormat="1" applyFont="1" applyFill="1" applyBorder="1" applyAlignment="1">
      <alignment horizontal="center" vertical="center" wrapText="1"/>
    </xf>
    <xf numFmtId="4" fontId="106" fillId="36" borderId="43" xfId="0" applyNumberFormat="1" applyFont="1" applyFill="1" applyBorder="1" applyAlignment="1">
      <alignment horizontal="center" vertical="center" wrapText="1"/>
    </xf>
    <xf numFmtId="4" fontId="106" fillId="36" borderId="31" xfId="0" applyNumberFormat="1" applyFont="1" applyFill="1" applyBorder="1" applyAlignment="1">
      <alignment horizontal="center" vertical="center" wrapText="1"/>
    </xf>
    <xf numFmtId="4" fontId="107" fillId="36" borderId="34" xfId="0" applyNumberFormat="1" applyFont="1" applyFill="1" applyBorder="1" applyAlignment="1">
      <alignment horizontal="center" vertical="center" wrapText="1"/>
    </xf>
    <xf numFmtId="4" fontId="106" fillId="36" borderId="31" xfId="0" applyNumberFormat="1" applyFont="1" applyFill="1" applyBorder="1" applyAlignment="1" applyProtection="1">
      <alignment horizontal="center" vertical="center" wrapText="1"/>
      <protection/>
    </xf>
    <xf numFmtId="4" fontId="107" fillId="36" borderId="31" xfId="0" applyNumberFormat="1" applyFont="1" applyFill="1" applyBorder="1" applyAlignment="1" applyProtection="1">
      <alignment horizontal="center" vertical="center" wrapText="1"/>
      <protection/>
    </xf>
    <xf numFmtId="4" fontId="44" fillId="36" borderId="31" xfId="0" applyNumberFormat="1" applyFont="1" applyFill="1" applyBorder="1" applyAlignment="1" applyProtection="1">
      <alignment horizontal="center" vertical="center" wrapText="1"/>
      <protection/>
    </xf>
    <xf numFmtId="4" fontId="107" fillId="36" borderId="34" xfId="0" applyNumberFormat="1" applyFont="1" applyFill="1" applyBorder="1" applyAlignment="1">
      <alignment horizontal="center" vertical="center"/>
    </xf>
    <xf numFmtId="4" fontId="106" fillId="36" borderId="34" xfId="0" applyNumberFormat="1" applyFont="1" applyFill="1" applyBorder="1" applyAlignment="1">
      <alignment horizontal="center" vertical="center"/>
    </xf>
    <xf numFmtId="4" fontId="107" fillId="36" borderId="40" xfId="0" applyNumberFormat="1" applyFont="1" applyFill="1" applyBorder="1" applyAlignment="1" applyProtection="1">
      <alignment horizontal="center" vertical="center" wrapText="1"/>
      <protection/>
    </xf>
    <xf numFmtId="0" fontId="94" fillId="33" borderId="0" xfId="0" applyFont="1" applyFill="1" applyAlignment="1">
      <alignment horizontal="left" vertical="center"/>
    </xf>
    <xf numFmtId="0" fontId="2" fillId="33" borderId="20"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wrapText="1"/>
      <protection/>
    </xf>
    <xf numFmtId="0" fontId="0" fillId="33" borderId="0" xfId="0" applyFill="1" applyAlignment="1">
      <alignment horizontal="left" vertical="center"/>
    </xf>
    <xf numFmtId="0" fontId="0" fillId="33" borderId="0" xfId="0" applyFill="1" applyAlignment="1">
      <alignment/>
    </xf>
    <xf numFmtId="0" fontId="4" fillId="33" borderId="31" xfId="0" applyFont="1" applyFill="1" applyBorder="1" applyAlignment="1" applyProtection="1">
      <alignment vertical="top" wrapText="1"/>
      <protection/>
    </xf>
    <xf numFmtId="0" fontId="103" fillId="33" borderId="31" xfId="0" applyFont="1" applyFill="1" applyBorder="1" applyAlignment="1">
      <alignment vertical="top" wrapText="1"/>
    </xf>
    <xf numFmtId="0" fontId="4" fillId="33" borderId="20" xfId="0" applyFont="1" applyFill="1" applyBorder="1" applyAlignment="1" applyProtection="1">
      <alignment vertical="top" wrapText="1"/>
      <protection/>
    </xf>
    <xf numFmtId="0" fontId="103" fillId="33" borderId="10" xfId="0" applyFont="1" applyFill="1" applyBorder="1" applyAlignment="1">
      <alignment vertical="top" wrapText="1"/>
    </xf>
    <xf numFmtId="176" fontId="0" fillId="0" borderId="0" xfId="0" applyNumberFormat="1" applyAlignment="1">
      <alignment/>
    </xf>
    <xf numFmtId="0" fontId="103" fillId="33" borderId="31" xfId="0" applyFont="1" applyFill="1" applyBorder="1" applyAlignment="1">
      <alignment horizontal="left" vertical="top" wrapText="1"/>
    </xf>
    <xf numFmtId="0" fontId="9" fillId="0" borderId="15" xfId="0" applyFont="1" applyFill="1" applyBorder="1" applyAlignment="1" applyProtection="1">
      <alignment vertical="top" wrapText="1"/>
      <protection/>
    </xf>
    <xf numFmtId="0" fontId="2" fillId="0" borderId="0" xfId="0" applyFont="1" applyFill="1" applyBorder="1" applyAlignment="1" applyProtection="1">
      <alignment horizontal="right" vertical="center"/>
      <protection/>
    </xf>
    <xf numFmtId="0" fontId="2" fillId="0" borderId="25" xfId="0" applyFont="1" applyFill="1" applyBorder="1" applyAlignment="1" applyProtection="1">
      <alignment horizontal="left" vertical="center"/>
      <protection/>
    </xf>
    <xf numFmtId="0" fontId="4" fillId="0" borderId="31" xfId="0" applyFont="1" applyFill="1" applyBorder="1" applyAlignment="1">
      <alignment horizontal="left" vertical="center"/>
    </xf>
    <xf numFmtId="0" fontId="103" fillId="0" borderId="44" xfId="0" applyFont="1" applyFill="1" applyBorder="1" applyAlignment="1">
      <alignment vertical="center" wrapText="1"/>
    </xf>
    <xf numFmtId="0" fontId="103" fillId="0" borderId="45" xfId="0" applyFont="1" applyFill="1" applyBorder="1" applyAlignment="1">
      <alignment vertical="center" wrapText="1"/>
    </xf>
    <xf numFmtId="0" fontId="103" fillId="0" borderId="31" xfId="0" applyFont="1" applyFill="1" applyBorder="1" applyAlignment="1">
      <alignment vertical="center" wrapText="1"/>
    </xf>
    <xf numFmtId="0" fontId="103" fillId="0" borderId="38" xfId="0" applyFont="1" applyFill="1" applyBorder="1" applyAlignment="1">
      <alignment vertical="center" wrapText="1"/>
    </xf>
    <xf numFmtId="0" fontId="103" fillId="0" borderId="16" xfId="0" applyFont="1" applyFill="1" applyBorder="1" applyAlignment="1">
      <alignment vertical="center" wrapText="1"/>
    </xf>
    <xf numFmtId="0" fontId="3" fillId="1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4" fontId="94" fillId="0" borderId="0" xfId="0" applyNumberFormat="1" applyFont="1" applyAlignment="1">
      <alignment/>
    </xf>
    <xf numFmtId="4" fontId="3" fillId="0" borderId="0" xfId="0" applyNumberFormat="1" applyFont="1" applyFill="1" applyBorder="1" applyAlignment="1" applyProtection="1">
      <alignment horizontal="center" vertical="center" wrapText="1"/>
      <protection/>
    </xf>
    <xf numFmtId="0" fontId="28" fillId="0" borderId="30" xfId="0" applyFont="1" applyFill="1" applyBorder="1" applyAlignment="1" applyProtection="1">
      <alignment horizontal="justify" vertical="top" wrapText="1"/>
      <protection/>
    </xf>
    <xf numFmtId="0" fontId="28" fillId="33" borderId="12" xfId="0" applyFont="1" applyFill="1" applyBorder="1" applyAlignment="1" applyProtection="1">
      <alignment horizontal="justify" vertical="top" wrapText="1"/>
      <protection/>
    </xf>
    <xf numFmtId="0" fontId="39" fillId="2" borderId="13" xfId="0" applyFont="1" applyFill="1" applyBorder="1" applyAlignment="1" applyProtection="1">
      <alignment vertical="top" wrapText="1"/>
      <protection/>
    </xf>
    <xf numFmtId="0" fontId="28" fillId="0" borderId="13" xfId="0" applyFont="1" applyFill="1" applyBorder="1" applyAlignment="1" applyProtection="1">
      <alignment horizontal="justify" vertical="top" wrapText="1"/>
      <protection/>
    </xf>
    <xf numFmtId="0" fontId="28" fillId="33" borderId="11" xfId="0" applyFont="1" applyFill="1" applyBorder="1" applyAlignment="1" applyProtection="1">
      <alignment horizontal="justify" vertical="top" wrapText="1"/>
      <protection/>
    </xf>
    <xf numFmtId="0" fontId="4" fillId="2" borderId="31" xfId="0" applyFont="1" applyFill="1" applyBorder="1" applyAlignment="1" applyProtection="1">
      <alignment vertical="top" wrapText="1"/>
      <protection/>
    </xf>
    <xf numFmtId="0" fontId="28" fillId="0" borderId="11" xfId="0" applyFont="1" applyFill="1" applyBorder="1" applyAlignment="1" applyProtection="1">
      <alignment horizontal="left" vertical="top" wrapText="1"/>
      <protection/>
    </xf>
    <xf numFmtId="0" fontId="4" fillId="2" borderId="25" xfId="0" applyFont="1" applyFill="1" applyBorder="1" applyAlignment="1" applyProtection="1">
      <alignment horizontal="left" vertical="top" wrapText="1"/>
      <protection/>
    </xf>
    <xf numFmtId="0" fontId="4" fillId="2" borderId="13" xfId="0" applyFont="1" applyFill="1" applyBorder="1" applyAlignment="1" applyProtection="1">
      <alignment horizontal="left" vertical="top" wrapText="1"/>
      <protection/>
    </xf>
    <xf numFmtId="0" fontId="28" fillId="33" borderId="30" xfId="0" applyFont="1" applyFill="1" applyBorder="1" applyAlignment="1" applyProtection="1">
      <alignment horizontal="left" vertical="top" wrapText="1"/>
      <protection/>
    </xf>
    <xf numFmtId="0" fontId="4" fillId="2" borderId="26" xfId="0" applyFont="1" applyFill="1" applyBorder="1" applyAlignment="1" applyProtection="1">
      <alignment horizontal="left" vertical="top" wrapText="1"/>
      <protection/>
    </xf>
    <xf numFmtId="0" fontId="39" fillId="2" borderId="27" xfId="0" applyFont="1" applyFill="1" applyBorder="1" applyAlignment="1" applyProtection="1">
      <alignment horizontal="left" vertical="top" wrapText="1"/>
      <protection/>
    </xf>
    <xf numFmtId="0" fontId="28" fillId="33" borderId="13" xfId="0" applyFont="1" applyFill="1" applyBorder="1" applyAlignment="1" applyProtection="1">
      <alignment horizontal="center" vertical="top" wrapText="1"/>
      <protection/>
    </xf>
    <xf numFmtId="0" fontId="3" fillId="10" borderId="0" xfId="0" applyFont="1" applyFill="1" applyBorder="1" applyAlignment="1" applyProtection="1">
      <alignment horizontal="left" vertical="center" wrapText="1"/>
      <protection/>
    </xf>
    <xf numFmtId="0" fontId="9" fillId="10" borderId="0" xfId="0" applyFont="1" applyFill="1" applyBorder="1" applyAlignment="1" applyProtection="1">
      <alignment horizontal="left" vertical="center" wrapText="1"/>
      <protection/>
    </xf>
    <xf numFmtId="0" fontId="103" fillId="0" borderId="31" xfId="0" applyFont="1" applyBorder="1" applyAlignment="1">
      <alignment horizontal="left" vertical="top" wrapText="1"/>
    </xf>
    <xf numFmtId="0" fontId="3" fillId="10" borderId="0" xfId="0" applyFont="1" applyFill="1" applyBorder="1" applyAlignment="1" applyProtection="1">
      <alignment horizontal="center" vertical="center" wrapText="1"/>
      <protection/>
    </xf>
    <xf numFmtId="0" fontId="4" fillId="0" borderId="31" xfId="0" applyFont="1" applyFill="1" applyBorder="1" applyAlignment="1">
      <alignment horizontal="left" vertical="top" wrapText="1"/>
    </xf>
    <xf numFmtId="0" fontId="4" fillId="0" borderId="31" xfId="0" applyFont="1" applyFill="1" applyBorder="1" applyAlignment="1">
      <alignment vertical="top" wrapText="1"/>
    </xf>
    <xf numFmtId="0" fontId="9" fillId="10" borderId="0" xfId="0" applyFont="1" applyFill="1" applyBorder="1" applyAlignment="1" applyProtection="1">
      <alignment horizontal="center" wrapText="1"/>
      <protection/>
    </xf>
    <xf numFmtId="0" fontId="41" fillId="37" borderId="10" xfId="0" applyFont="1" applyFill="1" applyBorder="1" applyAlignment="1" applyProtection="1">
      <alignment vertical="top" wrapText="1"/>
      <protection locked="0"/>
    </xf>
    <xf numFmtId="0" fontId="4" fillId="38" borderId="10" xfId="0" applyFont="1" applyFill="1" applyBorder="1" applyAlignment="1" applyProtection="1">
      <alignment vertical="top" wrapText="1"/>
      <protection/>
    </xf>
    <xf numFmtId="0" fontId="28" fillId="38" borderId="10" xfId="0" applyFont="1" applyFill="1" applyBorder="1" applyAlignment="1" applyProtection="1">
      <alignment vertical="top" wrapText="1"/>
      <protection/>
    </xf>
    <xf numFmtId="0" fontId="4" fillId="0" borderId="31" xfId="0" applyFont="1" applyFill="1" applyBorder="1" applyAlignment="1">
      <alignment vertical="center" wrapText="1"/>
    </xf>
    <xf numFmtId="0" fontId="4" fillId="0" borderId="46" xfId="0" applyFont="1" applyFill="1" applyBorder="1" applyAlignment="1">
      <alignment vertical="center" wrapText="1"/>
    </xf>
    <xf numFmtId="0" fontId="106" fillId="0" borderId="32" xfId="0" applyFont="1" applyBorder="1" applyAlignment="1">
      <alignment vertical="top" wrapText="1"/>
    </xf>
    <xf numFmtId="43" fontId="112" fillId="33" borderId="45" xfId="42" applyFont="1" applyFill="1" applyBorder="1" applyAlignment="1">
      <alignment vertical="center" wrapText="1"/>
    </xf>
    <xf numFmtId="15" fontId="103" fillId="33" borderId="45" xfId="0" applyNumberFormat="1" applyFont="1" applyFill="1" applyBorder="1" applyAlignment="1" applyProtection="1">
      <alignment vertical="top" wrapText="1"/>
      <protection/>
    </xf>
    <xf numFmtId="175" fontId="112" fillId="33" borderId="38" xfId="42" applyNumberFormat="1" applyFont="1" applyFill="1" applyBorder="1" applyAlignment="1">
      <alignment vertical="center" wrapText="1"/>
    </xf>
    <xf numFmtId="15" fontId="103" fillId="33" borderId="37" xfId="0" applyNumberFormat="1" applyFont="1" applyFill="1" applyBorder="1" applyAlignment="1" applyProtection="1">
      <alignment vertical="top" wrapText="1"/>
      <protection/>
    </xf>
    <xf numFmtId="175" fontId="112" fillId="33" borderId="38" xfId="42" applyNumberFormat="1" applyFont="1" applyFill="1" applyBorder="1" applyAlignment="1">
      <alignment horizontal="center" vertical="center" wrapText="1"/>
    </xf>
    <xf numFmtId="175" fontId="113" fillId="33" borderId="16" xfId="42" applyNumberFormat="1" applyFont="1" applyFill="1" applyBorder="1" applyAlignment="1">
      <alignment vertical="center" wrapText="1"/>
    </xf>
    <xf numFmtId="4" fontId="106" fillId="33" borderId="43" xfId="0" applyNumberFormat="1" applyFont="1" applyFill="1" applyBorder="1" applyAlignment="1" applyProtection="1">
      <alignment vertical="top" wrapText="1"/>
      <protection/>
    </xf>
    <xf numFmtId="15" fontId="103" fillId="33" borderId="38" xfId="0" applyNumberFormat="1" applyFont="1" applyFill="1" applyBorder="1" applyAlignment="1" applyProtection="1">
      <alignment vertical="top" wrapText="1"/>
      <protection/>
    </xf>
    <xf numFmtId="4" fontId="106" fillId="33" borderId="31" xfId="0" applyNumberFormat="1" applyFont="1" applyFill="1" applyBorder="1" applyAlignment="1" applyProtection="1">
      <alignment vertical="center" wrapText="1"/>
      <protection/>
    </xf>
    <xf numFmtId="0" fontId="103" fillId="2" borderId="0" xfId="0" applyFont="1" applyFill="1" applyAlignment="1">
      <alignment vertical="top" wrapText="1"/>
    </xf>
    <xf numFmtId="0" fontId="13" fillId="2" borderId="24" xfId="0" applyFont="1" applyFill="1" applyBorder="1" applyAlignment="1">
      <alignment vertical="top" wrapText="1"/>
    </xf>
    <xf numFmtId="0" fontId="13" fillId="2" borderId="21" xfId="0" applyFont="1" applyFill="1" applyBorder="1" applyAlignment="1">
      <alignment vertical="top" wrapText="1"/>
    </xf>
    <xf numFmtId="0" fontId="13" fillId="2" borderId="15" xfId="0" applyFont="1" applyFill="1" applyBorder="1" applyAlignment="1">
      <alignment vertical="top" wrapText="1"/>
    </xf>
    <xf numFmtId="0" fontId="49" fillId="10" borderId="14" xfId="0" applyFont="1" applyFill="1" applyBorder="1" applyAlignment="1">
      <alignment horizontal="center" vertical="center" wrapText="1"/>
    </xf>
    <xf numFmtId="0" fontId="49" fillId="10" borderId="10" xfId="0" applyFont="1" applyFill="1" applyBorder="1" applyAlignment="1">
      <alignment horizontal="center" vertical="center" wrapText="1"/>
    </xf>
    <xf numFmtId="15" fontId="2" fillId="33" borderId="14" xfId="0" applyNumberFormat="1" applyFont="1" applyFill="1" applyBorder="1" applyAlignment="1" applyProtection="1">
      <alignment horizontal="left"/>
      <protection/>
    </xf>
    <xf numFmtId="0" fontId="2" fillId="33" borderId="30" xfId="0" applyFont="1" applyFill="1" applyBorder="1" applyAlignment="1" applyProtection="1">
      <alignment horizontal="left"/>
      <protection/>
    </xf>
    <xf numFmtId="0" fontId="3" fillId="10" borderId="20" xfId="0" applyFont="1" applyFill="1" applyBorder="1" applyAlignment="1" applyProtection="1">
      <alignment horizontal="right" wrapText="1"/>
      <protection/>
    </xf>
    <xf numFmtId="0" fontId="3" fillId="10" borderId="21"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0" xfId="0" applyFont="1" applyFill="1" applyBorder="1" applyAlignment="1" applyProtection="1">
      <alignment horizontal="right" vertical="top" wrapText="1"/>
      <protection/>
    </xf>
    <xf numFmtId="0" fontId="3" fillId="10" borderId="21" xfId="0" applyFont="1" applyFill="1" applyBorder="1" applyAlignment="1" applyProtection="1">
      <alignment horizontal="right" vertical="top" wrapText="1"/>
      <protection/>
    </xf>
    <xf numFmtId="0" fontId="2" fillId="0" borderId="0" xfId="0" applyFont="1" applyFill="1" applyBorder="1" applyAlignment="1" applyProtection="1">
      <alignment horizontal="left" vertical="center" wrapText="1"/>
      <protection/>
    </xf>
    <xf numFmtId="3" fontId="2" fillId="0" borderId="0" xfId="0" applyNumberFormat="1" applyFont="1" applyFill="1" applyBorder="1" applyAlignment="1" applyProtection="1">
      <alignment vertical="top" wrapText="1"/>
      <protection locked="0"/>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0" fontId="3" fillId="10" borderId="0" xfId="0" applyFont="1" applyFill="1" applyBorder="1" applyAlignment="1" applyProtection="1">
      <alignment horizontal="left" vertical="center" wrapText="1"/>
      <protection/>
    </xf>
    <xf numFmtId="0" fontId="106" fillId="0" borderId="35" xfId="0" applyFont="1" applyBorder="1" applyAlignment="1">
      <alignment horizontal="center" vertical="center" wrapText="1"/>
    </xf>
    <xf numFmtId="0" fontId="106" fillId="0" borderId="47" xfId="0" applyFont="1" applyBorder="1" applyAlignment="1">
      <alignment horizontal="center" vertical="center" wrapText="1"/>
    </xf>
    <xf numFmtId="0" fontId="106" fillId="0" borderId="48" xfId="0" applyFont="1" applyBorder="1" applyAlignment="1">
      <alignment horizontal="center" vertical="center" wrapText="1"/>
    </xf>
    <xf numFmtId="0" fontId="107" fillId="0" borderId="49" xfId="0" applyFont="1" applyBorder="1" applyAlignment="1">
      <alignment horizontal="center" vertical="center" wrapText="1"/>
    </xf>
    <xf numFmtId="0" fontId="107" fillId="0" borderId="34" xfId="0" applyFont="1" applyBorder="1" applyAlignment="1">
      <alignment horizontal="center" vertical="center" wrapText="1"/>
    </xf>
    <xf numFmtId="0" fontId="106" fillId="0" borderId="50" xfId="0" applyFont="1" applyBorder="1" applyAlignment="1">
      <alignment horizontal="center" vertical="center" wrapText="1"/>
    </xf>
    <xf numFmtId="0" fontId="3" fillId="33" borderId="41" xfId="0" applyFont="1" applyFill="1" applyBorder="1" applyAlignment="1" applyProtection="1">
      <alignment horizontal="center" vertical="top" wrapText="1"/>
      <protection/>
    </xf>
    <xf numFmtId="0" fontId="3" fillId="33" borderId="29" xfId="0" applyFont="1" applyFill="1" applyBorder="1" applyAlignment="1" applyProtection="1">
      <alignment horizontal="center" vertical="top" wrapText="1"/>
      <protection/>
    </xf>
    <xf numFmtId="0" fontId="3" fillId="33" borderId="15" xfId="0" applyFont="1" applyFill="1" applyBorder="1" applyAlignment="1" applyProtection="1">
      <alignment horizontal="center" vertical="top" wrapText="1"/>
      <protection/>
    </xf>
    <xf numFmtId="0" fontId="9" fillId="10" borderId="0" xfId="0" applyFont="1" applyFill="1" applyBorder="1" applyAlignment="1" applyProtection="1">
      <alignment vertical="top" wrapText="1"/>
      <protection/>
    </xf>
    <xf numFmtId="3" fontId="2" fillId="33" borderId="41" xfId="0" applyNumberFormat="1" applyFont="1" applyFill="1" applyBorder="1" applyAlignment="1" applyProtection="1">
      <alignment vertical="top" wrapText="1"/>
      <protection locked="0"/>
    </xf>
    <xf numFmtId="3" fontId="2" fillId="33" borderId="29" xfId="0" applyNumberFormat="1" applyFont="1" applyFill="1" applyBorder="1" applyAlignment="1" applyProtection="1">
      <alignment vertical="top" wrapText="1"/>
      <protection locked="0"/>
    </xf>
    <xf numFmtId="3" fontId="2" fillId="33" borderId="15" xfId="0" applyNumberFormat="1" applyFont="1" applyFill="1" applyBorder="1" applyAlignment="1" applyProtection="1">
      <alignment vertical="top" wrapText="1"/>
      <protection locked="0"/>
    </xf>
    <xf numFmtId="0" fontId="45" fillId="33" borderId="31" xfId="0" applyFont="1" applyFill="1" applyBorder="1" applyAlignment="1" applyProtection="1">
      <alignment horizontal="center" vertical="center" wrapText="1"/>
      <protection/>
    </xf>
    <xf numFmtId="0" fontId="12" fillId="33" borderId="41" xfId="0" applyFont="1" applyFill="1" applyBorder="1" applyAlignment="1" applyProtection="1">
      <alignment horizontal="center"/>
      <protection/>
    </xf>
    <xf numFmtId="0" fontId="12" fillId="33" borderId="29" xfId="0" applyFont="1" applyFill="1" applyBorder="1" applyAlignment="1" applyProtection="1">
      <alignment horizontal="center"/>
      <protection/>
    </xf>
    <xf numFmtId="0" fontId="12" fillId="33" borderId="15" xfId="0" applyFont="1" applyFill="1" applyBorder="1" applyAlignment="1" applyProtection="1">
      <alignment horizontal="center"/>
      <protection/>
    </xf>
    <xf numFmtId="0" fontId="8" fillId="10" borderId="20" xfId="0" applyFont="1" applyFill="1" applyBorder="1" applyAlignment="1" applyProtection="1">
      <alignment horizontal="center" wrapText="1"/>
      <protection/>
    </xf>
    <xf numFmtId="0" fontId="8" fillId="10" borderId="0" xfId="0" applyFont="1" applyFill="1" applyBorder="1" applyAlignment="1" applyProtection="1">
      <alignment horizontal="center" wrapText="1"/>
      <protection/>
    </xf>
    <xf numFmtId="0" fontId="8" fillId="10" borderId="0" xfId="0" applyFont="1" applyFill="1" applyBorder="1" applyAlignment="1" applyProtection="1">
      <alignment horizontal="center"/>
      <protection/>
    </xf>
    <xf numFmtId="0" fontId="107" fillId="0" borderId="42" xfId="0" applyFont="1" applyBorder="1" applyAlignment="1">
      <alignment horizontal="center" vertical="center"/>
    </xf>
    <xf numFmtId="0" fontId="107" fillId="0" borderId="34" xfId="0" applyFont="1" applyBorder="1" applyAlignment="1">
      <alignment horizontal="center" vertical="center"/>
    </xf>
    <xf numFmtId="0" fontId="5" fillId="10" borderId="0" xfId="0" applyFont="1" applyFill="1" applyBorder="1" applyAlignment="1" applyProtection="1">
      <alignment horizontal="left" vertical="top" wrapText="1"/>
      <protection/>
    </xf>
    <xf numFmtId="4" fontId="14" fillId="33" borderId="41" xfId="0" applyNumberFormat="1" applyFont="1" applyFill="1" applyBorder="1" applyAlignment="1" applyProtection="1">
      <alignment horizontal="center" vertical="center" wrapText="1"/>
      <protection locked="0"/>
    </xf>
    <xf numFmtId="4" fontId="14" fillId="33" borderId="29" xfId="0" applyNumberFormat="1" applyFont="1" applyFill="1" applyBorder="1" applyAlignment="1" applyProtection="1">
      <alignment horizontal="center" vertical="center" wrapText="1"/>
      <protection locked="0"/>
    </xf>
    <xf numFmtId="4" fontId="14" fillId="33" borderId="15" xfId="0" applyNumberFormat="1" applyFont="1" applyFill="1" applyBorder="1" applyAlignment="1" applyProtection="1">
      <alignment horizontal="center" vertical="center" wrapText="1"/>
      <protection locked="0"/>
    </xf>
    <xf numFmtId="0" fontId="107" fillId="0" borderId="49" xfId="0" applyFont="1" applyBorder="1" applyAlignment="1">
      <alignment horizontal="center" vertical="top" wrapText="1"/>
    </xf>
    <xf numFmtId="0" fontId="107" fillId="0" borderId="34" xfId="0" applyFont="1" applyBorder="1" applyAlignment="1">
      <alignment horizontal="center" vertical="top" wrapText="1"/>
    </xf>
    <xf numFmtId="0" fontId="14" fillId="38" borderId="41" xfId="0" applyFont="1" applyFill="1" applyBorder="1" applyAlignment="1" applyProtection="1">
      <alignment horizontal="left" vertical="center" wrapText="1"/>
      <protection locked="0"/>
    </xf>
    <xf numFmtId="0" fontId="14" fillId="38" borderId="29" xfId="0" applyFont="1" applyFill="1" applyBorder="1" applyAlignment="1" applyProtection="1">
      <alignment horizontal="left" vertical="center" wrapText="1"/>
      <protection locked="0"/>
    </xf>
    <xf numFmtId="0" fontId="14" fillId="38" borderId="15" xfId="0" applyFont="1" applyFill="1" applyBorder="1" applyAlignment="1" applyProtection="1">
      <alignment horizontal="left" vertical="center" wrapText="1"/>
      <protection locked="0"/>
    </xf>
    <xf numFmtId="0" fontId="106" fillId="0" borderId="51" xfId="0" applyFont="1" applyBorder="1" applyAlignment="1">
      <alignment horizontal="center" vertical="center" wrapText="1"/>
    </xf>
    <xf numFmtId="0" fontId="106" fillId="0" borderId="52" xfId="0" applyFont="1" applyBorder="1" applyAlignment="1">
      <alignment horizontal="center" vertical="center" wrapText="1"/>
    </xf>
    <xf numFmtId="0" fontId="106" fillId="0" borderId="43" xfId="0" applyFont="1" applyBorder="1" applyAlignment="1">
      <alignment horizontal="center" vertical="center" wrapText="1"/>
    </xf>
    <xf numFmtId="0" fontId="106" fillId="0" borderId="31" xfId="0" applyFont="1" applyBorder="1" applyAlignment="1">
      <alignment horizontal="center" vertical="center"/>
    </xf>
    <xf numFmtId="0" fontId="25" fillId="33" borderId="51" xfId="0" applyFont="1" applyFill="1" applyBorder="1" applyAlignment="1" applyProtection="1">
      <alignment horizontal="center" vertical="center" wrapText="1"/>
      <protection/>
    </xf>
    <xf numFmtId="0" fontId="25" fillId="33" borderId="52" xfId="0" applyFont="1" applyFill="1" applyBorder="1" applyAlignment="1" applyProtection="1">
      <alignment horizontal="center" vertical="center" wrapText="1"/>
      <protection/>
    </xf>
    <xf numFmtId="0" fontId="25" fillId="33" borderId="43" xfId="0" applyFont="1" applyFill="1" applyBorder="1" applyAlignment="1" applyProtection="1">
      <alignment horizontal="center" vertical="center" wrapText="1"/>
      <protection/>
    </xf>
    <xf numFmtId="0" fontId="107" fillId="0" borderId="51" xfId="0" applyFont="1" applyBorder="1" applyAlignment="1">
      <alignment horizontal="center" vertical="center" wrapText="1"/>
    </xf>
    <xf numFmtId="0" fontId="107" fillId="0" borderId="52" xfId="0" applyFont="1" applyBorder="1" applyAlignment="1">
      <alignment horizontal="center" vertical="center" wrapText="1"/>
    </xf>
    <xf numFmtId="0" fontId="107" fillId="0" borderId="43" xfId="0" applyFont="1" applyBorder="1" applyAlignment="1">
      <alignment horizontal="center" vertical="center" wrapText="1"/>
    </xf>
    <xf numFmtId="0" fontId="25" fillId="10" borderId="0" xfId="0" applyFont="1" applyFill="1" applyBorder="1" applyAlignment="1" applyProtection="1">
      <alignment horizontal="left" vertical="center" wrapText="1"/>
      <protection/>
    </xf>
    <xf numFmtId="0" fontId="2" fillId="33" borderId="41" xfId="0" applyFont="1" applyFill="1" applyBorder="1" applyAlignment="1" applyProtection="1">
      <alignment vertical="top" wrapText="1"/>
      <protection locked="0"/>
    </xf>
    <xf numFmtId="0" fontId="2" fillId="33" borderId="29" xfId="0" applyFont="1" applyFill="1" applyBorder="1" applyAlignment="1" applyProtection="1">
      <alignment vertical="top" wrapText="1"/>
      <protection locked="0"/>
    </xf>
    <xf numFmtId="0" fontId="2" fillId="33" borderId="15" xfId="0" applyFont="1" applyFill="1" applyBorder="1" applyAlignment="1" applyProtection="1">
      <alignment vertical="top" wrapText="1"/>
      <protection locked="0"/>
    </xf>
    <xf numFmtId="0" fontId="3" fillId="10" borderId="23"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106" fillId="0" borderId="53" xfId="0" applyFont="1" applyBorder="1" applyAlignment="1">
      <alignment horizontal="center" vertical="center" wrapText="1"/>
    </xf>
    <xf numFmtId="0" fontId="106" fillId="0" borderId="54" xfId="0" applyFont="1" applyBorder="1" applyAlignment="1">
      <alignment horizontal="center" vertical="center" wrapText="1"/>
    </xf>
    <xf numFmtId="0" fontId="9" fillId="10" borderId="0" xfId="0" applyFont="1" applyFill="1" applyBorder="1" applyAlignment="1" applyProtection="1">
      <alignment horizontal="left" vertical="center" wrapText="1"/>
      <protection/>
    </xf>
    <xf numFmtId="0" fontId="106" fillId="0" borderId="0" xfId="0" applyFont="1" applyAlignment="1">
      <alignment horizontal="left" vertical="center" wrapText="1"/>
    </xf>
    <xf numFmtId="0" fontId="106" fillId="0" borderId="0" xfId="0" applyFont="1" applyAlignment="1">
      <alignment horizontal="left" vertical="center"/>
    </xf>
    <xf numFmtId="0" fontId="106" fillId="0" borderId="0" xfId="0" applyFont="1" applyAlignment="1">
      <alignment horizontal="center"/>
    </xf>
    <xf numFmtId="0" fontId="45" fillId="0" borderId="0" xfId="0" applyFont="1" applyFill="1" applyBorder="1" applyAlignment="1" applyProtection="1">
      <alignment vertical="top" wrapText="1"/>
      <protection/>
    </xf>
    <xf numFmtId="0" fontId="46" fillId="0" borderId="0" xfId="0" applyFont="1" applyFill="1" applyBorder="1" applyAlignment="1" applyProtection="1">
      <alignment vertical="top" wrapText="1"/>
      <protection/>
    </xf>
    <xf numFmtId="0" fontId="44" fillId="0" borderId="0" xfId="0" applyFont="1" applyFill="1" applyBorder="1" applyAlignment="1" applyProtection="1">
      <alignment vertical="top" wrapText="1"/>
      <protection/>
    </xf>
    <xf numFmtId="3" fontId="44" fillId="0" borderId="0" xfId="0" applyNumberFormat="1" applyFont="1" applyFill="1" applyBorder="1" applyAlignment="1" applyProtection="1">
      <alignment vertical="top" wrapText="1"/>
      <protection locked="0"/>
    </xf>
    <xf numFmtId="0" fontId="44" fillId="0" borderId="0" xfId="0" applyFont="1" applyFill="1" applyBorder="1" applyAlignment="1" applyProtection="1">
      <alignment vertical="top" wrapText="1"/>
      <protection locked="0"/>
    </xf>
    <xf numFmtId="0" fontId="45" fillId="0" borderId="0" xfId="0" applyFont="1" applyFill="1" applyBorder="1" applyAlignment="1" applyProtection="1">
      <alignment horizontal="center" vertical="top" wrapText="1"/>
      <protection/>
    </xf>
    <xf numFmtId="0" fontId="4" fillId="37" borderId="41" xfId="0" applyFont="1" applyFill="1" applyBorder="1" applyAlignment="1" applyProtection="1">
      <alignment horizontal="left" vertical="top" wrapText="1"/>
      <protection/>
    </xf>
    <xf numFmtId="0" fontId="4" fillId="2" borderId="29" xfId="0" applyFont="1" applyFill="1" applyBorder="1" applyAlignment="1" applyProtection="1">
      <alignment horizontal="left" vertical="top" wrapText="1"/>
      <protection/>
    </xf>
    <xf numFmtId="0" fontId="4" fillId="2" borderId="15" xfId="0" applyFont="1" applyFill="1" applyBorder="1" applyAlignment="1" applyProtection="1">
      <alignment horizontal="left" vertical="top" wrapText="1"/>
      <protection/>
    </xf>
    <xf numFmtId="0" fontId="39" fillId="33" borderId="39" xfId="0" applyFont="1" applyFill="1" applyBorder="1" applyAlignment="1" applyProtection="1">
      <alignment horizontal="center" vertical="top" wrapText="1"/>
      <protection/>
    </xf>
    <xf numFmtId="0" fontId="39" fillId="33" borderId="28" xfId="0" applyFont="1" applyFill="1" applyBorder="1" applyAlignment="1" applyProtection="1">
      <alignment horizontal="center" vertical="top" wrapText="1"/>
      <protection/>
    </xf>
    <xf numFmtId="0" fontId="4" fillId="2" borderId="29" xfId="0" applyFont="1" applyFill="1" applyBorder="1" applyAlignment="1" applyProtection="1">
      <alignment horizontal="justify" vertical="top" wrapText="1"/>
      <protection/>
    </xf>
    <xf numFmtId="0" fontId="4" fillId="2" borderId="15" xfId="0" applyFont="1" applyFill="1" applyBorder="1" applyAlignment="1" applyProtection="1">
      <alignment horizontal="justify" vertical="top" wrapText="1"/>
      <protection/>
    </xf>
    <xf numFmtId="0" fontId="104" fillId="10" borderId="0" xfId="0" applyFont="1" applyFill="1" applyAlignment="1">
      <alignment horizontal="left" wrapText="1"/>
    </xf>
    <xf numFmtId="0" fontId="114" fillId="10" borderId="23" xfId="0" applyFont="1" applyFill="1" applyBorder="1" applyAlignment="1">
      <alignment horizontal="left" wrapText="1"/>
    </xf>
    <xf numFmtId="0" fontId="4" fillId="2" borderId="55" xfId="0" applyFont="1" applyFill="1" applyBorder="1" applyAlignment="1">
      <alignment horizontal="justify" vertical="top" wrapText="1"/>
    </xf>
    <xf numFmtId="0" fontId="47" fillId="2" borderId="56" xfId="0" applyFont="1" applyFill="1" applyBorder="1" applyAlignment="1">
      <alignment/>
    </xf>
    <xf numFmtId="0" fontId="4" fillId="2" borderId="41" xfId="0" applyFont="1" applyFill="1" applyBorder="1" applyAlignment="1" applyProtection="1">
      <alignment vertical="top" wrapText="1"/>
      <protection/>
    </xf>
    <xf numFmtId="0" fontId="4" fillId="2" borderId="15" xfId="0" applyFont="1" applyFill="1" applyBorder="1" applyAlignment="1" applyProtection="1">
      <alignment vertical="top" wrapText="1"/>
      <protection/>
    </xf>
    <xf numFmtId="0" fontId="4" fillId="2" borderId="57" xfId="0" applyFont="1" applyFill="1" applyBorder="1" applyAlignment="1" applyProtection="1">
      <alignment vertical="top" wrapText="1"/>
      <protection/>
    </xf>
    <xf numFmtId="0" fontId="4" fillId="2" borderId="56" xfId="0" applyFont="1" applyFill="1" applyBorder="1" applyAlignment="1" applyProtection="1">
      <alignment vertical="top" wrapText="1"/>
      <protection/>
    </xf>
    <xf numFmtId="0" fontId="42" fillId="10" borderId="0" xfId="0" applyFont="1" applyFill="1" applyBorder="1" applyAlignment="1" applyProtection="1">
      <alignment horizontal="left" vertical="top" wrapText="1"/>
      <protection/>
    </xf>
    <xf numFmtId="0" fontId="4" fillId="10" borderId="0" xfId="0" applyFont="1" applyFill="1" applyBorder="1" applyAlignment="1" applyProtection="1">
      <alignment horizontal="left" vertical="top" wrapText="1"/>
      <protection/>
    </xf>
    <xf numFmtId="0" fontId="4" fillId="2" borderId="41" xfId="0" applyFont="1" applyFill="1" applyBorder="1" applyAlignment="1" applyProtection="1">
      <alignment horizontal="left" vertical="top" wrapText="1"/>
      <protection/>
    </xf>
    <xf numFmtId="0" fontId="4" fillId="2" borderId="58" xfId="0" applyFont="1" applyFill="1" applyBorder="1" applyAlignment="1" applyProtection="1">
      <alignment horizontal="justify" vertical="top" wrapText="1"/>
      <protection/>
    </xf>
    <xf numFmtId="0" fontId="4" fillId="2" borderId="59" xfId="0" applyFont="1" applyFill="1" applyBorder="1" applyAlignment="1" applyProtection="1">
      <alignment horizontal="justify" vertical="top" wrapText="1"/>
      <protection/>
    </xf>
    <xf numFmtId="0" fontId="4" fillId="2" borderId="29" xfId="0" applyFont="1" applyFill="1" applyBorder="1" applyAlignment="1">
      <alignment horizontal="left" vertical="top" wrapText="1"/>
    </xf>
    <xf numFmtId="0" fontId="4" fillId="2" borderId="15" xfId="0" applyFont="1" applyFill="1" applyBorder="1" applyAlignment="1">
      <alignment horizontal="left" vertical="top"/>
    </xf>
    <xf numFmtId="0" fontId="39" fillId="33" borderId="41" xfId="0" applyFont="1" applyFill="1" applyBorder="1" applyAlignment="1" applyProtection="1">
      <alignment horizontal="center"/>
      <protection/>
    </xf>
    <xf numFmtId="0" fontId="39" fillId="33" borderId="29" xfId="0" applyFont="1" applyFill="1" applyBorder="1" applyAlignment="1" applyProtection="1">
      <alignment horizontal="center"/>
      <protection/>
    </xf>
    <xf numFmtId="0" fontId="39" fillId="33" borderId="15" xfId="0" applyFont="1" applyFill="1" applyBorder="1" applyAlignment="1" applyProtection="1">
      <alignment horizontal="center"/>
      <protection/>
    </xf>
    <xf numFmtId="0" fontId="4" fillId="10" borderId="20" xfId="0" applyFont="1" applyFill="1" applyBorder="1" applyAlignment="1" applyProtection="1">
      <alignment horizontal="center" wrapText="1"/>
      <protection/>
    </xf>
    <xf numFmtId="0" fontId="4" fillId="10" borderId="0" xfId="0" applyFont="1" applyFill="1" applyBorder="1" applyAlignment="1" applyProtection="1">
      <alignment horizontal="center" wrapText="1"/>
      <protection/>
    </xf>
    <xf numFmtId="0" fontId="4" fillId="10" borderId="0" xfId="0" applyFont="1" applyFill="1" applyBorder="1" applyAlignment="1" applyProtection="1">
      <alignment horizontal="center"/>
      <protection/>
    </xf>
    <xf numFmtId="0" fontId="39" fillId="10" borderId="0" xfId="0" applyFont="1" applyFill="1" applyBorder="1" applyAlignment="1" applyProtection="1">
      <alignment horizontal="left" vertical="top" wrapText="1"/>
      <protection/>
    </xf>
    <xf numFmtId="0" fontId="42" fillId="10" borderId="23" xfId="0" applyFont="1" applyFill="1" applyBorder="1" applyAlignment="1" applyProtection="1">
      <alignment horizontal="left" vertical="top" wrapText="1"/>
      <protection/>
    </xf>
    <xf numFmtId="0" fontId="9" fillId="0" borderId="41" xfId="0" applyFont="1" applyFill="1" applyBorder="1" applyAlignment="1" applyProtection="1">
      <alignment horizontal="left" vertical="top" wrapText="1"/>
      <protection/>
    </xf>
    <xf numFmtId="0" fontId="9" fillId="0" borderId="29" xfId="0" applyFont="1" applyFill="1" applyBorder="1" applyAlignment="1" applyProtection="1">
      <alignment horizontal="left" vertical="top" wrapText="1"/>
      <protection/>
    </xf>
    <xf numFmtId="0" fontId="9" fillId="10" borderId="18" xfId="0" applyFont="1" applyFill="1" applyBorder="1" applyAlignment="1" applyProtection="1">
      <alignment horizontal="center" wrapText="1"/>
      <protection/>
    </xf>
    <xf numFmtId="0" fontId="3" fillId="10" borderId="0" xfId="0" applyFont="1" applyFill="1" applyBorder="1" applyAlignment="1" applyProtection="1">
      <alignment horizontal="center" vertical="center" wrapText="1"/>
      <protection/>
    </xf>
    <xf numFmtId="0" fontId="4" fillId="0" borderId="31" xfId="0" applyFont="1" applyFill="1" applyBorder="1" applyAlignment="1" applyProtection="1">
      <alignment horizontal="left" vertical="top" wrapText="1"/>
      <protection/>
    </xf>
    <xf numFmtId="0" fontId="28" fillId="33" borderId="31" xfId="0" applyFont="1" applyFill="1" applyBorder="1" applyAlignment="1" applyProtection="1">
      <alignment horizontal="left" vertical="top" wrapText="1"/>
      <protection/>
    </xf>
    <xf numFmtId="0" fontId="103" fillId="0" borderId="31" xfId="0" applyFont="1" applyBorder="1" applyAlignment="1">
      <alignment vertical="center" wrapText="1"/>
    </xf>
    <xf numFmtId="0" fontId="115" fillId="0" borderId="42" xfId="0" applyFont="1" applyFill="1" applyBorder="1" applyAlignment="1">
      <alignment horizontal="left" vertical="top" wrapText="1"/>
    </xf>
    <xf numFmtId="0" fontId="115" fillId="0" borderId="34" xfId="0" applyFont="1" applyFill="1" applyBorder="1" applyAlignment="1">
      <alignment horizontal="left" vertical="top" wrapText="1"/>
    </xf>
    <xf numFmtId="0" fontId="103" fillId="0" borderId="31" xfId="0" applyFont="1" applyBorder="1" applyAlignment="1">
      <alignment horizontal="left" vertical="center" wrapText="1"/>
    </xf>
    <xf numFmtId="0" fontId="103" fillId="33" borderId="31" xfId="0" applyFont="1" applyFill="1" applyBorder="1" applyAlignment="1">
      <alignment horizontal="left" vertical="center" wrapText="1"/>
    </xf>
    <xf numFmtId="0" fontId="103" fillId="0" borderId="31" xfId="0" applyFont="1" applyFill="1" applyBorder="1" applyAlignment="1">
      <alignment horizontal="left" vertical="center" wrapText="1"/>
    </xf>
    <xf numFmtId="0" fontId="4" fillId="0" borderId="31" xfId="0" applyFont="1" applyFill="1" applyBorder="1" applyAlignment="1">
      <alignment horizontal="left" vertical="top" wrapText="1"/>
    </xf>
    <xf numFmtId="0" fontId="13" fillId="33" borderId="49" xfId="0" applyFont="1" applyFill="1" applyBorder="1" applyAlignment="1" applyProtection="1">
      <alignment horizontal="left" vertical="center" wrapText="1"/>
      <protection/>
    </xf>
    <xf numFmtId="0" fontId="13" fillId="33" borderId="60" xfId="0" applyFont="1" applyFill="1" applyBorder="1" applyAlignment="1" applyProtection="1">
      <alignment horizontal="left" vertical="center" wrapText="1"/>
      <protection/>
    </xf>
    <xf numFmtId="0" fontId="13" fillId="33" borderId="61" xfId="0" applyFont="1" applyFill="1" applyBorder="1" applyAlignment="1" applyProtection="1">
      <alignment horizontal="left" vertical="center" wrapText="1"/>
      <protection/>
    </xf>
    <xf numFmtId="0" fontId="5" fillId="10" borderId="0" xfId="0" applyFont="1" applyFill="1" applyBorder="1" applyAlignment="1" applyProtection="1">
      <alignment horizontal="left" wrapText="1"/>
      <protection/>
    </xf>
    <xf numFmtId="0" fontId="103" fillId="0" borderId="31" xfId="0" applyFont="1" applyFill="1" applyBorder="1" applyAlignment="1">
      <alignment horizontal="left" vertical="top" wrapText="1"/>
    </xf>
    <xf numFmtId="0" fontId="4" fillId="0" borderId="31" xfId="0" applyFont="1" applyFill="1" applyBorder="1" applyAlignment="1">
      <alignment vertical="top" wrapText="1"/>
    </xf>
    <xf numFmtId="0" fontId="86" fillId="33" borderId="41" xfId="52" applyFill="1" applyBorder="1" applyAlignment="1" applyProtection="1">
      <alignment horizontal="center"/>
      <protection locked="0"/>
    </xf>
    <xf numFmtId="0" fontId="2" fillId="33" borderId="29" xfId="0" applyFont="1" applyFill="1" applyBorder="1" applyAlignment="1" applyProtection="1">
      <alignment horizontal="center"/>
      <protection locked="0"/>
    </xf>
    <xf numFmtId="0" fontId="2" fillId="33" borderId="15" xfId="0" applyFont="1" applyFill="1" applyBorder="1" applyAlignment="1" applyProtection="1">
      <alignment horizontal="center"/>
      <protection locked="0"/>
    </xf>
    <xf numFmtId="0" fontId="5" fillId="10" borderId="0" xfId="0" applyFont="1" applyFill="1" applyBorder="1" applyAlignment="1" applyProtection="1">
      <alignment horizontal="center" wrapText="1"/>
      <protection/>
    </xf>
    <xf numFmtId="0" fontId="3" fillId="10" borderId="23" xfId="0" applyFont="1" applyFill="1" applyBorder="1" applyAlignment="1" applyProtection="1">
      <alignment horizontal="center"/>
      <protection/>
    </xf>
    <xf numFmtId="0" fontId="2" fillId="33" borderId="41" xfId="0" applyFont="1" applyFill="1" applyBorder="1" applyAlignment="1" applyProtection="1">
      <alignment horizontal="center"/>
      <protection locked="0"/>
    </xf>
    <xf numFmtId="0" fontId="103" fillId="0" borderId="31" xfId="0" applyFont="1" applyBorder="1" applyAlignment="1">
      <alignment horizontal="left" vertical="top" wrapText="1"/>
    </xf>
    <xf numFmtId="0" fontId="4" fillId="0" borderId="44" xfId="0" applyFont="1" applyFill="1" applyBorder="1" applyAlignment="1">
      <alignment vertical="top" wrapText="1"/>
    </xf>
    <xf numFmtId="0" fontId="4" fillId="0" borderId="46" xfId="0" applyFont="1" applyFill="1" applyBorder="1" applyAlignment="1" applyProtection="1">
      <alignment horizontal="left" vertical="top" wrapText="1"/>
      <protection/>
    </xf>
    <xf numFmtId="0" fontId="13" fillId="33" borderId="58" xfId="0" applyFont="1" applyFill="1" applyBorder="1" applyAlignment="1" applyProtection="1">
      <alignment horizontal="left" vertical="center" wrapText="1"/>
      <protection/>
    </xf>
    <xf numFmtId="0" fontId="13" fillId="33" borderId="62" xfId="0" applyFont="1" applyFill="1" applyBorder="1" applyAlignment="1" applyProtection="1">
      <alignment horizontal="left" vertical="center" wrapText="1"/>
      <protection/>
    </xf>
    <xf numFmtId="0" fontId="13" fillId="33" borderId="59" xfId="0" applyFont="1" applyFill="1" applyBorder="1" applyAlignment="1" applyProtection="1">
      <alignment horizontal="left" vertical="center" wrapText="1"/>
      <protection/>
    </xf>
    <xf numFmtId="0" fontId="13" fillId="33" borderId="57" xfId="0" applyFont="1" applyFill="1" applyBorder="1" applyAlignment="1" applyProtection="1">
      <alignment horizontal="left" vertical="center" wrapText="1"/>
      <protection/>
    </xf>
    <xf numFmtId="0" fontId="13" fillId="33" borderId="55" xfId="0" applyFont="1" applyFill="1" applyBorder="1" applyAlignment="1" applyProtection="1">
      <alignment horizontal="left" vertical="center" wrapText="1"/>
      <protection/>
    </xf>
    <xf numFmtId="0" fontId="13" fillId="33" borderId="56" xfId="0" applyFont="1" applyFill="1" applyBorder="1" applyAlignment="1" applyProtection="1">
      <alignment horizontal="left" vertical="center" wrapText="1"/>
      <protection/>
    </xf>
    <xf numFmtId="0" fontId="9" fillId="2" borderId="17" xfId="0" applyFont="1" applyFill="1" applyBorder="1" applyAlignment="1" applyProtection="1">
      <alignment horizontal="left" vertical="top" wrapText="1"/>
      <protection/>
    </xf>
    <xf numFmtId="0" fontId="9" fillId="2" borderId="18" xfId="0" applyFont="1" applyFill="1" applyBorder="1" applyAlignment="1" applyProtection="1">
      <alignment horizontal="left" vertical="top" wrapText="1"/>
      <protection/>
    </xf>
    <xf numFmtId="0" fontId="9" fillId="2" borderId="19" xfId="0" applyFont="1" applyFill="1" applyBorder="1" applyAlignment="1" applyProtection="1">
      <alignment horizontal="left" vertical="top" wrapText="1"/>
      <protection/>
    </xf>
    <xf numFmtId="0" fontId="9" fillId="2" borderId="20" xfId="0" applyFont="1" applyFill="1" applyBorder="1" applyAlignment="1" applyProtection="1">
      <alignment horizontal="left" vertical="top" wrapText="1"/>
      <protection/>
    </xf>
    <xf numFmtId="0" fontId="9" fillId="2" borderId="0" xfId="0" applyFont="1" applyFill="1" applyBorder="1" applyAlignment="1" applyProtection="1">
      <alignment horizontal="left" vertical="top" wrapText="1"/>
      <protection/>
    </xf>
    <xf numFmtId="0" fontId="9" fillId="2" borderId="21" xfId="0" applyFont="1" applyFill="1" applyBorder="1" applyAlignment="1" applyProtection="1">
      <alignment horizontal="left" vertical="top" wrapText="1"/>
      <protection/>
    </xf>
    <xf numFmtId="0" fontId="9" fillId="2" borderId="22" xfId="0" applyFont="1" applyFill="1" applyBorder="1" applyAlignment="1" applyProtection="1">
      <alignment horizontal="left" vertical="top" wrapText="1"/>
      <protection/>
    </xf>
    <xf numFmtId="0" fontId="9" fillId="2" borderId="23" xfId="0" applyFont="1" applyFill="1" applyBorder="1" applyAlignment="1" applyProtection="1">
      <alignment horizontal="left" vertical="top" wrapText="1"/>
      <protection/>
    </xf>
    <xf numFmtId="0" fontId="9" fillId="2" borderId="24" xfId="0" applyFont="1" applyFill="1" applyBorder="1" applyAlignment="1" applyProtection="1">
      <alignment horizontal="left" vertical="top" wrapText="1"/>
      <protection/>
    </xf>
    <xf numFmtId="0" fontId="103" fillId="0" borderId="57" xfId="0" applyFont="1" applyBorder="1" applyAlignment="1">
      <alignment horizontal="left" vertical="top" wrapText="1"/>
    </xf>
    <xf numFmtId="0" fontId="103" fillId="0" borderId="32" xfId="0" applyFont="1" applyBorder="1" applyAlignment="1">
      <alignment horizontal="left" vertical="top" wrapText="1"/>
    </xf>
    <xf numFmtId="0" fontId="20" fillId="10" borderId="0" xfId="0" applyFont="1" applyFill="1" applyBorder="1" applyAlignment="1" applyProtection="1">
      <alignment horizontal="left" vertical="center" wrapText="1"/>
      <protection/>
    </xf>
    <xf numFmtId="0" fontId="103" fillId="0" borderId="49" xfId="0" applyFont="1" applyBorder="1" applyAlignment="1">
      <alignment vertical="center" wrapText="1"/>
    </xf>
    <xf numFmtId="0" fontId="103" fillId="0" borderId="34" xfId="0" applyFont="1" applyBorder="1" applyAlignment="1">
      <alignment vertical="center" wrapText="1"/>
    </xf>
    <xf numFmtId="0" fontId="103" fillId="0" borderId="49" xfId="0" applyFont="1" applyBorder="1" applyAlignment="1">
      <alignment horizontal="left" vertical="top" wrapText="1"/>
    </xf>
    <xf numFmtId="0" fontId="103" fillId="0" borderId="34" xfId="0" applyFont="1" applyBorder="1" applyAlignment="1">
      <alignment horizontal="left" vertical="top" wrapText="1"/>
    </xf>
    <xf numFmtId="0" fontId="103" fillId="0" borderId="49" xfId="0" applyFont="1" applyFill="1" applyBorder="1" applyAlignment="1">
      <alignment horizontal="left" vertical="top" wrapText="1"/>
    </xf>
    <xf numFmtId="0" fontId="103" fillId="0" borderId="34" xfId="0" applyFont="1" applyFill="1" applyBorder="1" applyAlignment="1">
      <alignment horizontal="left" vertical="top" wrapText="1"/>
    </xf>
    <xf numFmtId="0" fontId="2" fillId="33" borderId="17" xfId="0" applyFont="1" applyFill="1" applyBorder="1" applyAlignment="1" applyProtection="1">
      <alignment horizontal="center"/>
      <protection locked="0"/>
    </xf>
    <xf numFmtId="0" fontId="2" fillId="33" borderId="18" xfId="0" applyFont="1" applyFill="1" applyBorder="1" applyAlignment="1" applyProtection="1">
      <alignment horizontal="center"/>
      <protection locked="0"/>
    </xf>
    <xf numFmtId="0" fontId="2" fillId="33" borderId="19" xfId="0" applyFont="1" applyFill="1" applyBorder="1" applyAlignment="1" applyProtection="1">
      <alignment horizontal="center"/>
      <protection locked="0"/>
    </xf>
    <xf numFmtId="0" fontId="4" fillId="0" borderId="42" xfId="0" applyFont="1" applyFill="1" applyBorder="1" applyAlignment="1" applyProtection="1">
      <alignment horizontal="left" vertical="top" wrapText="1"/>
      <protection/>
    </xf>
    <xf numFmtId="0" fontId="4" fillId="0" borderId="34" xfId="0" applyFont="1" applyFill="1" applyBorder="1" applyAlignment="1" applyProtection="1">
      <alignment horizontal="left" vertical="top" wrapText="1"/>
      <protection/>
    </xf>
    <xf numFmtId="0" fontId="5" fillId="2" borderId="0" xfId="0" applyFont="1" applyFill="1" applyBorder="1" applyAlignment="1" applyProtection="1">
      <alignment horizontal="left" vertical="top" wrapText="1"/>
      <protection/>
    </xf>
    <xf numFmtId="0" fontId="5" fillId="2" borderId="0" xfId="0" applyFont="1" applyFill="1" applyBorder="1" applyAlignment="1" applyProtection="1">
      <alignment horizontal="left" vertical="top"/>
      <protection/>
    </xf>
    <xf numFmtId="0" fontId="28" fillId="33" borderId="58" xfId="0" applyFont="1" applyFill="1" applyBorder="1" applyAlignment="1" applyProtection="1">
      <alignment horizontal="left" vertical="top" wrapText="1"/>
      <protection/>
    </xf>
    <xf numFmtId="0" fontId="28" fillId="33" borderId="63" xfId="0" applyFont="1" applyFill="1" applyBorder="1" applyAlignment="1" applyProtection="1">
      <alignment horizontal="left" vertical="top" wrapText="1"/>
      <protection/>
    </xf>
    <xf numFmtId="0" fontId="28" fillId="33" borderId="49" xfId="0" applyFont="1" applyFill="1" applyBorder="1" applyAlignment="1" applyProtection="1">
      <alignment horizontal="left" vertical="top" wrapText="1"/>
      <protection/>
    </xf>
    <xf numFmtId="0" fontId="28" fillId="33" borderId="34" xfId="0" applyFont="1" applyFill="1" applyBorder="1" applyAlignment="1" applyProtection="1">
      <alignment horizontal="left" vertical="top" wrapText="1"/>
      <protection/>
    </xf>
    <xf numFmtId="0" fontId="28" fillId="33" borderId="57" xfId="0" applyFont="1" applyFill="1" applyBorder="1" applyAlignment="1" applyProtection="1">
      <alignment horizontal="center" vertical="top" wrapText="1"/>
      <protection/>
    </xf>
    <xf numFmtId="0" fontId="28" fillId="33" borderId="55" xfId="0" applyFont="1" applyFill="1" applyBorder="1" applyAlignment="1" applyProtection="1">
      <alignment horizontal="center" vertical="top" wrapText="1"/>
      <protection/>
    </xf>
    <xf numFmtId="0" fontId="28" fillId="33" borderId="56" xfId="0" applyFont="1" applyFill="1" applyBorder="1" applyAlignment="1" applyProtection="1">
      <alignment horizontal="center" vertical="top" wrapText="1"/>
      <protection/>
    </xf>
    <xf numFmtId="0" fontId="28" fillId="33" borderId="41" xfId="0" applyFont="1" applyFill="1" applyBorder="1" applyAlignment="1" applyProtection="1">
      <alignment horizontal="center" vertical="top" wrapText="1"/>
      <protection/>
    </xf>
    <xf numFmtId="0" fontId="28" fillId="33" borderId="29" xfId="0" applyFont="1" applyFill="1" applyBorder="1" applyAlignment="1" applyProtection="1">
      <alignment horizontal="center" vertical="top" wrapText="1"/>
      <protection/>
    </xf>
    <xf numFmtId="0" fontId="28" fillId="33" borderId="15" xfId="0" applyFont="1" applyFill="1" applyBorder="1" applyAlignment="1" applyProtection="1">
      <alignment horizontal="center" vertical="top" wrapText="1"/>
      <protection/>
    </xf>
    <xf numFmtId="0" fontId="0" fillId="0" borderId="29" xfId="0" applyBorder="1" applyAlignment="1">
      <alignment/>
    </xf>
    <xf numFmtId="0" fontId="0" fillId="0" borderId="15" xfId="0" applyBorder="1" applyAlignment="1">
      <alignment/>
    </xf>
    <xf numFmtId="0" fontId="116" fillId="10" borderId="18" xfId="0" applyFont="1" applyFill="1" applyBorder="1" applyAlignment="1">
      <alignment horizontal="left" wrapText="1"/>
    </xf>
    <xf numFmtId="0" fontId="9" fillId="10" borderId="0" xfId="0" applyFont="1" applyFill="1" applyBorder="1" applyAlignment="1" applyProtection="1">
      <alignment horizontal="center" wrapText="1"/>
      <protection/>
    </xf>
    <xf numFmtId="0" fontId="29" fillId="10" borderId="0" xfId="0" applyFont="1" applyFill="1" applyBorder="1" applyAlignment="1" applyProtection="1">
      <alignment horizontal="center" vertical="center" wrapText="1"/>
      <protection/>
    </xf>
    <xf numFmtId="0" fontId="2" fillId="10" borderId="23" xfId="0" applyFont="1" applyFill="1" applyBorder="1" applyAlignment="1" applyProtection="1">
      <alignment horizontal="left" vertical="top" wrapText="1"/>
      <protection/>
    </xf>
    <xf numFmtId="0" fontId="28" fillId="10" borderId="14" xfId="0" applyFont="1" applyFill="1" applyBorder="1" applyAlignment="1" applyProtection="1">
      <alignment horizontal="left" vertical="top" wrapText="1"/>
      <protection/>
    </xf>
    <xf numFmtId="0" fontId="28" fillId="10" borderId="25" xfId="0" applyFont="1" applyFill="1" applyBorder="1" applyAlignment="1" applyProtection="1">
      <alignment horizontal="left" vertical="top" wrapText="1"/>
      <protection/>
    </xf>
    <xf numFmtId="0" fontId="28" fillId="33" borderId="57" xfId="0" applyFont="1" applyFill="1" applyBorder="1" applyAlignment="1" applyProtection="1">
      <alignment horizontal="justify" vertical="top" wrapText="1"/>
      <protection/>
    </xf>
    <xf numFmtId="0" fontId="25" fillId="33" borderId="56" xfId="0" applyFont="1" applyFill="1" applyBorder="1" applyAlignment="1" applyProtection="1">
      <alignment horizontal="justify" vertical="top" wrapText="1"/>
      <protection/>
    </xf>
    <xf numFmtId="0" fontId="28" fillId="33" borderId="58" xfId="0" applyFont="1" applyFill="1" applyBorder="1" applyAlignment="1" applyProtection="1">
      <alignment horizontal="justify" vertical="top" wrapText="1"/>
      <protection/>
    </xf>
    <xf numFmtId="0" fontId="28" fillId="33" borderId="59" xfId="0" applyFont="1" applyFill="1" applyBorder="1" applyAlignment="1" applyProtection="1">
      <alignment horizontal="justify" vertical="top" wrapText="1"/>
      <protection/>
    </xf>
    <xf numFmtId="0" fontId="28" fillId="10" borderId="14" xfId="0" applyFont="1" applyFill="1" applyBorder="1" applyAlignment="1" applyProtection="1">
      <alignment horizontal="left" vertical="center" wrapText="1"/>
      <protection/>
    </xf>
    <xf numFmtId="0" fontId="28" fillId="10" borderId="26" xfId="0" applyFont="1" applyFill="1" applyBorder="1" applyAlignment="1" applyProtection="1">
      <alignment horizontal="left" vertical="center" wrapText="1"/>
      <protection/>
    </xf>
    <xf numFmtId="0" fontId="28" fillId="10" borderId="25" xfId="0" applyFont="1" applyFill="1" applyBorder="1" applyAlignment="1" applyProtection="1">
      <alignment horizontal="left" vertical="center" wrapText="1"/>
      <protection/>
    </xf>
    <xf numFmtId="0" fontId="25" fillId="33" borderId="39" xfId="0" applyFont="1" applyFill="1" applyBorder="1" applyAlignment="1" applyProtection="1">
      <alignment horizontal="center" vertical="center" wrapText="1"/>
      <protection/>
    </xf>
    <xf numFmtId="0" fontId="25" fillId="33" borderId="40" xfId="0" applyFont="1" applyFill="1" applyBorder="1" applyAlignment="1" applyProtection="1">
      <alignment horizontal="center" vertical="center" wrapText="1"/>
      <protection/>
    </xf>
    <xf numFmtId="0" fontId="4" fillId="33" borderId="41" xfId="0" applyFont="1" applyFill="1" applyBorder="1" applyAlignment="1" applyProtection="1">
      <alignment horizontal="justify" vertical="top" wrapText="1"/>
      <protection/>
    </xf>
    <xf numFmtId="0" fontId="28" fillId="33" borderId="15" xfId="0" applyFont="1" applyFill="1" applyBorder="1" applyAlignment="1" applyProtection="1">
      <alignment horizontal="justify" vertical="top" wrapText="1"/>
      <protection/>
    </xf>
    <xf numFmtId="0" fontId="103" fillId="0" borderId="56" xfId="0" applyFont="1" applyBorder="1" applyAlignment="1">
      <alignment vertical="top"/>
    </xf>
    <xf numFmtId="0" fontId="28" fillId="33" borderId="49" xfId="0" applyFont="1" applyFill="1" applyBorder="1" applyAlignment="1" applyProtection="1">
      <alignment horizontal="justify" vertical="top" wrapText="1"/>
      <protection/>
    </xf>
    <xf numFmtId="0" fontId="28" fillId="33" borderId="61" xfId="0" applyFont="1" applyFill="1" applyBorder="1" applyAlignment="1" applyProtection="1">
      <alignment horizontal="justify" vertical="top" wrapText="1"/>
      <protection/>
    </xf>
    <xf numFmtId="0" fontId="25" fillId="33" borderId="59" xfId="0" applyFont="1" applyFill="1" applyBorder="1" applyAlignment="1" applyProtection="1">
      <alignment horizontal="justify" vertical="top" wrapText="1"/>
      <protection/>
    </xf>
    <xf numFmtId="0" fontId="28" fillId="33" borderId="59" xfId="0" applyFont="1" applyFill="1" applyBorder="1" applyAlignment="1" applyProtection="1">
      <alignment horizontal="left" vertical="top" wrapText="1"/>
      <protection/>
    </xf>
    <xf numFmtId="0" fontId="28" fillId="0" borderId="57" xfId="0" applyFont="1" applyFill="1" applyBorder="1" applyAlignment="1" applyProtection="1">
      <alignment horizontal="justify" vertical="top" wrapText="1"/>
      <protection/>
    </xf>
    <xf numFmtId="0" fontId="28" fillId="0" borderId="56" xfId="0" applyFont="1" applyFill="1" applyBorder="1" applyAlignment="1" applyProtection="1">
      <alignment horizontal="justify" vertical="top" wrapText="1"/>
      <protection/>
    </xf>
    <xf numFmtId="0" fontId="28" fillId="33" borderId="57" xfId="0" applyFont="1" applyFill="1" applyBorder="1" applyAlignment="1" applyProtection="1">
      <alignment horizontal="left" vertical="top" wrapText="1"/>
      <protection/>
    </xf>
    <xf numFmtId="0" fontId="25" fillId="33" borderId="56" xfId="0" applyFont="1" applyFill="1" applyBorder="1" applyAlignment="1" applyProtection="1">
      <alignment horizontal="left" vertical="top" wrapText="1"/>
      <protection/>
    </xf>
    <xf numFmtId="0" fontId="25" fillId="33" borderId="61" xfId="0" applyFont="1" applyFill="1" applyBorder="1" applyAlignment="1" applyProtection="1">
      <alignment horizontal="left" vertical="top" wrapText="1"/>
      <protection/>
    </xf>
    <xf numFmtId="0" fontId="117" fillId="34" borderId="10" xfId="0" applyFont="1" applyFill="1" applyBorder="1" applyAlignment="1">
      <alignment horizontal="center"/>
    </xf>
    <xf numFmtId="0" fontId="97" fillId="0" borderId="41" xfId="0" applyFont="1" applyFill="1" applyBorder="1" applyAlignment="1">
      <alignment horizontal="center"/>
    </xf>
    <xf numFmtId="0" fontId="97" fillId="0" borderId="64" xfId="0" applyFont="1" applyFill="1" applyBorder="1" applyAlignment="1">
      <alignment horizontal="center"/>
    </xf>
    <xf numFmtId="0" fontId="118" fillId="10" borderId="23" xfId="0" applyFont="1" applyFill="1" applyBorder="1" applyAlignment="1">
      <alignment horizontal="left" wrapText="1"/>
    </xf>
    <xf numFmtId="0" fontId="96" fillId="34" borderId="41" xfId="0" applyFont="1" applyFill="1" applyBorder="1" applyAlignment="1">
      <alignment horizontal="center" vertical="center" wrapText="1"/>
    </xf>
    <xf numFmtId="0" fontId="96" fillId="34" borderId="15" xfId="0" applyFont="1" applyFill="1" applyBorder="1" applyAlignment="1">
      <alignment horizontal="center" vertical="center" wrapText="1"/>
    </xf>
    <xf numFmtId="0" fontId="96" fillId="34" borderId="29" xfId="0" applyFont="1" applyFill="1" applyBorder="1" applyAlignment="1">
      <alignment horizontal="center" vertical="center" wrapText="1"/>
    </xf>
    <xf numFmtId="0" fontId="49" fillId="10" borderId="41" xfId="0" applyFont="1" applyFill="1" applyBorder="1" applyAlignment="1">
      <alignment horizontal="center" vertical="top" wrapText="1"/>
    </xf>
    <xf numFmtId="0" fontId="49" fillId="10" borderId="15" xfId="0" applyFont="1" applyFill="1" applyBorder="1" applyAlignment="1">
      <alignment horizontal="center" vertical="top" wrapText="1"/>
    </xf>
    <xf numFmtId="0" fontId="98" fillId="10" borderId="18" xfId="0" applyFont="1" applyFill="1" applyBorder="1" applyAlignment="1">
      <alignment horizontal="center" vertical="center"/>
    </xf>
    <xf numFmtId="0" fontId="102" fillId="34" borderId="41" xfId="0" applyFont="1" applyFill="1" applyBorder="1" applyAlignment="1">
      <alignment horizontal="center" vertical="center" wrapText="1"/>
    </xf>
    <xf numFmtId="0" fontId="102" fillId="34" borderId="15" xfId="0" applyFont="1" applyFill="1" applyBorder="1" applyAlignment="1">
      <alignment horizontal="center" vertical="center" wrapText="1"/>
    </xf>
    <xf numFmtId="0" fontId="18" fillId="10" borderId="17" xfId="0" applyFont="1" applyFill="1" applyBorder="1" applyAlignment="1">
      <alignment horizontal="center" vertical="top" wrapText="1"/>
    </xf>
    <xf numFmtId="0" fontId="95" fillId="10" borderId="18" xfId="0" applyFont="1" applyFill="1" applyBorder="1" applyAlignment="1">
      <alignment horizontal="center" vertical="top" wrapText="1"/>
    </xf>
    <xf numFmtId="0" fontId="95" fillId="10" borderId="19" xfId="0" applyFont="1" applyFill="1" applyBorder="1" applyAlignment="1">
      <alignment horizontal="center" vertical="top" wrapText="1"/>
    </xf>
    <xf numFmtId="0" fontId="95" fillId="10" borderId="22" xfId="0" applyFont="1" applyFill="1" applyBorder="1" applyAlignment="1">
      <alignment horizontal="center" vertical="top" wrapText="1"/>
    </xf>
    <xf numFmtId="0" fontId="95" fillId="10" borderId="23" xfId="0" applyFont="1" applyFill="1" applyBorder="1" applyAlignment="1">
      <alignment horizontal="center" vertical="top" wrapText="1"/>
    </xf>
    <xf numFmtId="0" fontId="95" fillId="10" borderId="24" xfId="0" applyFont="1" applyFill="1" applyBorder="1" applyAlignment="1">
      <alignment horizontal="center" vertical="top" wrapText="1"/>
    </xf>
    <xf numFmtId="0" fontId="86" fillId="10" borderId="22" xfId="52" applyFill="1" applyBorder="1" applyAlignment="1" applyProtection="1">
      <alignment horizontal="center" vertical="top" wrapText="1"/>
      <protection/>
    </xf>
    <xf numFmtId="0" fontId="86" fillId="10" borderId="23" xfId="52" applyFill="1" applyBorder="1" applyAlignment="1" applyProtection="1">
      <alignment horizontal="center" vertical="top" wrapText="1"/>
      <protection/>
    </xf>
    <xf numFmtId="0" fontId="86" fillId="10" borderId="24" xfId="52" applyFill="1" applyBorder="1" applyAlignment="1" applyProtection="1">
      <alignment horizontal="center" vertical="top" wrapText="1"/>
      <protection/>
    </xf>
    <xf numFmtId="0" fontId="119" fillId="33" borderId="41" xfId="0" applyFont="1" applyFill="1" applyBorder="1" applyAlignment="1">
      <alignment horizontal="center" vertical="center"/>
    </xf>
    <xf numFmtId="0" fontId="119" fillId="33" borderId="29" xfId="0" applyFont="1" applyFill="1" applyBorder="1" applyAlignment="1">
      <alignment horizontal="center" vertical="center"/>
    </xf>
    <xf numFmtId="0" fontId="119" fillId="33" borderId="15" xfId="0" applyFont="1" applyFill="1" applyBorder="1" applyAlignment="1">
      <alignment horizontal="center" vertical="center"/>
    </xf>
    <xf numFmtId="0" fontId="120" fillId="34" borderId="41" xfId="0" applyFont="1" applyFill="1" applyBorder="1" applyAlignment="1">
      <alignment horizontal="center"/>
    </xf>
    <xf numFmtId="0" fontId="120" fillId="34" borderId="29" xfId="0" applyFont="1" applyFill="1" applyBorder="1" applyAlignment="1">
      <alignment horizontal="center"/>
    </xf>
    <xf numFmtId="0" fontId="120" fillId="34" borderId="15" xfId="0" applyFont="1" applyFill="1" applyBorder="1" applyAlignment="1">
      <alignment horizontal="center"/>
    </xf>
    <xf numFmtId="0" fontId="104" fillId="0" borderId="20" xfId="0" applyFont="1" applyBorder="1" applyAlignment="1">
      <alignment horizontal="center" vertical="center" wrapText="1"/>
    </xf>
    <xf numFmtId="0" fontId="104" fillId="0" borderId="0" xfId="0" applyFont="1" applyBorder="1" applyAlignment="1">
      <alignment horizontal="center" vertical="center" wrapText="1"/>
    </xf>
    <xf numFmtId="0" fontId="95" fillId="10" borderId="41" xfId="0" applyFont="1" applyFill="1" applyBorder="1" applyAlignment="1">
      <alignment horizontal="center" vertical="top" wrapText="1"/>
    </xf>
    <xf numFmtId="0" fontId="95" fillId="10" borderId="15" xfId="0" applyFont="1" applyFill="1" applyBorder="1" applyAlignment="1">
      <alignment horizontal="center" vertical="top" wrapText="1"/>
    </xf>
    <xf numFmtId="0" fontId="49" fillId="10" borderId="17" xfId="0" applyFont="1" applyFill="1" applyBorder="1" applyAlignment="1">
      <alignment horizontal="center" vertical="top" wrapText="1"/>
    </xf>
    <xf numFmtId="0" fontId="49" fillId="10" borderId="19" xfId="0" applyFont="1" applyFill="1" applyBorder="1" applyAlignment="1">
      <alignment horizontal="center" vertical="top" wrapText="1"/>
    </xf>
    <xf numFmtId="0" fontId="95" fillId="10" borderId="17" xfId="0" applyFont="1" applyFill="1" applyBorder="1" applyAlignment="1">
      <alignment horizontal="center" vertical="top" wrapText="1"/>
    </xf>
    <xf numFmtId="0" fontId="95" fillId="33" borderId="17" xfId="0" applyFont="1" applyFill="1" applyBorder="1" applyAlignment="1">
      <alignment horizontal="center" vertical="top" wrapText="1"/>
    </xf>
    <xf numFmtId="0" fontId="95" fillId="33" borderId="18" xfId="0" applyFont="1" applyFill="1" applyBorder="1" applyAlignment="1">
      <alignment horizontal="center" vertical="top" wrapText="1"/>
    </xf>
    <xf numFmtId="0" fontId="95" fillId="33" borderId="19" xfId="0" applyFont="1" applyFill="1" applyBorder="1" applyAlignment="1">
      <alignment horizontal="center" vertical="top" wrapText="1"/>
    </xf>
    <xf numFmtId="0" fontId="120" fillId="34" borderId="22" xfId="0" applyFont="1" applyFill="1" applyBorder="1" applyAlignment="1">
      <alignment horizontal="center"/>
    </xf>
    <xf numFmtId="0" fontId="120" fillId="34" borderId="23" xfId="0" applyFont="1" applyFill="1" applyBorder="1" applyAlignment="1">
      <alignment horizontal="center"/>
    </xf>
    <xf numFmtId="0" fontId="120" fillId="34" borderId="24" xfId="0" applyFont="1" applyFill="1" applyBorder="1" applyAlignment="1">
      <alignment horizontal="center"/>
    </xf>
    <xf numFmtId="0" fontId="110" fillId="0" borderId="42" xfId="0" applyFont="1" applyFill="1" applyBorder="1" applyAlignment="1">
      <alignment horizontal="center" vertical="top" wrapText="1"/>
    </xf>
    <xf numFmtId="0" fontId="110" fillId="0" borderId="34" xfId="0" applyFont="1" applyFill="1" applyBorder="1" applyAlignment="1">
      <alignment horizontal="center" vertical="top" wrapText="1"/>
    </xf>
    <xf numFmtId="0" fontId="95" fillId="0" borderId="42" xfId="0" applyFont="1" applyFill="1" applyBorder="1" applyAlignment="1">
      <alignment horizontal="center" vertical="top" wrapText="1"/>
    </xf>
    <xf numFmtId="0" fontId="95" fillId="0" borderId="34" xfId="0" applyFont="1" applyFill="1" applyBorder="1" applyAlignment="1">
      <alignment horizontal="center"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adaptation-fund.org/" TargetMode="External" /><Relationship Id="rId3"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xdr:nvSpPr>
        <xdr:cNvPr id="1" name="AutoShape 4"/>
        <xdr:cNvSpPr>
          <a:spLocks noChangeAspect="1"/>
        </xdr:cNvSpPr>
      </xdr:nvSpPr>
      <xdr:spPr>
        <a:xfrm>
          <a:off x="857250" y="152400"/>
          <a:ext cx="962025" cy="1133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180975</xdr:rowOff>
    </xdr:to>
    <xdr:pic>
      <xdr:nvPicPr>
        <xdr:cNvPr id="2" name="Picture 6"/>
        <xdr:cNvPicPr preferRelativeResize="1">
          <a:picLocks noChangeAspect="1"/>
        </xdr:cNvPicPr>
      </xdr:nvPicPr>
      <xdr:blipFill>
        <a:blip r:embed="rId1"/>
        <a:srcRect t="13006" b="23802"/>
        <a:stretch>
          <a:fillRect/>
        </a:stretch>
      </xdr:blipFill>
      <xdr:spPr>
        <a:xfrm>
          <a:off x="190500" y="209550"/>
          <a:ext cx="7905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1</xdr:row>
      <xdr:rowOff>104775</xdr:rowOff>
    </xdr:from>
    <xdr:to>
      <xdr:col>8</xdr:col>
      <xdr:colOff>1695450</xdr:colOff>
      <xdr:row>4</xdr:row>
      <xdr:rowOff>76200</xdr:rowOff>
    </xdr:to>
    <xdr:pic>
      <xdr:nvPicPr>
        <xdr:cNvPr id="1" name="logo-image" descr="Home">
          <a:hlinkClick r:id="rId3"/>
        </xdr:cNvPr>
        <xdr:cNvPicPr preferRelativeResize="1">
          <a:picLocks noChangeAspect="1"/>
        </xdr:cNvPicPr>
      </xdr:nvPicPr>
      <xdr:blipFill>
        <a:blip r:embed="rId1"/>
        <a:stretch>
          <a:fillRect/>
        </a:stretch>
      </xdr:blipFill>
      <xdr:spPr>
        <a:xfrm>
          <a:off x="11563350" y="304800"/>
          <a:ext cx="1590675"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lanca.florian@pnud.org.co" TargetMode="External" /><Relationship Id="rId2" Type="http://schemas.openxmlformats.org/officeDocument/2006/relationships/hyperlink" Target="mailto:ghernandez@minambiente.gov.co" TargetMode="External" /><Relationship Id="rId3" Type="http://schemas.openxmlformats.org/officeDocument/2006/relationships/hyperlink" Target="mailto:jimena.puyana@undp.org.co" TargetMode="External" /><Relationship Id="rId4" Type="http://schemas.openxmlformats.org/officeDocument/2006/relationships/hyperlink" Target="mailto:rsuarez@minamiente.gov.co"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blanca.florian@undp.org" TargetMode="External" /><Relationship Id="rId2" Type="http://schemas.openxmlformats.org/officeDocument/2006/relationships/hyperlink" Target="mailto:jimena.puyana@undp.org" TargetMode="External" /><Relationship Id="rId3" Type="http://schemas.openxmlformats.org/officeDocument/2006/relationships/hyperlink" Target="mailto:rsuarez@minambiente.gov.co"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O177"/>
  <sheetViews>
    <sheetView tabSelected="1" zoomScale="110" zoomScaleNormal="110" zoomScalePageLayoutView="0" workbookViewId="0" topLeftCell="C1">
      <selection activeCell="D31" sqref="D31"/>
    </sheetView>
  </sheetViews>
  <sheetFormatPr defaultColWidth="102.28125" defaultRowHeight="15"/>
  <cols>
    <col min="1" max="1" width="2.57421875" style="1" customWidth="1"/>
    <col min="2" max="2" width="10.8515625" style="113" customWidth="1"/>
    <col min="3" max="3" width="14.8515625" style="113" customWidth="1"/>
    <col min="4" max="4" width="129.140625" style="1" customWidth="1"/>
    <col min="5" max="5" width="3.7109375" style="1" customWidth="1"/>
    <col min="6" max="6" width="4.00390625" style="1" customWidth="1"/>
    <col min="7" max="7" width="15.421875" style="2" hidden="1" customWidth="1"/>
    <col min="8" max="12" width="0" style="2" hidden="1" customWidth="1"/>
    <col min="13" max="14" width="9.140625" style="2" hidden="1" customWidth="1"/>
    <col min="15" max="15" width="0" style="2" hidden="1" customWidth="1"/>
    <col min="16" max="250" width="9.140625" style="1" customWidth="1"/>
    <col min="251" max="251" width="2.7109375" style="1" customWidth="1"/>
    <col min="252" max="253" width="9.140625" style="1" customWidth="1"/>
    <col min="254" max="254" width="17.28125" style="1" customWidth="1"/>
    <col min="255" max="16384" width="102.28125" style="1" customWidth="1"/>
  </cols>
  <sheetData>
    <row r="1" ht="15.75" thickBot="1"/>
    <row r="2" spans="2:5" ht="15.75" thickBot="1">
      <c r="B2" s="114"/>
      <c r="C2" s="115"/>
      <c r="D2" s="65"/>
      <c r="E2" s="66"/>
    </row>
    <row r="3" spans="2:5" ht="19.5" thickBot="1">
      <c r="B3" s="116"/>
      <c r="C3" s="117"/>
      <c r="D3" s="76" t="s">
        <v>230</v>
      </c>
      <c r="E3" s="68"/>
    </row>
    <row r="4" spans="2:5" ht="15.75" thickBot="1">
      <c r="B4" s="116"/>
      <c r="C4" s="117"/>
      <c r="D4" s="67"/>
      <c r="E4" s="68"/>
    </row>
    <row r="5" spans="2:5" ht="15.75" thickBot="1">
      <c r="B5" s="116"/>
      <c r="C5" s="120" t="s">
        <v>242</v>
      </c>
      <c r="D5" s="251" t="s">
        <v>564</v>
      </c>
      <c r="E5" s="68"/>
    </row>
    <row r="6" spans="2:15" s="3" customFormat="1" ht="15">
      <c r="B6" s="118"/>
      <c r="C6" s="74"/>
      <c r="D6" s="43"/>
      <c r="E6" s="41"/>
      <c r="G6" s="2"/>
      <c r="H6" s="2"/>
      <c r="I6" s="2"/>
      <c r="J6" s="2"/>
      <c r="K6" s="2"/>
      <c r="L6" s="2"/>
      <c r="M6" s="2"/>
      <c r="N6" s="2"/>
      <c r="O6" s="2"/>
    </row>
    <row r="7" spans="2:15" s="3" customFormat="1" ht="30.75" customHeight="1">
      <c r="B7" s="118"/>
      <c r="C7" s="69" t="s">
        <v>213</v>
      </c>
      <c r="D7" s="212" t="s">
        <v>505</v>
      </c>
      <c r="E7" s="41"/>
      <c r="G7" s="2"/>
      <c r="H7" s="2"/>
      <c r="I7" s="2"/>
      <c r="J7" s="2"/>
      <c r="K7" s="2"/>
      <c r="L7" s="2"/>
      <c r="M7" s="2"/>
      <c r="N7" s="2"/>
      <c r="O7" s="2"/>
    </row>
    <row r="8" spans="2:15" s="3" customFormat="1" ht="15" hidden="1">
      <c r="B8" s="116"/>
      <c r="C8" s="117"/>
      <c r="D8" s="67"/>
      <c r="E8" s="41"/>
      <c r="G8" s="2"/>
      <c r="H8" s="2"/>
      <c r="I8" s="2"/>
      <c r="J8" s="2"/>
      <c r="K8" s="2"/>
      <c r="L8" s="2"/>
      <c r="M8" s="2"/>
      <c r="N8" s="2"/>
      <c r="O8" s="2"/>
    </row>
    <row r="9" spans="2:15" s="3" customFormat="1" ht="15" hidden="1">
      <c r="B9" s="116"/>
      <c r="C9" s="117"/>
      <c r="D9" s="67"/>
      <c r="E9" s="41"/>
      <c r="G9" s="2"/>
      <c r="H9" s="2"/>
      <c r="I9" s="2"/>
      <c r="J9" s="2"/>
      <c r="K9" s="2"/>
      <c r="L9" s="2"/>
      <c r="M9" s="2"/>
      <c r="N9" s="2"/>
      <c r="O9" s="2"/>
    </row>
    <row r="10" spans="2:15" s="3" customFormat="1" ht="15" hidden="1">
      <c r="B10" s="116"/>
      <c r="C10" s="117"/>
      <c r="D10" s="67"/>
      <c r="E10" s="41"/>
      <c r="G10" s="2"/>
      <c r="H10" s="2"/>
      <c r="I10" s="2"/>
      <c r="J10" s="2"/>
      <c r="K10" s="2"/>
      <c r="L10" s="2"/>
      <c r="M10" s="2"/>
      <c r="N10" s="2"/>
      <c r="O10" s="2"/>
    </row>
    <row r="11" spans="2:15" s="3" customFormat="1" ht="15" hidden="1">
      <c r="B11" s="116"/>
      <c r="C11" s="117"/>
      <c r="D11" s="67"/>
      <c r="E11" s="41"/>
      <c r="G11" s="2"/>
      <c r="H11" s="2"/>
      <c r="I11" s="2"/>
      <c r="J11" s="2"/>
      <c r="K11" s="2"/>
      <c r="L11" s="2"/>
      <c r="M11" s="2"/>
      <c r="N11" s="2"/>
      <c r="O11" s="2"/>
    </row>
    <row r="12" spans="2:15" s="3" customFormat="1" ht="15.75" thickBot="1">
      <c r="B12" s="118"/>
      <c r="C12" s="74"/>
      <c r="D12" s="43"/>
      <c r="E12" s="41"/>
      <c r="G12" s="2"/>
      <c r="H12" s="2"/>
      <c r="I12" s="2"/>
      <c r="J12" s="2"/>
      <c r="K12" s="2"/>
      <c r="L12" s="2"/>
      <c r="M12" s="2"/>
      <c r="N12" s="2"/>
      <c r="O12" s="2"/>
    </row>
    <row r="13" spans="2:15" s="3" customFormat="1" ht="219" customHeight="1" thickBot="1">
      <c r="B13" s="118"/>
      <c r="C13" s="70" t="s">
        <v>0</v>
      </c>
      <c r="D13" s="11" t="s">
        <v>565</v>
      </c>
      <c r="E13" s="41"/>
      <c r="G13" s="2"/>
      <c r="H13" s="2"/>
      <c r="I13" s="2"/>
      <c r="J13" s="2"/>
      <c r="K13" s="2"/>
      <c r="L13" s="2"/>
      <c r="M13" s="2"/>
      <c r="N13" s="2"/>
      <c r="O13" s="2"/>
    </row>
    <row r="14" spans="2:15" s="3" customFormat="1" ht="15.75" thickBot="1">
      <c r="B14" s="118"/>
      <c r="C14" s="74"/>
      <c r="D14" s="43"/>
      <c r="E14" s="41"/>
      <c r="G14" s="2" t="s">
        <v>1</v>
      </c>
      <c r="H14" s="2" t="s">
        <v>2</v>
      </c>
      <c r="I14" s="2"/>
      <c r="J14" s="2" t="s">
        <v>3</v>
      </c>
      <c r="K14" s="2" t="s">
        <v>4</v>
      </c>
      <c r="L14" s="2" t="s">
        <v>5</v>
      </c>
      <c r="M14" s="2" t="s">
        <v>6</v>
      </c>
      <c r="N14" s="2" t="s">
        <v>7</v>
      </c>
      <c r="O14" s="2" t="s">
        <v>8</v>
      </c>
    </row>
    <row r="15" spans="2:15" s="3" customFormat="1" ht="15">
      <c r="B15" s="118"/>
      <c r="C15" s="71" t="s">
        <v>203</v>
      </c>
      <c r="D15" s="12" t="s">
        <v>243</v>
      </c>
      <c r="E15" s="41"/>
      <c r="G15" s="4" t="s">
        <v>9</v>
      </c>
      <c r="H15" s="2" t="s">
        <v>10</v>
      </c>
      <c r="I15" s="2" t="s">
        <v>11</v>
      </c>
      <c r="J15" s="2" t="s">
        <v>12</v>
      </c>
      <c r="K15" s="2">
        <v>1</v>
      </c>
      <c r="L15" s="2">
        <v>1</v>
      </c>
      <c r="M15" s="2" t="s">
        <v>13</v>
      </c>
      <c r="N15" s="2" t="s">
        <v>14</v>
      </c>
      <c r="O15" s="2" t="s">
        <v>15</v>
      </c>
    </row>
    <row r="16" spans="2:15" s="3" customFormat="1" ht="29.25" customHeight="1">
      <c r="B16" s="337" t="s">
        <v>236</v>
      </c>
      <c r="C16" s="338"/>
      <c r="D16" s="21" t="s">
        <v>568</v>
      </c>
      <c r="E16" s="41"/>
      <c r="G16" s="4" t="s">
        <v>16</v>
      </c>
      <c r="H16" s="2" t="s">
        <v>17</v>
      </c>
      <c r="I16" s="2" t="s">
        <v>18</v>
      </c>
      <c r="J16" s="2" t="s">
        <v>19</v>
      </c>
      <c r="K16" s="2">
        <v>2</v>
      </c>
      <c r="L16" s="2">
        <v>2</v>
      </c>
      <c r="M16" s="2" t="s">
        <v>20</v>
      </c>
      <c r="N16" s="2" t="s">
        <v>21</v>
      </c>
      <c r="O16" s="2" t="s">
        <v>22</v>
      </c>
    </row>
    <row r="17" spans="2:15" s="3" customFormat="1" ht="15">
      <c r="B17" s="118"/>
      <c r="C17" s="71" t="s">
        <v>209</v>
      </c>
      <c r="D17" s="13" t="s">
        <v>566</v>
      </c>
      <c r="E17" s="41"/>
      <c r="G17" s="4" t="s">
        <v>23</v>
      </c>
      <c r="H17" s="2" t="s">
        <v>24</v>
      </c>
      <c r="I17" s="2"/>
      <c r="J17" s="2" t="s">
        <v>25</v>
      </c>
      <c r="K17" s="2">
        <v>3</v>
      </c>
      <c r="L17" s="2">
        <v>3</v>
      </c>
      <c r="M17" s="2" t="s">
        <v>26</v>
      </c>
      <c r="N17" s="2" t="s">
        <v>27</v>
      </c>
      <c r="O17" s="2" t="s">
        <v>28</v>
      </c>
    </row>
    <row r="18" spans="2:15" s="3" customFormat="1" ht="15.75" thickBot="1">
      <c r="B18" s="119"/>
      <c r="C18" s="70" t="s">
        <v>204</v>
      </c>
      <c r="D18" s="112" t="s">
        <v>567</v>
      </c>
      <c r="E18" s="41"/>
      <c r="G18" s="4" t="s">
        <v>29</v>
      </c>
      <c r="H18" s="2"/>
      <c r="I18" s="2"/>
      <c r="J18" s="2" t="s">
        <v>30</v>
      </c>
      <c r="K18" s="2">
        <v>5</v>
      </c>
      <c r="L18" s="2">
        <v>5</v>
      </c>
      <c r="M18" s="2" t="s">
        <v>31</v>
      </c>
      <c r="N18" s="2" t="s">
        <v>32</v>
      </c>
      <c r="O18" s="2" t="s">
        <v>33</v>
      </c>
    </row>
    <row r="19" spans="2:15" s="3" customFormat="1" ht="44.25" customHeight="1" thickBot="1">
      <c r="B19" s="340" t="s">
        <v>205</v>
      </c>
      <c r="C19" s="341"/>
      <c r="D19" s="134" t="s">
        <v>401</v>
      </c>
      <c r="E19" s="41"/>
      <c r="G19" s="4" t="s">
        <v>34</v>
      </c>
      <c r="H19" s="2"/>
      <c r="I19" s="2"/>
      <c r="J19" s="2" t="s">
        <v>35</v>
      </c>
      <c r="K19" s="2"/>
      <c r="L19" s="2"/>
      <c r="M19" s="2"/>
      <c r="N19" s="2" t="s">
        <v>36</v>
      </c>
      <c r="O19" s="2" t="s">
        <v>37</v>
      </c>
    </row>
    <row r="20" spans="2:13" s="3" customFormat="1" ht="15">
      <c r="B20" s="118"/>
      <c r="C20" s="70"/>
      <c r="D20" s="43"/>
      <c r="E20" s="68"/>
      <c r="F20" s="4"/>
      <c r="G20" s="2"/>
      <c r="I20" s="2"/>
      <c r="J20" s="2"/>
      <c r="K20" s="2"/>
      <c r="L20" s="2" t="s">
        <v>38</v>
      </c>
      <c r="M20" s="2" t="s">
        <v>39</v>
      </c>
    </row>
    <row r="21" spans="2:13" s="3" customFormat="1" ht="15">
      <c r="B21" s="118"/>
      <c r="C21" s="120" t="s">
        <v>208</v>
      </c>
      <c r="D21" s="43"/>
      <c r="E21" s="68"/>
      <c r="F21" s="4"/>
      <c r="G21" s="2"/>
      <c r="I21" s="2"/>
      <c r="J21" s="2"/>
      <c r="K21" s="2"/>
      <c r="L21" s="2" t="s">
        <v>40</v>
      </c>
      <c r="M21" s="2" t="s">
        <v>41</v>
      </c>
    </row>
    <row r="22" spans="2:15" s="3" customFormat="1" ht="15.75" thickBot="1">
      <c r="B22" s="118"/>
      <c r="C22" s="121" t="s">
        <v>211</v>
      </c>
      <c r="D22" s="43"/>
      <c r="E22" s="41"/>
      <c r="G22" s="4" t="s">
        <v>42</v>
      </c>
      <c r="H22" s="2"/>
      <c r="I22" s="2"/>
      <c r="K22" s="2"/>
      <c r="L22" s="2"/>
      <c r="M22" s="2"/>
      <c r="N22" s="2" t="s">
        <v>43</v>
      </c>
      <c r="O22" s="2" t="s">
        <v>44</v>
      </c>
    </row>
    <row r="23" spans="2:15" s="3" customFormat="1" ht="15">
      <c r="B23" s="337" t="s">
        <v>210</v>
      </c>
      <c r="C23" s="338"/>
      <c r="D23" s="335">
        <v>41089</v>
      </c>
      <c r="E23" s="41"/>
      <c r="G23" s="4"/>
      <c r="H23" s="2"/>
      <c r="I23" s="2"/>
      <c r="K23" s="2"/>
      <c r="L23" s="2"/>
      <c r="M23" s="2"/>
      <c r="N23" s="2"/>
      <c r="O23" s="2"/>
    </row>
    <row r="24" spans="2:15" s="3" customFormat="1" ht="4.5" customHeight="1">
      <c r="B24" s="337"/>
      <c r="C24" s="338"/>
      <c r="D24" s="336"/>
      <c r="E24" s="41"/>
      <c r="G24" s="4"/>
      <c r="H24" s="2"/>
      <c r="I24" s="2"/>
      <c r="K24" s="2"/>
      <c r="L24" s="2"/>
      <c r="M24" s="2"/>
      <c r="N24" s="2"/>
      <c r="O24" s="2"/>
    </row>
    <row r="25" spans="2:14" s="3" customFormat="1" ht="27.75" customHeight="1">
      <c r="B25" s="337" t="s">
        <v>238</v>
      </c>
      <c r="C25" s="338"/>
      <c r="D25" s="213">
        <v>41194</v>
      </c>
      <c r="E25" s="41"/>
      <c r="F25" s="2"/>
      <c r="G25" s="2"/>
      <c r="H25" s="2"/>
      <c r="J25" s="2"/>
      <c r="K25" s="2"/>
      <c r="L25" s="2"/>
      <c r="M25" s="2" t="s">
        <v>45</v>
      </c>
      <c r="N25" s="2" t="s">
        <v>46</v>
      </c>
    </row>
    <row r="26" spans="2:14" s="3" customFormat="1" ht="32.25" customHeight="1">
      <c r="B26" s="337" t="s">
        <v>212</v>
      </c>
      <c r="C26" s="338"/>
      <c r="D26" s="135" t="s">
        <v>402</v>
      </c>
      <c r="E26" s="41"/>
      <c r="F26" s="2"/>
      <c r="G26" s="2"/>
      <c r="H26" s="2"/>
      <c r="J26" s="2"/>
      <c r="K26" s="2"/>
      <c r="L26" s="2"/>
      <c r="M26" s="2" t="s">
        <v>47</v>
      </c>
      <c r="N26" s="2" t="s">
        <v>48</v>
      </c>
    </row>
    <row r="27" spans="2:14" s="3" customFormat="1" ht="28.5" customHeight="1">
      <c r="B27" s="337" t="s">
        <v>237</v>
      </c>
      <c r="C27" s="338"/>
      <c r="D27" s="214">
        <v>42278</v>
      </c>
      <c r="E27" s="72"/>
      <c r="F27" s="2"/>
      <c r="G27" s="2"/>
      <c r="H27" s="2"/>
      <c r="I27" s="2"/>
      <c r="J27" s="2"/>
      <c r="K27" s="2"/>
      <c r="L27" s="2"/>
      <c r="M27" s="2"/>
      <c r="N27" s="2"/>
    </row>
    <row r="28" spans="2:14" s="3" customFormat="1" ht="15.75" thickBot="1">
      <c r="B28" s="118"/>
      <c r="C28" s="71" t="s">
        <v>240</v>
      </c>
      <c r="D28" s="215">
        <v>42979</v>
      </c>
      <c r="E28" s="41"/>
      <c r="F28" s="2"/>
      <c r="G28" s="2"/>
      <c r="H28" s="2"/>
      <c r="I28" s="2"/>
      <c r="J28" s="2"/>
      <c r="K28" s="2"/>
      <c r="L28" s="2"/>
      <c r="M28" s="2"/>
      <c r="N28" s="2"/>
    </row>
    <row r="29" spans="2:14" s="3" customFormat="1" ht="15">
      <c r="B29" s="118"/>
      <c r="C29" s="74"/>
      <c r="D29" s="73"/>
      <c r="E29" s="41"/>
      <c r="F29" s="2"/>
      <c r="G29" s="2"/>
      <c r="H29" s="2"/>
      <c r="I29" s="2"/>
      <c r="J29" s="2"/>
      <c r="K29" s="2"/>
      <c r="L29" s="2"/>
      <c r="M29" s="2"/>
      <c r="N29" s="2"/>
    </row>
    <row r="30" spans="2:15" s="3" customFormat="1" ht="15.75" thickBot="1">
      <c r="B30" s="118"/>
      <c r="C30" s="74"/>
      <c r="D30" s="165" t="s">
        <v>461</v>
      </c>
      <c r="E30" s="41"/>
      <c r="G30" s="4" t="s">
        <v>49</v>
      </c>
      <c r="H30" s="2"/>
      <c r="I30" s="2"/>
      <c r="J30" s="2"/>
      <c r="K30" s="2"/>
      <c r="L30" s="2"/>
      <c r="M30" s="2"/>
      <c r="N30" s="2"/>
      <c r="O30" s="2"/>
    </row>
    <row r="31" spans="2:15" s="3" customFormat="1" ht="373.5" customHeight="1" thickBot="1">
      <c r="B31" s="118"/>
      <c r="C31" s="74"/>
      <c r="D31" s="314" t="s">
        <v>603</v>
      </c>
      <c r="E31" s="41"/>
      <c r="F31" s="5"/>
      <c r="G31" s="4" t="s">
        <v>50</v>
      </c>
      <c r="H31" s="2"/>
      <c r="I31" s="2"/>
      <c r="J31" s="2"/>
      <c r="K31" s="2"/>
      <c r="L31" s="2"/>
      <c r="M31" s="2"/>
      <c r="N31" s="2"/>
      <c r="O31" s="2"/>
    </row>
    <row r="32" spans="2:15" s="3" customFormat="1" ht="32.25" customHeight="1">
      <c r="B32" s="337" t="s">
        <v>51</v>
      </c>
      <c r="C32" s="339"/>
      <c r="D32" s="43"/>
      <c r="E32" s="41"/>
      <c r="G32" s="4" t="s">
        <v>52</v>
      </c>
      <c r="H32" s="2"/>
      <c r="I32" s="2"/>
      <c r="J32" s="2"/>
      <c r="K32" s="2"/>
      <c r="L32" s="2"/>
      <c r="M32" s="2"/>
      <c r="N32" s="2"/>
      <c r="O32" s="2"/>
    </row>
    <row r="33" spans="2:15" s="3" customFormat="1" ht="33.75" customHeight="1">
      <c r="B33" s="118"/>
      <c r="C33" s="74"/>
      <c r="D33" s="250" t="s">
        <v>403</v>
      </c>
      <c r="E33" s="41"/>
      <c r="G33" s="4" t="s">
        <v>53</v>
      </c>
      <c r="H33" s="2"/>
      <c r="I33" s="2"/>
      <c r="J33" s="2"/>
      <c r="K33" s="2"/>
      <c r="L33" s="2"/>
      <c r="M33" s="2"/>
      <c r="N33" s="2"/>
      <c r="O33" s="2"/>
    </row>
    <row r="34" spans="2:15" s="3" customFormat="1" ht="15">
      <c r="B34" s="118"/>
      <c r="C34" s="74"/>
      <c r="D34" s="43"/>
      <c r="E34" s="41"/>
      <c r="F34" s="5"/>
      <c r="G34" s="4" t="s">
        <v>54</v>
      </c>
      <c r="H34" s="2"/>
      <c r="I34" s="2"/>
      <c r="J34" s="2"/>
      <c r="K34" s="2"/>
      <c r="L34" s="2"/>
      <c r="M34" s="2"/>
      <c r="N34" s="2"/>
      <c r="O34" s="2"/>
    </row>
    <row r="35" spans="2:15" s="3" customFormat="1" ht="15">
      <c r="B35" s="118"/>
      <c r="C35" s="122" t="s">
        <v>55</v>
      </c>
      <c r="D35" s="43"/>
      <c r="E35" s="41"/>
      <c r="G35" s="4" t="s">
        <v>56</v>
      </c>
      <c r="H35" s="2"/>
      <c r="I35" s="2"/>
      <c r="J35" s="2"/>
      <c r="K35" s="2"/>
      <c r="L35" s="2"/>
      <c r="M35" s="2"/>
      <c r="N35" s="2"/>
      <c r="O35" s="2"/>
    </row>
    <row r="36" spans="2:15" s="3" customFormat="1" ht="31.5" customHeight="1" thickBot="1">
      <c r="B36" s="337" t="s">
        <v>57</v>
      </c>
      <c r="C36" s="339"/>
      <c r="D36" s="43"/>
      <c r="E36" s="41"/>
      <c r="G36" s="4" t="s">
        <v>58</v>
      </c>
      <c r="H36" s="2"/>
      <c r="I36" s="2"/>
      <c r="J36" s="2"/>
      <c r="K36" s="2"/>
      <c r="L36" s="2"/>
      <c r="M36" s="2"/>
      <c r="N36" s="2"/>
      <c r="O36" s="2"/>
    </row>
    <row r="37" spans="2:15" s="3" customFormat="1" ht="15">
      <c r="B37" s="118"/>
      <c r="C37" s="74" t="s">
        <v>59</v>
      </c>
      <c r="D37" s="15" t="s">
        <v>244</v>
      </c>
      <c r="E37" s="41"/>
      <c r="G37" s="4" t="s">
        <v>60</v>
      </c>
      <c r="H37" s="2"/>
      <c r="I37" s="2"/>
      <c r="J37" s="2"/>
      <c r="K37" s="2"/>
      <c r="L37" s="2"/>
      <c r="M37" s="2"/>
      <c r="N37" s="2"/>
      <c r="O37" s="2"/>
    </row>
    <row r="38" spans="2:15" s="3" customFormat="1" ht="15">
      <c r="B38" s="118"/>
      <c r="C38" s="74" t="s">
        <v>61</v>
      </c>
      <c r="D38" s="136" t="s">
        <v>245</v>
      </c>
      <c r="E38" s="41"/>
      <c r="G38" s="4" t="s">
        <v>62</v>
      </c>
      <c r="H38" s="2"/>
      <c r="I38" s="2"/>
      <c r="J38" s="2"/>
      <c r="K38" s="2"/>
      <c r="L38" s="2"/>
      <c r="M38" s="2"/>
      <c r="N38" s="2"/>
      <c r="O38" s="2"/>
    </row>
    <row r="39" spans="2:15" s="3" customFormat="1" ht="15.75" thickBot="1">
      <c r="B39" s="118"/>
      <c r="C39" s="74" t="s">
        <v>63</v>
      </c>
      <c r="D39" s="16" t="s">
        <v>247</v>
      </c>
      <c r="E39" s="41"/>
      <c r="G39" s="4" t="s">
        <v>64</v>
      </c>
      <c r="H39" s="2"/>
      <c r="I39" s="2"/>
      <c r="J39" s="2"/>
      <c r="K39" s="2"/>
      <c r="L39" s="2"/>
      <c r="M39" s="2"/>
      <c r="N39" s="2"/>
      <c r="O39" s="2"/>
    </row>
    <row r="40" spans="2:15" s="3" customFormat="1" ht="15" customHeight="1" thickBot="1">
      <c r="B40" s="118"/>
      <c r="C40" s="71" t="s">
        <v>207</v>
      </c>
      <c r="D40" s="43"/>
      <c r="E40" s="41"/>
      <c r="G40" s="4" t="s">
        <v>65</v>
      </c>
      <c r="H40" s="2"/>
      <c r="I40" s="2"/>
      <c r="J40" s="2"/>
      <c r="K40" s="2"/>
      <c r="L40" s="2"/>
      <c r="M40" s="2"/>
      <c r="N40" s="2"/>
      <c r="O40" s="2"/>
    </row>
    <row r="41" spans="2:15" s="3" customFormat="1" ht="15">
      <c r="B41" s="118"/>
      <c r="C41" s="74" t="s">
        <v>59</v>
      </c>
      <c r="D41" s="15" t="s">
        <v>478</v>
      </c>
      <c r="E41" s="41"/>
      <c r="G41" s="4" t="s">
        <v>66</v>
      </c>
      <c r="H41" s="2"/>
      <c r="I41" s="2"/>
      <c r="J41" s="2"/>
      <c r="K41" s="2"/>
      <c r="L41" s="2"/>
      <c r="M41" s="2"/>
      <c r="N41" s="2"/>
      <c r="O41" s="2"/>
    </row>
    <row r="42" spans="2:15" s="3" customFormat="1" ht="15">
      <c r="B42" s="118"/>
      <c r="C42" s="74" t="s">
        <v>61</v>
      </c>
      <c r="D42" s="136" t="s">
        <v>479</v>
      </c>
      <c r="E42" s="41"/>
      <c r="G42" s="4" t="s">
        <v>67</v>
      </c>
      <c r="H42" s="2"/>
      <c r="I42" s="2"/>
      <c r="J42" s="2"/>
      <c r="K42" s="2"/>
      <c r="L42" s="2"/>
      <c r="M42" s="2"/>
      <c r="N42" s="2"/>
      <c r="O42" s="2"/>
    </row>
    <row r="43" spans="2:15" s="3" customFormat="1" ht="15.75" thickBot="1">
      <c r="B43" s="118"/>
      <c r="C43" s="74" t="s">
        <v>63</v>
      </c>
      <c r="D43" s="16" t="s">
        <v>480</v>
      </c>
      <c r="E43" s="41"/>
      <c r="G43" s="4" t="s">
        <v>68</v>
      </c>
      <c r="H43" s="2"/>
      <c r="I43" s="2"/>
      <c r="J43" s="2"/>
      <c r="K43" s="2"/>
      <c r="L43" s="2"/>
      <c r="M43" s="2"/>
      <c r="N43" s="2"/>
      <c r="O43" s="2"/>
    </row>
    <row r="44" spans="2:15" s="3" customFormat="1" ht="15.75" thickBot="1">
      <c r="B44" s="118"/>
      <c r="C44" s="71" t="s">
        <v>239</v>
      </c>
      <c r="D44" s="43"/>
      <c r="E44" s="41"/>
      <c r="G44" s="4" t="s">
        <v>69</v>
      </c>
      <c r="H44" s="2"/>
      <c r="I44" s="2"/>
      <c r="J44" s="2"/>
      <c r="K44" s="2"/>
      <c r="L44" s="2"/>
      <c r="M44" s="2"/>
      <c r="N44" s="2"/>
      <c r="O44" s="2"/>
    </row>
    <row r="45" spans="2:15" s="3" customFormat="1" ht="15">
      <c r="B45" s="118"/>
      <c r="C45" s="74" t="s">
        <v>59</v>
      </c>
      <c r="D45" s="15" t="s">
        <v>248</v>
      </c>
      <c r="E45" s="41"/>
      <c r="G45" s="4" t="s">
        <v>70</v>
      </c>
      <c r="H45" s="2"/>
      <c r="I45" s="2"/>
      <c r="J45" s="2"/>
      <c r="K45" s="2"/>
      <c r="L45" s="2"/>
      <c r="M45" s="2"/>
      <c r="N45" s="2"/>
      <c r="O45" s="2"/>
    </row>
    <row r="46" spans="2:15" s="3" customFormat="1" ht="15">
      <c r="B46" s="118"/>
      <c r="C46" s="74" t="s">
        <v>61</v>
      </c>
      <c r="D46" s="136" t="s">
        <v>249</v>
      </c>
      <c r="E46" s="41"/>
      <c r="G46" s="4" t="s">
        <v>71</v>
      </c>
      <c r="H46" s="2"/>
      <c r="I46" s="2"/>
      <c r="J46" s="2"/>
      <c r="K46" s="2"/>
      <c r="L46" s="2"/>
      <c r="M46" s="2"/>
      <c r="N46" s="2"/>
      <c r="O46" s="2"/>
    </row>
    <row r="47" spans="1:7" ht="15.75" thickBot="1">
      <c r="A47" s="3"/>
      <c r="B47" s="118"/>
      <c r="C47" s="74" t="s">
        <v>63</v>
      </c>
      <c r="D47" s="16"/>
      <c r="E47" s="41"/>
      <c r="G47" s="4" t="s">
        <v>72</v>
      </c>
    </row>
    <row r="48" spans="2:7" ht="15.75" thickBot="1">
      <c r="B48" s="118"/>
      <c r="C48" s="71" t="s">
        <v>206</v>
      </c>
      <c r="D48" s="43"/>
      <c r="E48" s="41"/>
      <c r="G48" s="4" t="s">
        <v>73</v>
      </c>
    </row>
    <row r="49" spans="2:7" ht="15">
      <c r="B49" s="118"/>
      <c r="C49" s="74" t="s">
        <v>59</v>
      </c>
      <c r="D49" s="15" t="s">
        <v>481</v>
      </c>
      <c r="E49" s="41"/>
      <c r="G49" s="4" t="s">
        <v>74</v>
      </c>
    </row>
    <row r="50" spans="2:7" ht="15">
      <c r="B50" s="118"/>
      <c r="C50" s="74" t="s">
        <v>61</v>
      </c>
      <c r="D50" s="136" t="s">
        <v>482</v>
      </c>
      <c r="E50" s="41"/>
      <c r="G50" s="4" t="s">
        <v>75</v>
      </c>
    </row>
    <row r="51" spans="2:7" ht="15.75" thickBot="1">
      <c r="B51" s="118"/>
      <c r="C51" s="74" t="s">
        <v>63</v>
      </c>
      <c r="D51" s="16"/>
      <c r="E51" s="41"/>
      <c r="G51" s="4" t="s">
        <v>76</v>
      </c>
    </row>
    <row r="52" spans="2:7" ht="15.75" thickBot="1">
      <c r="B52" s="118"/>
      <c r="C52" s="71" t="s">
        <v>206</v>
      </c>
      <c r="D52" s="43"/>
      <c r="E52" s="41"/>
      <c r="G52" s="4" t="s">
        <v>77</v>
      </c>
    </row>
    <row r="53" spans="2:7" ht="15">
      <c r="B53" s="118"/>
      <c r="C53" s="74" t="s">
        <v>59</v>
      </c>
      <c r="D53" s="15"/>
      <c r="E53" s="41"/>
      <c r="G53" s="4" t="s">
        <v>78</v>
      </c>
    </row>
    <row r="54" spans="2:7" ht="15">
      <c r="B54" s="118"/>
      <c r="C54" s="74" t="s">
        <v>61</v>
      </c>
      <c r="D54" s="14"/>
      <c r="E54" s="41"/>
      <c r="G54" s="4" t="s">
        <v>79</v>
      </c>
    </row>
    <row r="55" spans="2:7" ht="15.75" thickBot="1">
      <c r="B55" s="118"/>
      <c r="C55" s="74" t="s">
        <v>63</v>
      </c>
      <c r="D55" s="16"/>
      <c r="E55" s="41"/>
      <c r="G55" s="4" t="s">
        <v>80</v>
      </c>
    </row>
    <row r="56" spans="2:7" ht="15.75" thickBot="1">
      <c r="B56" s="118"/>
      <c r="C56" s="71" t="s">
        <v>206</v>
      </c>
      <c r="D56" s="43"/>
      <c r="E56" s="41"/>
      <c r="G56" s="4" t="s">
        <v>81</v>
      </c>
    </row>
    <row r="57" spans="2:7" ht="15">
      <c r="B57" s="118"/>
      <c r="C57" s="74" t="s">
        <v>59</v>
      </c>
      <c r="D57" s="15"/>
      <c r="E57" s="41"/>
      <c r="G57" s="4" t="s">
        <v>82</v>
      </c>
    </row>
    <row r="58" spans="2:7" ht="15">
      <c r="B58" s="118"/>
      <c r="C58" s="74" t="s">
        <v>61</v>
      </c>
      <c r="D58" s="14"/>
      <c r="E58" s="41"/>
      <c r="G58" s="4" t="s">
        <v>83</v>
      </c>
    </row>
    <row r="59" spans="2:7" ht="15.75" thickBot="1">
      <c r="B59" s="118"/>
      <c r="C59" s="74" t="s">
        <v>63</v>
      </c>
      <c r="D59" s="16"/>
      <c r="E59" s="41"/>
      <c r="G59" s="4" t="s">
        <v>84</v>
      </c>
    </row>
    <row r="60" spans="2:7" ht="15.75" thickBot="1">
      <c r="B60" s="123"/>
      <c r="C60" s="124"/>
      <c r="D60" s="75"/>
      <c r="E60" s="53"/>
      <c r="G60" s="4" t="s">
        <v>85</v>
      </c>
    </row>
    <row r="61" ht="15">
      <c r="G61" s="4" t="s">
        <v>86</v>
      </c>
    </row>
    <row r="62" ht="15">
      <c r="G62" s="4" t="s">
        <v>87</v>
      </c>
    </row>
    <row r="63" ht="15">
      <c r="G63" s="4" t="s">
        <v>88</v>
      </c>
    </row>
    <row r="64" ht="15">
      <c r="G64" s="4" t="s">
        <v>89</v>
      </c>
    </row>
    <row r="65" ht="15">
      <c r="G65" s="4" t="s">
        <v>90</v>
      </c>
    </row>
    <row r="66" ht="15">
      <c r="G66" s="4" t="s">
        <v>91</v>
      </c>
    </row>
    <row r="67" ht="15">
      <c r="G67" s="4" t="s">
        <v>92</v>
      </c>
    </row>
    <row r="68" ht="15">
      <c r="G68" s="4" t="s">
        <v>93</v>
      </c>
    </row>
    <row r="69" ht="15">
      <c r="G69" s="4" t="s">
        <v>94</v>
      </c>
    </row>
    <row r="70" ht="15">
      <c r="G70" s="4" t="s">
        <v>95</v>
      </c>
    </row>
    <row r="71" ht="15">
      <c r="G71" s="4" t="s">
        <v>96</v>
      </c>
    </row>
    <row r="72" ht="15">
      <c r="G72" s="4" t="s">
        <v>97</v>
      </c>
    </row>
    <row r="73" ht="15">
      <c r="G73" s="4" t="s">
        <v>98</v>
      </c>
    </row>
    <row r="74" ht="15">
      <c r="G74" s="4" t="s">
        <v>99</v>
      </c>
    </row>
    <row r="75" ht="15">
      <c r="G75" s="4" t="s">
        <v>100</v>
      </c>
    </row>
    <row r="76" ht="15">
      <c r="G76" s="4" t="s">
        <v>101</v>
      </c>
    </row>
    <row r="77" ht="15">
      <c r="G77" s="4" t="s">
        <v>102</v>
      </c>
    </row>
    <row r="78" ht="15">
      <c r="G78" s="4" t="s">
        <v>103</v>
      </c>
    </row>
    <row r="79" ht="15">
      <c r="G79" s="4" t="s">
        <v>104</v>
      </c>
    </row>
    <row r="80" ht="15">
      <c r="G80" s="4" t="s">
        <v>105</v>
      </c>
    </row>
    <row r="81" ht="15">
      <c r="G81" s="4" t="s">
        <v>106</v>
      </c>
    </row>
    <row r="82" ht="15">
      <c r="G82" s="4" t="s">
        <v>107</v>
      </c>
    </row>
    <row r="83" ht="15">
      <c r="G83" s="4" t="s">
        <v>108</v>
      </c>
    </row>
    <row r="84" ht="15">
      <c r="G84" s="4" t="s">
        <v>109</v>
      </c>
    </row>
    <row r="85" ht="15">
      <c r="G85" s="4" t="s">
        <v>110</v>
      </c>
    </row>
    <row r="86" ht="15">
      <c r="G86" s="4" t="s">
        <v>111</v>
      </c>
    </row>
    <row r="87" ht="15">
      <c r="G87" s="4" t="s">
        <v>112</v>
      </c>
    </row>
    <row r="88" ht="15">
      <c r="G88" s="4" t="s">
        <v>113</v>
      </c>
    </row>
    <row r="89" ht="15">
      <c r="G89" s="4" t="s">
        <v>114</v>
      </c>
    </row>
    <row r="90" ht="15">
      <c r="G90" s="4" t="s">
        <v>115</v>
      </c>
    </row>
    <row r="91" ht="15">
      <c r="G91" s="4" t="s">
        <v>116</v>
      </c>
    </row>
    <row r="92" ht="15">
      <c r="G92" s="4" t="s">
        <v>117</v>
      </c>
    </row>
    <row r="93" ht="15">
      <c r="G93" s="4" t="s">
        <v>118</v>
      </c>
    </row>
    <row r="94" ht="15">
      <c r="G94" s="4" t="s">
        <v>119</v>
      </c>
    </row>
    <row r="95" ht="15">
      <c r="G95" s="4" t="s">
        <v>120</v>
      </c>
    </row>
    <row r="96" ht="15">
      <c r="G96" s="4" t="s">
        <v>121</v>
      </c>
    </row>
    <row r="97" ht="15">
      <c r="G97" s="4" t="s">
        <v>122</v>
      </c>
    </row>
    <row r="98" ht="15">
      <c r="G98" s="4" t="s">
        <v>123</v>
      </c>
    </row>
    <row r="99" ht="15">
      <c r="G99" s="4" t="s">
        <v>124</v>
      </c>
    </row>
    <row r="100" ht="15">
      <c r="G100" s="4" t="s">
        <v>125</v>
      </c>
    </row>
    <row r="101" ht="15">
      <c r="G101" s="4" t="s">
        <v>126</v>
      </c>
    </row>
    <row r="102" ht="15">
      <c r="G102" s="4" t="s">
        <v>127</v>
      </c>
    </row>
    <row r="103" ht="15">
      <c r="G103" s="4" t="s">
        <v>128</v>
      </c>
    </row>
    <row r="104" ht="15">
      <c r="G104" s="4" t="s">
        <v>129</v>
      </c>
    </row>
    <row r="105" ht="15">
      <c r="G105" s="4" t="s">
        <v>130</v>
      </c>
    </row>
    <row r="106" ht="15">
      <c r="G106" s="4" t="s">
        <v>131</v>
      </c>
    </row>
    <row r="107" ht="15">
      <c r="G107" s="4" t="s">
        <v>132</v>
      </c>
    </row>
    <row r="108" ht="15">
      <c r="G108" s="4" t="s">
        <v>133</v>
      </c>
    </row>
    <row r="109" ht="15">
      <c r="G109" s="4" t="s">
        <v>134</v>
      </c>
    </row>
    <row r="110" ht="15">
      <c r="G110" s="4" t="s">
        <v>135</v>
      </c>
    </row>
    <row r="111" ht="15">
      <c r="G111" s="4" t="s">
        <v>136</v>
      </c>
    </row>
    <row r="112" ht="15">
      <c r="G112" s="4" t="s">
        <v>137</v>
      </c>
    </row>
    <row r="113" ht="15">
      <c r="G113" s="4" t="s">
        <v>138</v>
      </c>
    </row>
    <row r="114" ht="15">
      <c r="G114" s="4" t="s">
        <v>139</v>
      </c>
    </row>
    <row r="115" ht="15">
      <c r="G115" s="4" t="s">
        <v>140</v>
      </c>
    </row>
    <row r="116" ht="15">
      <c r="G116" s="4" t="s">
        <v>141</v>
      </c>
    </row>
    <row r="117" ht="15">
      <c r="G117" s="4" t="s">
        <v>142</v>
      </c>
    </row>
    <row r="118" ht="15">
      <c r="G118" s="4" t="s">
        <v>143</v>
      </c>
    </row>
    <row r="119" ht="15">
      <c r="G119" s="4" t="s">
        <v>144</v>
      </c>
    </row>
    <row r="120" ht="15">
      <c r="G120" s="4" t="s">
        <v>145</v>
      </c>
    </row>
    <row r="121" ht="15">
      <c r="G121" s="4" t="s">
        <v>146</v>
      </c>
    </row>
    <row r="122" ht="15">
      <c r="G122" s="4" t="s">
        <v>147</v>
      </c>
    </row>
    <row r="123" ht="15">
      <c r="G123" s="4" t="s">
        <v>148</v>
      </c>
    </row>
    <row r="124" ht="15">
      <c r="G124" s="4" t="s">
        <v>149</v>
      </c>
    </row>
    <row r="125" ht="15">
      <c r="G125" s="4" t="s">
        <v>150</v>
      </c>
    </row>
    <row r="126" ht="15">
      <c r="G126" s="4" t="s">
        <v>151</v>
      </c>
    </row>
    <row r="127" ht="15">
      <c r="G127" s="4" t="s">
        <v>152</v>
      </c>
    </row>
    <row r="128" ht="15">
      <c r="G128" s="4" t="s">
        <v>153</v>
      </c>
    </row>
    <row r="129" ht="15">
      <c r="G129" s="4" t="s">
        <v>154</v>
      </c>
    </row>
    <row r="130" ht="15">
      <c r="G130" s="4" t="s">
        <v>155</v>
      </c>
    </row>
    <row r="131" ht="15">
      <c r="G131" s="4" t="s">
        <v>156</v>
      </c>
    </row>
    <row r="132" ht="15">
      <c r="G132" s="4" t="s">
        <v>157</v>
      </c>
    </row>
    <row r="133" ht="15">
      <c r="G133" s="4" t="s">
        <v>158</v>
      </c>
    </row>
    <row r="134" ht="15">
      <c r="G134" s="4" t="s">
        <v>159</v>
      </c>
    </row>
    <row r="135" ht="15">
      <c r="G135" s="4" t="s">
        <v>160</v>
      </c>
    </row>
    <row r="136" ht="15">
      <c r="G136" s="4" t="s">
        <v>161</v>
      </c>
    </row>
    <row r="137" ht="15">
      <c r="G137" s="4" t="s">
        <v>162</v>
      </c>
    </row>
    <row r="138" ht="15">
      <c r="G138" s="4" t="s">
        <v>163</v>
      </c>
    </row>
    <row r="139" ht="15">
      <c r="G139" s="4" t="s">
        <v>164</v>
      </c>
    </row>
    <row r="140" ht="15">
      <c r="G140" s="4" t="s">
        <v>165</v>
      </c>
    </row>
    <row r="141" ht="15">
      <c r="G141" s="4" t="s">
        <v>166</v>
      </c>
    </row>
    <row r="142" ht="15">
      <c r="G142" s="4" t="s">
        <v>167</v>
      </c>
    </row>
    <row r="143" ht="15">
      <c r="G143" s="4" t="s">
        <v>168</v>
      </c>
    </row>
    <row r="144" ht="15">
      <c r="G144" s="4" t="s">
        <v>169</v>
      </c>
    </row>
    <row r="145" ht="15">
      <c r="G145" s="4" t="s">
        <v>170</v>
      </c>
    </row>
    <row r="146" ht="15">
      <c r="G146" s="4" t="s">
        <v>171</v>
      </c>
    </row>
    <row r="147" ht="15">
      <c r="G147" s="4" t="s">
        <v>172</v>
      </c>
    </row>
    <row r="148" ht="15">
      <c r="G148" s="4" t="s">
        <v>173</v>
      </c>
    </row>
    <row r="149" ht="15">
      <c r="G149" s="4" t="s">
        <v>174</v>
      </c>
    </row>
    <row r="150" ht="15">
      <c r="G150" s="4" t="s">
        <v>175</v>
      </c>
    </row>
    <row r="151" ht="15">
      <c r="G151" s="4" t="s">
        <v>176</v>
      </c>
    </row>
    <row r="152" ht="15">
      <c r="G152" s="4" t="s">
        <v>177</v>
      </c>
    </row>
    <row r="153" ht="15">
      <c r="G153" s="4" t="s">
        <v>178</v>
      </c>
    </row>
    <row r="154" ht="15">
      <c r="G154" s="4" t="s">
        <v>179</v>
      </c>
    </row>
    <row r="155" ht="15">
      <c r="G155" s="4" t="s">
        <v>180</v>
      </c>
    </row>
    <row r="156" ht="15">
      <c r="G156" s="4" t="s">
        <v>181</v>
      </c>
    </row>
    <row r="157" ht="15">
      <c r="G157" s="4" t="s">
        <v>182</v>
      </c>
    </row>
    <row r="158" ht="15">
      <c r="G158" s="4" t="s">
        <v>183</v>
      </c>
    </row>
    <row r="159" ht="15">
      <c r="G159" s="4" t="s">
        <v>184</v>
      </c>
    </row>
    <row r="160" ht="15">
      <c r="G160" s="4" t="s">
        <v>185</v>
      </c>
    </row>
    <row r="161" ht="15">
      <c r="G161" s="4" t="s">
        <v>186</v>
      </c>
    </row>
    <row r="162" ht="15">
      <c r="G162" s="4" t="s">
        <v>187</v>
      </c>
    </row>
    <row r="163" ht="15">
      <c r="G163" s="4" t="s">
        <v>188</v>
      </c>
    </row>
    <row r="164" ht="15">
      <c r="G164" s="4" t="s">
        <v>189</v>
      </c>
    </row>
    <row r="165" ht="15">
      <c r="G165" s="4" t="s">
        <v>190</v>
      </c>
    </row>
    <row r="166" ht="15">
      <c r="G166" s="4" t="s">
        <v>191</v>
      </c>
    </row>
    <row r="167" ht="15">
      <c r="G167" s="4" t="s">
        <v>192</v>
      </c>
    </row>
    <row r="168" ht="15">
      <c r="G168" s="4" t="s">
        <v>193</v>
      </c>
    </row>
    <row r="169" ht="15">
      <c r="G169" s="4" t="s">
        <v>194</v>
      </c>
    </row>
    <row r="170" ht="15">
      <c r="G170" s="4" t="s">
        <v>195</v>
      </c>
    </row>
    <row r="171" ht="15">
      <c r="G171" s="4" t="s">
        <v>196</v>
      </c>
    </row>
    <row r="172" ht="15">
      <c r="G172" s="4" t="s">
        <v>197</v>
      </c>
    </row>
    <row r="173" ht="15">
      <c r="G173" s="4" t="s">
        <v>198</v>
      </c>
    </row>
    <row r="174" ht="15">
      <c r="G174" s="4" t="s">
        <v>199</v>
      </c>
    </row>
    <row r="175" ht="15">
      <c r="G175" s="4" t="s">
        <v>200</v>
      </c>
    </row>
    <row r="176" ht="15">
      <c r="G176" s="4" t="s">
        <v>201</v>
      </c>
    </row>
    <row r="177" ht="15">
      <c r="G177" s="4" t="s">
        <v>202</v>
      </c>
    </row>
  </sheetData>
  <sheetProtection/>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$O$15:$O$26</formula1>
    </dataValidation>
    <dataValidation type="list" allowBlank="1" showInputMessage="1" showErrorMessage="1" sqref="IU65532">
      <formula1>$J$15:$J$19</formula1>
    </dataValidation>
    <dataValidation type="list" allowBlank="1" showInputMessage="1" showErrorMessage="1" sqref="D65533">
      <formula1>$N$15:$N$26</formula1>
    </dataValidation>
    <dataValidation type="list" allowBlank="1" showInputMessage="1" showErrorMessage="1" sqref="IU65525 D65525">
      <formula1>$H$15:$H$17</formula1>
    </dataValidation>
    <dataValidation type="list" allowBlank="1" showInputMessage="1" showErrorMessage="1" sqref="IU65526:IU65530 D65526:D65530">
      <formula1>$G$15:$G$177</formula1>
    </dataValidation>
  </dataValidations>
  <hyperlinks>
    <hyperlink ref="D38" r:id="rId1" display="blanca.florian@pnud.org.co"/>
    <hyperlink ref="D42" r:id="rId2" display="ghernandez@minambiente.gov.co"/>
    <hyperlink ref="D46" r:id="rId3" display="jimena.puyana@undp.org.co"/>
    <hyperlink ref="D50" r:id="rId4" display="rsuarez@minamiente.gov.co"/>
  </hyperlinks>
  <printOptions/>
  <pageMargins left="0.7" right="0.7" top="0.75" bottom="0.75" header="0.3" footer="0.3"/>
  <pageSetup horizontalDpi="600" verticalDpi="600" orientation="landscape" r:id="rId6"/>
  <drawing r:id="rId5"/>
</worksheet>
</file>

<file path=xl/worksheets/sheet2.xml><?xml version="1.0" encoding="utf-8"?>
<worksheet xmlns="http://schemas.openxmlformats.org/spreadsheetml/2006/main" xmlns:r="http://schemas.openxmlformats.org/officeDocument/2006/relationships">
  <dimension ref="B2:N77"/>
  <sheetViews>
    <sheetView zoomScale="89" zoomScaleNormal="89" zoomScalePageLayoutView="0" workbookViewId="0" topLeftCell="A6">
      <selection activeCell="F38" sqref="F38"/>
    </sheetView>
  </sheetViews>
  <sheetFormatPr defaultColWidth="11.421875" defaultRowHeight="15"/>
  <cols>
    <col min="1" max="1" width="1.421875" style="18" customWidth="1"/>
    <col min="2" max="2" width="1.57421875" style="17" customWidth="1"/>
    <col min="3" max="3" width="10.28125" style="140" customWidth="1"/>
    <col min="4" max="4" width="26.28125" style="17" customWidth="1"/>
    <col min="5" max="5" width="34.140625" style="18" customWidth="1"/>
    <col min="6" max="6" width="35.8515625" style="18" customWidth="1"/>
    <col min="7" max="7" width="26.140625" style="18" customWidth="1"/>
    <col min="8" max="8" width="16.00390625" style="18" customWidth="1"/>
    <col min="9" max="9" width="1.1484375" style="18" hidden="1" customWidth="1"/>
    <col min="10" max="10" width="0.13671875" style="18" hidden="1" customWidth="1"/>
    <col min="11" max="11" width="11.421875" style="18" customWidth="1"/>
    <col min="12" max="12" width="18.140625" style="18" customWidth="1"/>
    <col min="13" max="13" width="18.28125" style="18" customWidth="1"/>
    <col min="14" max="14" width="9.28125" style="18" customWidth="1"/>
    <col min="15" max="16384" width="11.421875" style="18" customWidth="1"/>
  </cols>
  <sheetData>
    <row r="1" ht="15.75" thickBot="1"/>
    <row r="2" spans="2:9" ht="15.75" thickBot="1">
      <c r="B2" s="54"/>
      <c r="C2" s="141"/>
      <c r="D2" s="55"/>
      <c r="E2" s="56"/>
      <c r="F2" s="56"/>
      <c r="G2" s="56"/>
      <c r="H2" s="56"/>
      <c r="I2" s="57"/>
    </row>
    <row r="3" spans="2:9" ht="21" thickBot="1">
      <c r="B3" s="58"/>
      <c r="C3" s="361" t="s">
        <v>510</v>
      </c>
      <c r="D3" s="362"/>
      <c r="E3" s="362"/>
      <c r="F3" s="362"/>
      <c r="G3" s="362"/>
      <c r="H3" s="363"/>
      <c r="I3" s="59"/>
    </row>
    <row r="4" spans="2:9" ht="15">
      <c r="B4" s="364"/>
      <c r="C4" s="365"/>
      <c r="D4" s="365"/>
      <c r="E4" s="365"/>
      <c r="F4" s="365"/>
      <c r="G4" s="365"/>
      <c r="H4" s="61"/>
      <c r="I4" s="59"/>
    </row>
    <row r="5" spans="2:9" ht="15">
      <c r="B5" s="60"/>
      <c r="C5" s="366"/>
      <c r="D5" s="366"/>
      <c r="E5" s="366"/>
      <c r="F5" s="366"/>
      <c r="G5" s="366"/>
      <c r="H5" s="61"/>
      <c r="I5" s="59"/>
    </row>
    <row r="6" spans="2:9" ht="15">
      <c r="B6" s="60"/>
      <c r="C6" s="142"/>
      <c r="D6" s="47"/>
      <c r="E6" s="43"/>
      <c r="F6" s="43"/>
      <c r="G6" s="61"/>
      <c r="H6" s="61"/>
      <c r="I6" s="59"/>
    </row>
    <row r="7" spans="2:9" ht="21.75" customHeight="1">
      <c r="B7" s="60"/>
      <c r="C7" s="346" t="s">
        <v>217</v>
      </c>
      <c r="D7" s="346"/>
      <c r="E7" s="44"/>
      <c r="F7" s="44"/>
      <c r="G7" s="61"/>
      <c r="H7" s="61"/>
      <c r="I7" s="59"/>
    </row>
    <row r="8" spans="2:9" ht="32.25" customHeight="1" thickBot="1">
      <c r="B8" s="60"/>
      <c r="C8" s="369" t="s">
        <v>303</v>
      </c>
      <c r="D8" s="369"/>
      <c r="E8" s="369"/>
      <c r="F8" s="369"/>
      <c r="G8" s="369"/>
      <c r="H8" s="61"/>
      <c r="I8" s="59"/>
    </row>
    <row r="9" spans="2:13" ht="82.5" customHeight="1" thickBot="1">
      <c r="B9" s="60"/>
      <c r="C9" s="346" t="s">
        <v>585</v>
      </c>
      <c r="D9" s="346"/>
      <c r="E9" s="370">
        <v>1304091.56</v>
      </c>
      <c r="F9" s="371"/>
      <c r="G9" s="372"/>
      <c r="H9" s="61"/>
      <c r="I9" s="59"/>
      <c r="M9" s="292"/>
    </row>
    <row r="10" spans="2:13" ht="86.25" customHeight="1" thickBot="1">
      <c r="B10" s="60"/>
      <c r="C10" s="346" t="s">
        <v>304</v>
      </c>
      <c r="D10" s="346"/>
      <c r="E10" s="375" t="s">
        <v>569</v>
      </c>
      <c r="F10" s="376"/>
      <c r="G10" s="377"/>
      <c r="H10" s="61"/>
      <c r="I10" s="59"/>
      <c r="M10" s="292"/>
    </row>
    <row r="11" spans="2:9" ht="15">
      <c r="B11" s="60"/>
      <c r="C11" s="143"/>
      <c r="D11" s="47"/>
      <c r="E11" s="61"/>
      <c r="F11" s="61"/>
      <c r="G11" s="61"/>
      <c r="H11" s="61"/>
      <c r="I11" s="59"/>
    </row>
    <row r="12" spans="2:14" ht="38.25" customHeight="1">
      <c r="B12" s="60"/>
      <c r="C12" s="346" t="s">
        <v>305</v>
      </c>
      <c r="D12" s="346"/>
      <c r="E12" s="61"/>
      <c r="F12" s="61"/>
      <c r="G12" s="61"/>
      <c r="H12" s="61"/>
      <c r="I12" s="59"/>
      <c r="K12" s="19"/>
      <c r="L12" s="19"/>
      <c r="M12" s="19"/>
      <c r="N12" s="19"/>
    </row>
    <row r="13" spans="2:14" ht="104.25" customHeight="1" thickBot="1">
      <c r="B13" s="60"/>
      <c r="C13" s="346" t="s">
        <v>586</v>
      </c>
      <c r="D13" s="346"/>
      <c r="E13" s="168" t="s">
        <v>306</v>
      </c>
      <c r="F13" s="168" t="s">
        <v>307</v>
      </c>
      <c r="G13" s="168" t="s">
        <v>215</v>
      </c>
      <c r="H13" s="61"/>
      <c r="I13" s="59"/>
      <c r="K13" s="19"/>
      <c r="L13" s="166"/>
      <c r="M13" s="291"/>
      <c r="N13" s="19"/>
    </row>
    <row r="14" spans="2:14" ht="92.25" customHeight="1">
      <c r="B14" s="60"/>
      <c r="C14" s="288"/>
      <c r="D14" s="288"/>
      <c r="E14" s="382" t="s">
        <v>319</v>
      </c>
      <c r="F14" s="319" t="s">
        <v>320</v>
      </c>
      <c r="G14" s="256">
        <v>0</v>
      </c>
      <c r="H14" s="61"/>
      <c r="I14" s="59"/>
      <c r="K14" s="19"/>
      <c r="L14" s="166"/>
      <c r="M14" s="291"/>
      <c r="N14" s="19"/>
    </row>
    <row r="15" spans="2:14" ht="65.25" customHeight="1">
      <c r="B15" s="60"/>
      <c r="C15" s="288"/>
      <c r="D15" s="288"/>
      <c r="E15" s="383"/>
      <c r="F15" s="170" t="s">
        <v>321</v>
      </c>
      <c r="G15" s="257">
        <v>153060.08</v>
      </c>
      <c r="H15" s="61"/>
      <c r="I15" s="59"/>
      <c r="K15" s="19"/>
      <c r="L15" s="166"/>
      <c r="M15" s="291"/>
      <c r="N15" s="19"/>
    </row>
    <row r="16" spans="2:14" ht="72.75" customHeight="1">
      <c r="B16" s="60"/>
      <c r="C16" s="288"/>
      <c r="D16" s="288"/>
      <c r="E16" s="383"/>
      <c r="F16" s="171" t="s">
        <v>322</v>
      </c>
      <c r="G16" s="257">
        <v>350184.35</v>
      </c>
      <c r="H16" s="61"/>
      <c r="I16" s="59"/>
      <c r="K16" s="19"/>
      <c r="L16" s="293"/>
      <c r="M16" s="291"/>
      <c r="N16" s="19"/>
    </row>
    <row r="17" spans="2:14" ht="57" customHeight="1">
      <c r="B17" s="60"/>
      <c r="C17" s="288"/>
      <c r="D17" s="288"/>
      <c r="E17" s="384"/>
      <c r="F17" s="171" t="s">
        <v>323</v>
      </c>
      <c r="G17" s="257">
        <v>32226.21</v>
      </c>
      <c r="H17" s="61"/>
      <c r="I17" s="59"/>
      <c r="K17" s="19"/>
      <c r="L17" s="166"/>
      <c r="M17" s="291"/>
      <c r="N17" s="19"/>
    </row>
    <row r="18" spans="2:14" ht="18" customHeight="1">
      <c r="B18" s="60"/>
      <c r="C18" s="288"/>
      <c r="D18" s="288"/>
      <c r="E18" s="350" t="s">
        <v>324</v>
      </c>
      <c r="F18" s="351"/>
      <c r="G18" s="258">
        <f>SUM(G14:G17)</f>
        <v>535470.6399999999</v>
      </c>
      <c r="H18" s="61"/>
      <c r="I18" s="59"/>
      <c r="K18" s="19"/>
      <c r="L18" s="166"/>
      <c r="M18" s="291"/>
      <c r="N18" s="19"/>
    </row>
    <row r="19" spans="2:14" ht="37.5" customHeight="1">
      <c r="B19" s="60"/>
      <c r="C19" s="288"/>
      <c r="D19" s="288"/>
      <c r="E19" s="382" t="s">
        <v>325</v>
      </c>
      <c r="F19" s="181" t="s">
        <v>326</v>
      </c>
      <c r="G19" s="259">
        <v>0</v>
      </c>
      <c r="H19" s="61"/>
      <c r="I19" s="59"/>
      <c r="K19" s="19"/>
      <c r="L19" s="166"/>
      <c r="M19" s="291"/>
      <c r="N19" s="19"/>
    </row>
    <row r="20" spans="2:14" ht="39.75" customHeight="1">
      <c r="B20" s="60"/>
      <c r="C20" s="288"/>
      <c r="D20" s="288"/>
      <c r="E20" s="384"/>
      <c r="F20" s="174" t="s">
        <v>327</v>
      </c>
      <c r="G20" s="260">
        <v>0</v>
      </c>
      <c r="H20" s="61"/>
      <c r="I20" s="59"/>
      <c r="K20" s="19"/>
      <c r="L20" s="166"/>
      <c r="M20" s="291"/>
      <c r="N20" s="19"/>
    </row>
    <row r="21" spans="2:14" ht="24" customHeight="1">
      <c r="B21" s="60"/>
      <c r="C21" s="288"/>
      <c r="D21" s="288"/>
      <c r="E21" s="350" t="s">
        <v>328</v>
      </c>
      <c r="F21" s="351"/>
      <c r="G21" s="261">
        <v>0</v>
      </c>
      <c r="H21" s="61"/>
      <c r="I21" s="59"/>
      <c r="K21" s="19"/>
      <c r="L21" s="166"/>
      <c r="M21" s="291"/>
      <c r="N21" s="19"/>
    </row>
    <row r="22" spans="2:14" ht="32.25" customHeight="1">
      <c r="B22" s="60"/>
      <c r="C22" s="288"/>
      <c r="D22" s="288"/>
      <c r="E22" s="385" t="s">
        <v>329</v>
      </c>
      <c r="F22" s="184" t="s">
        <v>330</v>
      </c>
      <c r="G22" s="262">
        <v>270868.06</v>
      </c>
      <c r="H22" s="61"/>
      <c r="I22" s="59"/>
      <c r="K22" s="19"/>
      <c r="L22" s="166"/>
      <c r="M22" s="291"/>
      <c r="N22" s="19"/>
    </row>
    <row r="23" spans="2:14" ht="54" customHeight="1">
      <c r="B23" s="60"/>
      <c r="C23" s="288"/>
      <c r="D23" s="288"/>
      <c r="E23" s="386"/>
      <c r="F23" s="184" t="s">
        <v>331</v>
      </c>
      <c r="G23" s="262">
        <v>0</v>
      </c>
      <c r="H23" s="61"/>
      <c r="I23" s="59"/>
      <c r="K23" s="19"/>
      <c r="L23" s="166"/>
      <c r="M23" s="291"/>
      <c r="N23" s="19"/>
    </row>
    <row r="24" spans="2:14" ht="54" customHeight="1">
      <c r="B24" s="60"/>
      <c r="C24" s="288"/>
      <c r="D24" s="288"/>
      <c r="E24" s="387"/>
      <c r="F24" s="184" t="s">
        <v>332</v>
      </c>
      <c r="G24" s="262">
        <v>0</v>
      </c>
      <c r="H24" s="61"/>
      <c r="I24" s="59"/>
      <c r="K24" s="19"/>
      <c r="L24" s="166"/>
      <c r="M24" s="291"/>
      <c r="N24" s="19"/>
    </row>
    <row r="25" spans="2:14" ht="25.5" customHeight="1">
      <c r="B25" s="60"/>
      <c r="C25" s="288"/>
      <c r="D25" s="288"/>
      <c r="E25" s="373" t="s">
        <v>333</v>
      </c>
      <c r="F25" s="374"/>
      <c r="G25" s="263">
        <f>SUM(G22:G24)</f>
        <v>270868.06</v>
      </c>
      <c r="H25" s="61"/>
      <c r="I25" s="59"/>
      <c r="K25" s="19"/>
      <c r="L25" s="166"/>
      <c r="M25" s="291"/>
      <c r="N25" s="19"/>
    </row>
    <row r="26" spans="2:14" ht="66.75" customHeight="1">
      <c r="B26" s="60"/>
      <c r="C26" s="288"/>
      <c r="D26" s="288"/>
      <c r="E26" s="378" t="s">
        <v>308</v>
      </c>
      <c r="F26" s="172" t="s">
        <v>309</v>
      </c>
      <c r="G26" s="264">
        <v>3536.82</v>
      </c>
      <c r="H26" s="61"/>
      <c r="I26" s="59"/>
      <c r="K26" s="19"/>
      <c r="L26" s="166"/>
      <c r="M26" s="291"/>
      <c r="N26" s="19"/>
    </row>
    <row r="27" spans="2:14" ht="71.25" customHeight="1">
      <c r="B27" s="60"/>
      <c r="C27" s="288"/>
      <c r="D27" s="288"/>
      <c r="E27" s="379"/>
      <c r="F27" s="172" t="s">
        <v>310</v>
      </c>
      <c r="G27" s="264">
        <v>75960.67</v>
      </c>
      <c r="H27" s="61"/>
      <c r="I27" s="59"/>
      <c r="K27" s="19"/>
      <c r="L27" s="293"/>
      <c r="M27" s="291"/>
      <c r="N27" s="19"/>
    </row>
    <row r="28" spans="2:14" ht="79.5" customHeight="1">
      <c r="B28" s="60"/>
      <c r="C28" s="288"/>
      <c r="D28" s="288"/>
      <c r="E28" s="379"/>
      <c r="F28" s="173" t="s">
        <v>311</v>
      </c>
      <c r="G28" s="264">
        <v>78487.19</v>
      </c>
      <c r="H28" s="61"/>
      <c r="I28" s="59"/>
      <c r="K28" s="19"/>
      <c r="L28" s="166"/>
      <c r="M28" s="291"/>
      <c r="N28" s="19"/>
    </row>
    <row r="29" spans="2:14" ht="51.75" customHeight="1">
      <c r="B29" s="60"/>
      <c r="C29" s="143"/>
      <c r="D29" s="47"/>
      <c r="E29" s="380"/>
      <c r="F29" s="174" t="s">
        <v>312</v>
      </c>
      <c r="G29" s="260">
        <v>97188.18</v>
      </c>
      <c r="H29" s="61"/>
      <c r="I29" s="59"/>
      <c r="K29" s="19"/>
      <c r="L29" s="166"/>
      <c r="M29" s="20"/>
      <c r="N29" s="19"/>
    </row>
    <row r="30" spans="2:14" ht="15" customHeight="1">
      <c r="B30" s="60"/>
      <c r="C30" s="143"/>
      <c r="D30" s="47"/>
      <c r="E30" s="367" t="s">
        <v>313</v>
      </c>
      <c r="F30" s="368"/>
      <c r="G30" s="265">
        <f>SUM(G26:G29)</f>
        <v>255172.86</v>
      </c>
      <c r="H30" s="61"/>
      <c r="I30" s="59"/>
      <c r="K30" s="19"/>
      <c r="L30" s="166"/>
      <c r="M30" s="20"/>
      <c r="N30" s="19"/>
    </row>
    <row r="31" spans="2:14" ht="15" customHeight="1">
      <c r="B31" s="60"/>
      <c r="C31" s="143"/>
      <c r="D31" s="47"/>
      <c r="E31" s="381" t="s">
        <v>314</v>
      </c>
      <c r="F31" s="175" t="s">
        <v>315</v>
      </c>
      <c r="G31" s="262">
        <v>3817.38</v>
      </c>
      <c r="H31" s="61"/>
      <c r="I31" s="59"/>
      <c r="K31" s="19"/>
      <c r="L31" s="166"/>
      <c r="M31" s="20"/>
      <c r="N31" s="19"/>
    </row>
    <row r="32" spans="2:14" ht="15" customHeight="1">
      <c r="B32" s="60"/>
      <c r="C32" s="143"/>
      <c r="D32" s="47"/>
      <c r="E32" s="381"/>
      <c r="F32" s="175" t="s">
        <v>316</v>
      </c>
      <c r="G32" s="266">
        <v>238762.61999999997</v>
      </c>
      <c r="H32" s="61"/>
      <c r="I32" s="59"/>
      <c r="K32" s="19"/>
      <c r="L32" s="293"/>
      <c r="M32" s="20"/>
      <c r="N32" s="19"/>
    </row>
    <row r="33" spans="2:14" ht="15" customHeight="1" thickBot="1">
      <c r="B33" s="60"/>
      <c r="C33" s="143"/>
      <c r="D33" s="47"/>
      <c r="E33" s="367" t="s">
        <v>317</v>
      </c>
      <c r="F33" s="368"/>
      <c r="G33" s="265">
        <f>SUM(G31:G32)</f>
        <v>242579.99999999997</v>
      </c>
      <c r="H33" s="61"/>
      <c r="I33" s="59"/>
      <c r="K33" s="19"/>
      <c r="L33" s="166"/>
      <c r="M33" s="20"/>
      <c r="N33" s="19"/>
    </row>
    <row r="34" spans="2:14" ht="15.75" thickBot="1">
      <c r="B34" s="60"/>
      <c r="C34" s="143"/>
      <c r="D34" s="47"/>
      <c r="E34" s="360" t="s">
        <v>241</v>
      </c>
      <c r="F34" s="360"/>
      <c r="G34" s="267">
        <f>G33+G30+G25+G18</f>
        <v>1304091.5599999998</v>
      </c>
      <c r="H34" s="61"/>
      <c r="I34" s="59"/>
      <c r="K34" s="19"/>
      <c r="L34" s="167"/>
      <c r="M34" s="19"/>
      <c r="N34" s="19"/>
    </row>
    <row r="35" spans="2:14" ht="57" customHeight="1" thickBot="1">
      <c r="B35" s="60"/>
      <c r="C35" s="346" t="s">
        <v>318</v>
      </c>
      <c r="D35" s="346"/>
      <c r="E35" s="61"/>
      <c r="F35" s="61"/>
      <c r="G35" s="61"/>
      <c r="H35" s="61"/>
      <c r="I35" s="59"/>
      <c r="K35" s="19"/>
      <c r="L35" s="167"/>
      <c r="M35" s="19"/>
      <c r="N35" s="19"/>
    </row>
    <row r="36" spans="2:12" ht="49.5" customHeight="1" thickBot="1">
      <c r="B36" s="60"/>
      <c r="C36" s="388" t="s">
        <v>584</v>
      </c>
      <c r="D36" s="388"/>
      <c r="E36" s="176" t="s">
        <v>214</v>
      </c>
      <c r="F36" s="177"/>
      <c r="G36" s="178" t="s">
        <v>216</v>
      </c>
      <c r="H36" s="179" t="s">
        <v>232</v>
      </c>
      <c r="I36" s="59"/>
      <c r="L36" s="167"/>
    </row>
    <row r="37" spans="2:9" ht="68.25" customHeight="1">
      <c r="B37" s="60"/>
      <c r="C37" s="143"/>
      <c r="D37" s="47"/>
      <c r="E37" s="347" t="s">
        <v>319</v>
      </c>
      <c r="F37" s="169" t="s">
        <v>320</v>
      </c>
      <c r="G37" s="320">
        <v>0</v>
      </c>
      <c r="H37" s="321"/>
      <c r="I37" s="59"/>
    </row>
    <row r="38" spans="2:9" ht="65.25" customHeight="1">
      <c r="B38" s="60"/>
      <c r="C38" s="143"/>
      <c r="D38" s="47"/>
      <c r="E38" s="348"/>
      <c r="F38" s="170" t="s">
        <v>321</v>
      </c>
      <c r="G38" s="322">
        <v>37000</v>
      </c>
      <c r="H38" s="323"/>
      <c r="I38" s="59"/>
    </row>
    <row r="39" spans="2:9" ht="75.75" customHeight="1">
      <c r="B39" s="60"/>
      <c r="C39" s="143"/>
      <c r="D39" s="47"/>
      <c r="E39" s="348"/>
      <c r="F39" s="171" t="s">
        <v>322</v>
      </c>
      <c r="G39" s="322">
        <v>180744</v>
      </c>
      <c r="H39" s="323"/>
      <c r="I39" s="59"/>
    </row>
    <row r="40" spans="2:9" ht="51.75">
      <c r="B40" s="60"/>
      <c r="C40" s="143"/>
      <c r="D40" s="47"/>
      <c r="E40" s="349"/>
      <c r="F40" s="171" t="s">
        <v>323</v>
      </c>
      <c r="G40" s="324">
        <v>157744</v>
      </c>
      <c r="H40" s="323"/>
      <c r="I40" s="59"/>
    </row>
    <row r="41" spans="2:9" ht="15.75" thickBot="1">
      <c r="B41" s="60"/>
      <c r="C41" s="143"/>
      <c r="D41" s="47"/>
      <c r="E41" s="350" t="s">
        <v>324</v>
      </c>
      <c r="F41" s="351"/>
      <c r="G41" s="325">
        <f>SUM(G38:G40)</f>
        <v>375488</v>
      </c>
      <c r="H41" s="180">
        <v>42459</v>
      </c>
      <c r="I41" s="59"/>
    </row>
    <row r="42" spans="2:9" ht="25.5">
      <c r="B42" s="60"/>
      <c r="C42" s="143"/>
      <c r="D42" s="47"/>
      <c r="E42" s="352" t="s">
        <v>325</v>
      </c>
      <c r="F42" s="181" t="s">
        <v>326</v>
      </c>
      <c r="G42" s="326">
        <v>854080</v>
      </c>
      <c r="H42" s="323"/>
      <c r="I42" s="59"/>
    </row>
    <row r="43" spans="2:9" ht="39">
      <c r="B43" s="60"/>
      <c r="C43" s="143"/>
      <c r="D43" s="47"/>
      <c r="E43" s="349"/>
      <c r="F43" s="174" t="s">
        <v>327</v>
      </c>
      <c r="G43" s="187">
        <v>458096</v>
      </c>
      <c r="H43" s="327"/>
      <c r="I43" s="59"/>
    </row>
    <row r="44" spans="2:9" ht="15">
      <c r="B44" s="60"/>
      <c r="C44" s="143"/>
      <c r="D44" s="47"/>
      <c r="E44" s="350" t="s">
        <v>328</v>
      </c>
      <c r="F44" s="351"/>
      <c r="G44" s="182">
        <f>SUM(G42:G43)</f>
        <v>1312176</v>
      </c>
      <c r="H44" s="180">
        <v>42459</v>
      </c>
      <c r="I44" s="59"/>
    </row>
    <row r="45" spans="2:9" ht="46.5" customHeight="1">
      <c r="B45" s="60"/>
      <c r="C45" s="143"/>
      <c r="D45" s="47"/>
      <c r="E45" s="352" t="s">
        <v>329</v>
      </c>
      <c r="F45" s="184" t="s">
        <v>330</v>
      </c>
      <c r="G45" s="328">
        <v>251516</v>
      </c>
      <c r="H45" s="327"/>
      <c r="I45" s="59"/>
    </row>
    <row r="46" spans="2:9" ht="75" customHeight="1">
      <c r="B46" s="60"/>
      <c r="C46" s="143"/>
      <c r="D46" s="47"/>
      <c r="E46" s="348"/>
      <c r="F46" s="184" t="s">
        <v>331</v>
      </c>
      <c r="G46" s="328">
        <v>467584</v>
      </c>
      <c r="H46" s="327"/>
      <c r="I46" s="59"/>
    </row>
    <row r="47" spans="2:9" ht="75.75" customHeight="1">
      <c r="B47" s="60"/>
      <c r="C47" s="143"/>
      <c r="D47" s="47"/>
      <c r="E47" s="349"/>
      <c r="F47" s="184" t="s">
        <v>332</v>
      </c>
      <c r="G47" s="328">
        <v>120932</v>
      </c>
      <c r="H47" s="327"/>
      <c r="I47" s="59"/>
    </row>
    <row r="48" spans="2:9" ht="15">
      <c r="B48" s="60"/>
      <c r="C48" s="143"/>
      <c r="D48" s="47"/>
      <c r="E48" s="373" t="s">
        <v>333</v>
      </c>
      <c r="F48" s="374"/>
      <c r="G48" s="182">
        <f>SUM(G45:G47)</f>
        <v>840032</v>
      </c>
      <c r="H48" s="180">
        <v>42459</v>
      </c>
      <c r="I48" s="59"/>
    </row>
    <row r="49" spans="2:9" ht="63.75">
      <c r="B49" s="60"/>
      <c r="C49" s="143"/>
      <c r="D49" s="47"/>
      <c r="E49" s="352" t="s">
        <v>308</v>
      </c>
      <c r="F49" s="184" t="s">
        <v>309</v>
      </c>
      <c r="G49" s="328">
        <v>14740</v>
      </c>
      <c r="H49" s="327"/>
      <c r="I49" s="59"/>
    </row>
    <row r="50" spans="2:9" ht="63.75">
      <c r="B50" s="60"/>
      <c r="C50" s="143"/>
      <c r="D50" s="47"/>
      <c r="E50" s="348"/>
      <c r="F50" s="184" t="s">
        <v>334</v>
      </c>
      <c r="G50" s="328">
        <v>40684</v>
      </c>
      <c r="H50" s="327"/>
      <c r="I50" s="59"/>
    </row>
    <row r="51" spans="2:9" ht="77.25" customHeight="1">
      <c r="B51" s="60"/>
      <c r="C51" s="143"/>
      <c r="D51" s="47"/>
      <c r="E51" s="348"/>
      <c r="F51" s="184" t="s">
        <v>311</v>
      </c>
      <c r="G51" s="328">
        <v>100488</v>
      </c>
      <c r="H51" s="327"/>
      <c r="I51" s="59"/>
    </row>
    <row r="52" spans="2:9" ht="68.25" customHeight="1">
      <c r="B52" s="60"/>
      <c r="C52" s="143"/>
      <c r="D52" s="47"/>
      <c r="E52" s="349"/>
      <c r="F52" s="185" t="s">
        <v>312</v>
      </c>
      <c r="G52" s="328">
        <v>55000</v>
      </c>
      <c r="H52" s="327"/>
      <c r="I52" s="59"/>
    </row>
    <row r="53" spans="2:9" ht="15">
      <c r="B53" s="60"/>
      <c r="C53" s="143"/>
      <c r="D53" s="47"/>
      <c r="E53" s="350" t="s">
        <v>335</v>
      </c>
      <c r="F53" s="351"/>
      <c r="G53" s="182">
        <f>SUM(G49:G52)</f>
        <v>210912</v>
      </c>
      <c r="H53" s="180">
        <v>42459</v>
      </c>
      <c r="I53" s="59"/>
    </row>
    <row r="54" spans="2:9" ht="15">
      <c r="B54" s="60"/>
      <c r="C54" s="143"/>
      <c r="D54" s="47"/>
      <c r="E54" s="394" t="s">
        <v>314</v>
      </c>
      <c r="F54" s="186" t="s">
        <v>315</v>
      </c>
      <c r="G54" s="187">
        <v>30000</v>
      </c>
      <c r="H54" s="183"/>
      <c r="I54" s="59"/>
    </row>
    <row r="55" spans="2:9" ht="15">
      <c r="B55" s="60"/>
      <c r="C55" s="143"/>
      <c r="D55" s="47"/>
      <c r="E55" s="395"/>
      <c r="F55" s="186" t="s">
        <v>316</v>
      </c>
      <c r="G55" s="187">
        <v>135114</v>
      </c>
      <c r="H55" s="183"/>
      <c r="I55" s="59"/>
    </row>
    <row r="56" spans="2:9" ht="15.75" thickBot="1">
      <c r="B56" s="60"/>
      <c r="C56" s="143"/>
      <c r="D56" s="47"/>
      <c r="E56" s="350" t="s">
        <v>336</v>
      </c>
      <c r="F56" s="351"/>
      <c r="G56" s="182">
        <f>SUM(G54:G55)</f>
        <v>165114</v>
      </c>
      <c r="H56" s="180">
        <v>42459</v>
      </c>
      <c r="I56" s="59"/>
    </row>
    <row r="57" spans="2:9" ht="15.75" thickBot="1">
      <c r="B57" s="60"/>
      <c r="C57" s="143"/>
      <c r="D57" s="47"/>
      <c r="E57" s="188" t="s">
        <v>241</v>
      </c>
      <c r="F57" s="189"/>
      <c r="G57" s="190">
        <f>G41+G44+G48+G53+G56</f>
        <v>2903722</v>
      </c>
      <c r="H57" s="180">
        <v>42459</v>
      </c>
      <c r="I57" s="59"/>
    </row>
    <row r="58" spans="2:9" ht="15">
      <c r="B58" s="60"/>
      <c r="C58" s="143"/>
      <c r="D58" s="47"/>
      <c r="E58" s="61"/>
      <c r="F58" s="61"/>
      <c r="I58" s="59"/>
    </row>
    <row r="59" spans="2:9" ht="34.5" customHeight="1" thickBot="1">
      <c r="B59" s="60"/>
      <c r="C59" s="346" t="s">
        <v>337</v>
      </c>
      <c r="D59" s="346"/>
      <c r="E59" s="346"/>
      <c r="F59" s="346"/>
      <c r="G59" s="346"/>
      <c r="H59" s="125"/>
      <c r="I59" s="59"/>
    </row>
    <row r="60" spans="2:9" ht="86.25" customHeight="1" thickBot="1">
      <c r="B60" s="60"/>
      <c r="C60" s="346" t="s">
        <v>338</v>
      </c>
      <c r="D60" s="346"/>
      <c r="E60" s="353"/>
      <c r="F60" s="354"/>
      <c r="G60" s="355"/>
      <c r="H60" s="61"/>
      <c r="I60" s="59"/>
    </row>
    <row r="61" spans="2:9" ht="15.75" thickBot="1">
      <c r="B61" s="60"/>
      <c r="C61" s="356"/>
      <c r="D61" s="356"/>
      <c r="E61" s="356"/>
      <c r="F61" s="356"/>
      <c r="G61" s="356"/>
      <c r="H61" s="61"/>
      <c r="I61" s="59"/>
    </row>
    <row r="62" spans="2:9" ht="84" customHeight="1" thickBot="1">
      <c r="B62" s="60"/>
      <c r="C62" s="346" t="s">
        <v>339</v>
      </c>
      <c r="D62" s="346"/>
      <c r="E62" s="357"/>
      <c r="F62" s="358"/>
      <c r="G62" s="359"/>
      <c r="H62" s="61"/>
      <c r="I62" s="59"/>
    </row>
    <row r="63" spans="2:9" ht="127.5" customHeight="1" thickBot="1">
      <c r="B63" s="60"/>
      <c r="C63" s="346" t="s">
        <v>340</v>
      </c>
      <c r="D63" s="346"/>
      <c r="E63" s="389"/>
      <c r="F63" s="390"/>
      <c r="G63" s="391"/>
      <c r="H63" s="61"/>
      <c r="I63" s="59"/>
    </row>
    <row r="64" spans="2:9" ht="15">
      <c r="B64" s="60"/>
      <c r="C64" s="143"/>
      <c r="D64" s="47"/>
      <c r="E64" s="61"/>
      <c r="F64" s="61"/>
      <c r="G64" s="61"/>
      <c r="H64" s="61"/>
      <c r="I64" s="59"/>
    </row>
    <row r="65" spans="2:9" ht="15.75" thickBot="1">
      <c r="B65" s="62"/>
      <c r="C65" s="392"/>
      <c r="D65" s="392"/>
      <c r="E65" s="63"/>
      <c r="F65" s="63"/>
      <c r="G65" s="52"/>
      <c r="H65" s="52"/>
      <c r="I65" s="64"/>
    </row>
    <row r="66" spans="2:8" s="21" customFormat="1" ht="64.5" customHeight="1">
      <c r="B66" s="289"/>
      <c r="C66" s="344"/>
      <c r="D66" s="344"/>
      <c r="E66" s="393"/>
      <c r="F66" s="393"/>
      <c r="G66" s="393"/>
      <c r="H66" s="10"/>
    </row>
    <row r="67" spans="2:8" ht="59.25" customHeight="1">
      <c r="B67" s="289"/>
      <c r="C67" s="144"/>
      <c r="D67" s="290"/>
      <c r="E67" s="20"/>
      <c r="F67" s="20"/>
      <c r="G67" s="20"/>
      <c r="H67" s="10"/>
    </row>
    <row r="68" spans="2:8" ht="49.5" customHeight="1">
      <c r="B68" s="289"/>
      <c r="C68" s="342"/>
      <c r="D68" s="342"/>
      <c r="E68" s="343"/>
      <c r="F68" s="343"/>
      <c r="G68" s="343"/>
      <c r="H68" s="10"/>
    </row>
    <row r="69" spans="2:8" ht="99.75" customHeight="1">
      <c r="B69" s="289"/>
      <c r="C69" s="342"/>
      <c r="D69" s="342"/>
      <c r="E69" s="345"/>
      <c r="F69" s="345"/>
      <c r="G69" s="345"/>
      <c r="H69" s="10"/>
    </row>
    <row r="70" spans="2:8" ht="15">
      <c r="B70" s="289"/>
      <c r="C70" s="145"/>
      <c r="D70" s="289"/>
      <c r="E70" s="10"/>
      <c r="F70" s="10"/>
      <c r="G70" s="10"/>
      <c r="H70" s="10"/>
    </row>
    <row r="71" spans="2:8" ht="15">
      <c r="B71" s="289"/>
      <c r="C71" s="344"/>
      <c r="D71" s="344"/>
      <c r="E71" s="10"/>
      <c r="F71" s="10"/>
      <c r="G71" s="10"/>
      <c r="H71" s="10"/>
    </row>
    <row r="72" spans="2:8" ht="49.5" customHeight="1">
      <c r="B72" s="289"/>
      <c r="C72" s="344"/>
      <c r="D72" s="344"/>
      <c r="E72" s="345"/>
      <c r="F72" s="345"/>
      <c r="G72" s="345"/>
      <c r="H72" s="10"/>
    </row>
    <row r="73" spans="2:8" ht="99.75" customHeight="1">
      <c r="B73" s="289"/>
      <c r="C73" s="342"/>
      <c r="D73" s="342"/>
      <c r="E73" s="345"/>
      <c r="F73" s="345"/>
      <c r="G73" s="345"/>
      <c r="H73" s="10"/>
    </row>
    <row r="74" spans="2:8" ht="15">
      <c r="B74" s="289"/>
      <c r="C74" s="146"/>
      <c r="D74" s="289"/>
      <c r="E74" s="23"/>
      <c r="F74" s="23"/>
      <c r="G74" s="10"/>
      <c r="H74" s="10"/>
    </row>
    <row r="75" spans="2:8" ht="15">
      <c r="B75" s="289"/>
      <c r="C75" s="146"/>
      <c r="D75" s="22"/>
      <c r="E75" s="23"/>
      <c r="F75" s="23"/>
      <c r="G75" s="23"/>
      <c r="H75" s="9"/>
    </row>
    <row r="76" spans="5:7" ht="15">
      <c r="E76" s="24"/>
      <c r="F76" s="24"/>
      <c r="G76" s="24"/>
    </row>
    <row r="77" spans="5:7" ht="15">
      <c r="E77" s="24"/>
      <c r="F77" s="24"/>
      <c r="G77" s="24"/>
    </row>
  </sheetData>
  <sheetProtection/>
  <mergeCells count="54">
    <mergeCell ref="E66:G66"/>
    <mergeCell ref="E48:F48"/>
    <mergeCell ref="E49:E52"/>
    <mergeCell ref="E53:F53"/>
    <mergeCell ref="E54:E55"/>
    <mergeCell ref="E56:F56"/>
    <mergeCell ref="C36:D36"/>
    <mergeCell ref="C69:D69"/>
    <mergeCell ref="E69:G69"/>
    <mergeCell ref="C72:D72"/>
    <mergeCell ref="C73:D73"/>
    <mergeCell ref="E73:G73"/>
    <mergeCell ref="C63:D63"/>
    <mergeCell ref="C66:D66"/>
    <mergeCell ref="E63:G63"/>
    <mergeCell ref="C65:D65"/>
    <mergeCell ref="E31:E32"/>
    <mergeCell ref="E14:E17"/>
    <mergeCell ref="E18:F18"/>
    <mergeCell ref="E19:E20"/>
    <mergeCell ref="E21:F21"/>
    <mergeCell ref="E22:E24"/>
    <mergeCell ref="C8:G8"/>
    <mergeCell ref="E9:G9"/>
    <mergeCell ref="E25:F25"/>
    <mergeCell ref="E10:G10"/>
    <mergeCell ref="E26:E29"/>
    <mergeCell ref="E30:F30"/>
    <mergeCell ref="E34:F34"/>
    <mergeCell ref="C3:H3"/>
    <mergeCell ref="B4:G4"/>
    <mergeCell ref="C5:G5"/>
    <mergeCell ref="C10:D10"/>
    <mergeCell ref="C12:D12"/>
    <mergeCell ref="E33:F33"/>
    <mergeCell ref="C13:D13"/>
    <mergeCell ref="C7:D7"/>
    <mergeCell ref="C9:D9"/>
    <mergeCell ref="C60:D60"/>
    <mergeCell ref="E60:G60"/>
    <mergeCell ref="C61:G61"/>
    <mergeCell ref="C62:D62"/>
    <mergeCell ref="E62:G62"/>
    <mergeCell ref="E45:E47"/>
    <mergeCell ref="C68:D68"/>
    <mergeCell ref="E68:G68"/>
    <mergeCell ref="C71:D71"/>
    <mergeCell ref="E72:G72"/>
    <mergeCell ref="C35:D35"/>
    <mergeCell ref="E37:E40"/>
    <mergeCell ref="E41:F41"/>
    <mergeCell ref="E42:E43"/>
    <mergeCell ref="E44:F44"/>
    <mergeCell ref="C59:G59"/>
  </mergeCells>
  <dataValidations count="2">
    <dataValidation type="whole" allowBlank="1" showInputMessage="1" showErrorMessage="1" sqref="E68:F68 E62:F62">
      <formula1>-999999999</formula1>
      <formula2>999999999</formula2>
    </dataValidation>
    <dataValidation type="list" allowBlank="1" showInputMessage="1" showErrorMessage="1" sqref="E72:F72">
      <formula1>FinancialData!#REF!</formula1>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T53"/>
  <sheetViews>
    <sheetView zoomScale="110" zoomScaleNormal="110" zoomScalePageLayoutView="0" workbookViewId="0" topLeftCell="B24">
      <selection activeCell="C28" sqref="C28:F28"/>
    </sheetView>
  </sheetViews>
  <sheetFormatPr defaultColWidth="11.421875" defaultRowHeight="15"/>
  <cols>
    <col min="1" max="2" width="1.8515625" style="225" customWidth="1"/>
    <col min="3" max="3" width="26.57421875" style="225" customWidth="1"/>
    <col min="4" max="4" width="13.140625" style="225" customWidth="1"/>
    <col min="5" max="5" width="22.8515625" style="225" customWidth="1"/>
    <col min="6" max="6" width="103.8515625" style="225" customWidth="1"/>
    <col min="7" max="7" width="9.421875" style="225" customWidth="1"/>
    <col min="8" max="8" width="1.57421875" style="225" customWidth="1"/>
    <col min="9" max="9" width="35.28125" style="225" customWidth="1"/>
    <col min="10" max="16384" width="11.421875" style="225" customWidth="1"/>
  </cols>
  <sheetData>
    <row r="1" ht="13.5" thickBot="1"/>
    <row r="2" spans="2:7" ht="13.5" thickBot="1">
      <c r="B2" s="226"/>
      <c r="C2" s="227"/>
      <c r="D2" s="227"/>
      <c r="E2" s="227"/>
      <c r="F2" s="227"/>
      <c r="G2" s="228"/>
    </row>
    <row r="3" spans="2:7" ht="13.5" thickBot="1">
      <c r="B3" s="229"/>
      <c r="C3" s="428" t="s">
        <v>269</v>
      </c>
      <c r="D3" s="429"/>
      <c r="E3" s="429"/>
      <c r="F3" s="430"/>
      <c r="G3" s="230"/>
    </row>
    <row r="4" spans="2:7" ht="12.75">
      <c r="B4" s="431"/>
      <c r="C4" s="432"/>
      <c r="D4" s="432"/>
      <c r="E4" s="432"/>
      <c r="F4" s="432"/>
      <c r="G4" s="230"/>
    </row>
    <row r="5" spans="2:7" ht="12.75">
      <c r="B5" s="231"/>
      <c r="C5" s="433"/>
      <c r="D5" s="433"/>
      <c r="E5" s="433"/>
      <c r="F5" s="433"/>
      <c r="G5" s="230"/>
    </row>
    <row r="6" spans="2:7" ht="12.75">
      <c r="B6" s="231"/>
      <c r="C6" s="232"/>
      <c r="D6" s="233"/>
      <c r="E6" s="232"/>
      <c r="F6" s="233"/>
      <c r="G6" s="230"/>
    </row>
    <row r="7" spans="2:7" ht="19.5" customHeight="1">
      <c r="B7" s="231"/>
      <c r="C7" s="434" t="s">
        <v>464</v>
      </c>
      <c r="D7" s="434"/>
      <c r="E7" s="234"/>
      <c r="F7" s="233"/>
      <c r="G7" s="230"/>
    </row>
    <row r="8" spans="2:7" ht="37.5" customHeight="1" thickBot="1">
      <c r="B8" s="231"/>
      <c r="C8" s="435" t="s">
        <v>465</v>
      </c>
      <c r="D8" s="435"/>
      <c r="E8" s="435"/>
      <c r="F8" s="435"/>
      <c r="G8" s="230"/>
    </row>
    <row r="9" spans="2:7" ht="51.75" thickBot="1">
      <c r="B9" s="231"/>
      <c r="C9" s="235" t="s">
        <v>466</v>
      </c>
      <c r="D9" s="236" t="s">
        <v>467</v>
      </c>
      <c r="E9" s="409" t="s">
        <v>468</v>
      </c>
      <c r="F9" s="410"/>
      <c r="G9" s="230"/>
    </row>
    <row r="10" spans="2:9" ht="237" customHeight="1">
      <c r="B10" s="275"/>
      <c r="C10" s="237" t="s">
        <v>580</v>
      </c>
      <c r="D10" s="223" t="s">
        <v>352</v>
      </c>
      <c r="E10" s="415" t="s">
        <v>570</v>
      </c>
      <c r="F10" s="416"/>
      <c r="G10" s="230"/>
      <c r="I10" s="238"/>
    </row>
    <row r="11" spans="2:7" ht="132" customHeight="1" thickBot="1">
      <c r="B11" s="231"/>
      <c r="C11" s="273" t="s">
        <v>476</v>
      </c>
      <c r="D11" s="222" t="s">
        <v>354</v>
      </c>
      <c r="E11" s="424" t="s">
        <v>506</v>
      </c>
      <c r="F11" s="425"/>
      <c r="G11" s="230"/>
    </row>
    <row r="12" spans="2:20" ht="66.75" customHeight="1" thickBot="1">
      <c r="B12" s="275"/>
      <c r="C12" s="274" t="s">
        <v>404</v>
      </c>
      <c r="D12" s="222" t="s">
        <v>353</v>
      </c>
      <c r="E12" s="411" t="s">
        <v>571</v>
      </c>
      <c r="F12" s="412"/>
      <c r="G12" s="230"/>
      <c r="I12" s="398"/>
      <c r="J12" s="398"/>
      <c r="K12" s="398"/>
      <c r="L12" s="398"/>
      <c r="M12" s="398"/>
      <c r="N12" s="398"/>
      <c r="O12" s="398"/>
      <c r="P12" s="398"/>
      <c r="Q12" s="398"/>
      <c r="R12" s="398"/>
      <c r="S12" s="398"/>
      <c r="T12" s="398"/>
    </row>
    <row r="13" spans="2:7" ht="127.5" customHeight="1" thickBot="1">
      <c r="B13" s="275"/>
      <c r="C13" s="274" t="s">
        <v>578</v>
      </c>
      <c r="D13" s="224" t="s">
        <v>353</v>
      </c>
      <c r="E13" s="407" t="s">
        <v>572</v>
      </c>
      <c r="F13" s="408"/>
      <c r="G13" s="230"/>
    </row>
    <row r="14" spans="2:7" ht="57" customHeight="1" thickBot="1">
      <c r="B14" s="231"/>
      <c r="C14" s="216" t="s">
        <v>405</v>
      </c>
      <c r="D14" s="224" t="s">
        <v>352</v>
      </c>
      <c r="E14" s="411" t="s">
        <v>573</v>
      </c>
      <c r="F14" s="412"/>
      <c r="G14" s="230"/>
    </row>
    <row r="15" spans="2:7" ht="60.75" customHeight="1" thickBot="1">
      <c r="B15" s="231"/>
      <c r="C15" s="274" t="s">
        <v>577</v>
      </c>
      <c r="D15" s="224" t="s">
        <v>352</v>
      </c>
      <c r="E15" s="426" t="s">
        <v>574</v>
      </c>
      <c r="F15" s="427"/>
      <c r="G15" s="230"/>
    </row>
    <row r="16" spans="2:7" ht="71.25" customHeight="1" thickBot="1">
      <c r="B16" s="231"/>
      <c r="C16" s="274" t="s">
        <v>576</v>
      </c>
      <c r="D16" s="224" t="s">
        <v>352</v>
      </c>
      <c r="E16" s="407" t="s">
        <v>575</v>
      </c>
      <c r="F16" s="408"/>
      <c r="G16" s="230"/>
    </row>
    <row r="17" spans="2:7" ht="12.75">
      <c r="B17" s="231"/>
      <c r="C17" s="233"/>
      <c r="D17" s="233"/>
      <c r="E17" s="233"/>
      <c r="F17" s="233"/>
      <c r="G17" s="230"/>
    </row>
    <row r="18" spans="2:7" ht="36" customHeight="1">
      <c r="B18" s="231"/>
      <c r="C18" s="413" t="s">
        <v>469</v>
      </c>
      <c r="D18" s="413"/>
      <c r="E18" s="413"/>
      <c r="F18" s="413"/>
      <c r="G18" s="230"/>
    </row>
    <row r="19" spans="2:7" ht="36" customHeight="1" thickBot="1">
      <c r="B19" s="231"/>
      <c r="C19" s="414" t="s">
        <v>507</v>
      </c>
      <c r="D19" s="414"/>
      <c r="E19" s="414"/>
      <c r="F19" s="414"/>
      <c r="G19" s="230"/>
    </row>
    <row r="20" spans="2:7" ht="51.75" thickBot="1">
      <c r="B20" s="231"/>
      <c r="C20" s="236" t="s">
        <v>470</v>
      </c>
      <c r="D20" s="236" t="s">
        <v>471</v>
      </c>
      <c r="E20" s="409" t="s">
        <v>472</v>
      </c>
      <c r="F20" s="410"/>
      <c r="G20" s="230"/>
    </row>
    <row r="21" spans="2:7" ht="65.25" customHeight="1" thickBot="1">
      <c r="B21" s="275"/>
      <c r="C21" s="276" t="s">
        <v>579</v>
      </c>
      <c r="D21" s="239" t="s">
        <v>354</v>
      </c>
      <c r="E21" s="411" t="s">
        <v>582</v>
      </c>
      <c r="F21" s="412"/>
      <c r="G21" s="230"/>
    </row>
    <row r="22" spans="2:20" ht="102" customHeight="1" thickBot="1">
      <c r="B22" s="231"/>
      <c r="C22" s="248" t="s">
        <v>477</v>
      </c>
      <c r="D22" s="240" t="s">
        <v>463</v>
      </c>
      <c r="E22" s="419" t="s">
        <v>581</v>
      </c>
      <c r="F22" s="420"/>
      <c r="G22" s="230"/>
      <c r="I22" s="399"/>
      <c r="J22" s="399"/>
      <c r="K22" s="399"/>
      <c r="L22" s="399"/>
      <c r="M22" s="399"/>
      <c r="N22" s="399"/>
      <c r="O22" s="399"/>
      <c r="P22" s="399"/>
      <c r="Q22" s="399"/>
      <c r="R22" s="399"/>
      <c r="S22" s="399"/>
      <c r="T22" s="399"/>
    </row>
    <row r="23" spans="2:7" ht="72" customHeight="1" thickBot="1">
      <c r="B23" s="231"/>
      <c r="C23" s="315" t="s">
        <v>508</v>
      </c>
      <c r="D23" s="239" t="s">
        <v>354</v>
      </c>
      <c r="E23" s="423" t="s">
        <v>587</v>
      </c>
      <c r="F23" s="408"/>
      <c r="G23" s="230"/>
    </row>
    <row r="24" spans="2:7" ht="61.5" customHeight="1" thickBot="1">
      <c r="B24" s="231"/>
      <c r="C24" s="316" t="s">
        <v>509</v>
      </c>
      <c r="D24" s="239" t="s">
        <v>354</v>
      </c>
      <c r="E24" s="417" t="s">
        <v>583</v>
      </c>
      <c r="F24" s="418"/>
      <c r="G24" s="230"/>
    </row>
    <row r="25" spans="2:7" ht="12.75">
      <c r="B25" s="231"/>
      <c r="C25" s="233"/>
      <c r="D25" s="233"/>
      <c r="E25" s="233"/>
      <c r="F25" s="233"/>
      <c r="G25" s="230"/>
    </row>
    <row r="26" spans="2:7" ht="57" customHeight="1">
      <c r="B26" s="231"/>
      <c r="C26" s="413" t="s">
        <v>473</v>
      </c>
      <c r="D26" s="413"/>
      <c r="E26" s="413"/>
      <c r="F26" s="413"/>
      <c r="G26" s="230"/>
    </row>
    <row r="27" spans="2:7" ht="39.75" customHeight="1" thickBot="1">
      <c r="B27" s="231"/>
      <c r="C27" s="421" t="s">
        <v>270</v>
      </c>
      <c r="D27" s="421"/>
      <c r="E27" s="422"/>
      <c r="F27" s="422"/>
      <c r="G27" s="230"/>
    </row>
    <row r="28" spans="2:20" ht="139.5" customHeight="1" thickBot="1">
      <c r="B28" s="231"/>
      <c r="C28" s="406" t="s">
        <v>590</v>
      </c>
      <c r="D28" s="407"/>
      <c r="E28" s="407"/>
      <c r="F28" s="408"/>
      <c r="G28" s="230"/>
      <c r="I28" s="397"/>
      <c r="J28" s="397"/>
      <c r="K28" s="397"/>
      <c r="L28" s="397"/>
      <c r="M28" s="397"/>
      <c r="N28" s="397"/>
      <c r="O28" s="397"/>
      <c r="P28" s="397"/>
      <c r="Q28" s="397"/>
      <c r="R28" s="397"/>
      <c r="S28" s="397"/>
      <c r="T28" s="397"/>
    </row>
    <row r="29" spans="2:7" ht="12.75">
      <c r="B29" s="231"/>
      <c r="C29" s="233"/>
      <c r="D29" s="233"/>
      <c r="E29" s="233"/>
      <c r="F29" s="233"/>
      <c r="G29" s="230"/>
    </row>
    <row r="30" spans="2:7" ht="13.5" thickBot="1">
      <c r="B30" s="241"/>
      <c r="C30" s="242"/>
      <c r="D30" s="242"/>
      <c r="E30" s="242"/>
      <c r="F30" s="242"/>
      <c r="G30" s="243"/>
    </row>
    <row r="31" spans="2:7" ht="12.75">
      <c r="B31" s="244"/>
      <c r="C31" s="244"/>
      <c r="D31" s="244"/>
      <c r="E31" s="244"/>
      <c r="F31" s="244"/>
      <c r="G31" s="244"/>
    </row>
    <row r="32" spans="2:7" ht="12.75">
      <c r="B32" s="244"/>
      <c r="C32" s="244"/>
      <c r="D32" s="244"/>
      <c r="E32" s="244"/>
      <c r="F32" s="244"/>
      <c r="G32" s="244"/>
    </row>
    <row r="33" spans="2:7" ht="12.75">
      <c r="B33" s="244"/>
      <c r="C33" s="244"/>
      <c r="D33" s="244"/>
      <c r="E33" s="244"/>
      <c r="F33" s="244"/>
      <c r="G33" s="244"/>
    </row>
    <row r="34" spans="2:7" ht="12.75">
      <c r="B34" s="244"/>
      <c r="C34" s="244"/>
      <c r="D34" s="244"/>
      <c r="E34" s="244"/>
      <c r="F34" s="244"/>
      <c r="G34" s="244"/>
    </row>
    <row r="35" spans="2:7" ht="12.75">
      <c r="B35" s="244"/>
      <c r="C35" s="244"/>
      <c r="D35" s="244"/>
      <c r="E35" s="244"/>
      <c r="F35" s="244"/>
      <c r="G35" s="244"/>
    </row>
    <row r="36" spans="2:7" ht="12.75">
      <c r="B36" s="244"/>
      <c r="C36" s="244"/>
      <c r="D36" s="244"/>
      <c r="E36" s="244"/>
      <c r="F36" s="244"/>
      <c r="G36" s="244"/>
    </row>
    <row r="37" spans="2:7" ht="12.75">
      <c r="B37" s="244"/>
      <c r="C37" s="400"/>
      <c r="D37" s="400"/>
      <c r="E37" s="245"/>
      <c r="F37" s="244"/>
      <c r="G37" s="244"/>
    </row>
    <row r="38" spans="2:7" ht="12.75">
      <c r="B38" s="244"/>
      <c r="C38" s="400"/>
      <c r="D38" s="400"/>
      <c r="E38" s="245"/>
      <c r="F38" s="244"/>
      <c r="G38" s="244"/>
    </row>
    <row r="39" spans="2:7" ht="12.75">
      <c r="B39" s="244"/>
      <c r="C39" s="401"/>
      <c r="D39" s="401"/>
      <c r="E39" s="401"/>
      <c r="F39" s="401"/>
      <c r="G39" s="244"/>
    </row>
    <row r="40" spans="2:7" ht="12.75">
      <c r="B40" s="244"/>
      <c r="C40" s="402"/>
      <c r="D40" s="402"/>
      <c r="E40" s="403"/>
      <c r="F40" s="403"/>
      <c r="G40" s="244"/>
    </row>
    <row r="41" spans="2:7" ht="12.75">
      <c r="B41" s="244"/>
      <c r="C41" s="402"/>
      <c r="D41" s="402"/>
      <c r="E41" s="404"/>
      <c r="F41" s="404"/>
      <c r="G41" s="244"/>
    </row>
    <row r="42" spans="2:7" ht="12.75">
      <c r="B42" s="244"/>
      <c r="C42" s="244"/>
      <c r="D42" s="244"/>
      <c r="E42" s="244"/>
      <c r="F42" s="244"/>
      <c r="G42" s="244"/>
    </row>
    <row r="43" spans="2:7" ht="12.75">
      <c r="B43" s="244"/>
      <c r="C43" s="400"/>
      <c r="D43" s="400"/>
      <c r="E43" s="245"/>
      <c r="F43" s="244"/>
      <c r="G43" s="244"/>
    </row>
    <row r="44" spans="2:7" ht="12.75">
      <c r="B44" s="244"/>
      <c r="C44" s="400"/>
      <c r="D44" s="400"/>
      <c r="E44" s="405"/>
      <c r="F44" s="405"/>
      <c r="G44" s="244"/>
    </row>
    <row r="45" spans="2:7" ht="12.75">
      <c r="B45" s="244"/>
      <c r="C45" s="245"/>
      <c r="D45" s="245"/>
      <c r="E45" s="245"/>
      <c r="F45" s="245"/>
      <c r="G45" s="244"/>
    </row>
    <row r="46" spans="2:7" ht="12.75">
      <c r="B46" s="244"/>
      <c r="C46" s="402"/>
      <c r="D46" s="402"/>
      <c r="E46" s="403"/>
      <c r="F46" s="403"/>
      <c r="G46" s="244"/>
    </row>
    <row r="47" spans="2:7" ht="12.75">
      <c r="B47" s="244"/>
      <c r="C47" s="402"/>
      <c r="D47" s="402"/>
      <c r="E47" s="404"/>
      <c r="F47" s="404"/>
      <c r="G47" s="244"/>
    </row>
    <row r="48" spans="2:7" ht="12.75">
      <c r="B48" s="244"/>
      <c r="C48" s="244"/>
      <c r="D48" s="244"/>
      <c r="E48" s="244"/>
      <c r="F48" s="244"/>
      <c r="G48" s="244"/>
    </row>
    <row r="49" spans="2:7" ht="12.75">
      <c r="B49" s="244"/>
      <c r="C49" s="400"/>
      <c r="D49" s="400"/>
      <c r="E49" s="244"/>
      <c r="F49" s="244"/>
      <c r="G49" s="244"/>
    </row>
    <row r="50" spans="2:7" ht="12.75">
      <c r="B50" s="244"/>
      <c r="C50" s="400"/>
      <c r="D50" s="400"/>
      <c r="E50" s="404"/>
      <c r="F50" s="404"/>
      <c r="G50" s="244"/>
    </row>
    <row r="51" spans="2:7" ht="12.75">
      <c r="B51" s="244"/>
      <c r="C51" s="402"/>
      <c r="D51" s="402"/>
      <c r="E51" s="404"/>
      <c r="F51" s="404"/>
      <c r="G51" s="244"/>
    </row>
    <row r="52" spans="2:7" ht="12.75">
      <c r="B52" s="244"/>
      <c r="C52" s="246"/>
      <c r="D52" s="244"/>
      <c r="E52" s="246"/>
      <c r="F52" s="244"/>
      <c r="G52" s="244"/>
    </row>
    <row r="53" spans="2:7" ht="12.75">
      <c r="B53" s="244"/>
      <c r="C53" s="246"/>
      <c r="D53" s="246"/>
      <c r="E53" s="246"/>
      <c r="F53" s="246"/>
      <c r="G53" s="247"/>
    </row>
  </sheetData>
  <sheetProtection/>
  <mergeCells count="46">
    <mergeCell ref="E11:F11"/>
    <mergeCell ref="E15:F15"/>
    <mergeCell ref="E13:F13"/>
    <mergeCell ref="C3:F3"/>
    <mergeCell ref="B4:F4"/>
    <mergeCell ref="C5:F5"/>
    <mergeCell ref="C7:D7"/>
    <mergeCell ref="C8:F8"/>
    <mergeCell ref="C26:F26"/>
    <mergeCell ref="E16:F16"/>
    <mergeCell ref="E12:F12"/>
    <mergeCell ref="C27:D27"/>
    <mergeCell ref="E27:F27"/>
    <mergeCell ref="E23:F23"/>
    <mergeCell ref="C28:F28"/>
    <mergeCell ref="E9:F9"/>
    <mergeCell ref="E14:F14"/>
    <mergeCell ref="C18:F18"/>
    <mergeCell ref="C19:F19"/>
    <mergeCell ref="E20:F20"/>
    <mergeCell ref="E10:F10"/>
    <mergeCell ref="E21:F21"/>
    <mergeCell ref="E24:F24"/>
    <mergeCell ref="E22:F22"/>
    <mergeCell ref="C50:D50"/>
    <mergeCell ref="E50:F50"/>
    <mergeCell ref="C51:D51"/>
    <mergeCell ref="E51:F51"/>
    <mergeCell ref="C47:D47"/>
    <mergeCell ref="E47:F47"/>
    <mergeCell ref="E41:F41"/>
    <mergeCell ref="C43:D43"/>
    <mergeCell ref="C44:D44"/>
    <mergeCell ref="E44:F44"/>
    <mergeCell ref="C46:D46"/>
    <mergeCell ref="E46:F46"/>
    <mergeCell ref="I28:T28"/>
    <mergeCell ref="I12:T12"/>
    <mergeCell ref="I22:T22"/>
    <mergeCell ref="C49:D49"/>
    <mergeCell ref="C37:D37"/>
    <mergeCell ref="C38:D38"/>
    <mergeCell ref="C39:F39"/>
    <mergeCell ref="C40:D40"/>
    <mergeCell ref="E40:F40"/>
    <mergeCell ref="C41:D41"/>
  </mergeCells>
  <dataValidations count="2">
    <dataValidation type="list" allowBlank="1" showInputMessage="1" showErrorMessage="1" sqref="E50">
      <formula1>$K$57:$K$58</formula1>
    </dataValidation>
    <dataValidation type="whole" allowBlank="1" showInputMessage="1" showErrorMessage="1" sqref="E46 E40">
      <formula1>-999999999</formula1>
      <formula2>999999999</formula2>
    </dataValidation>
  </dataValidations>
  <printOptions/>
  <pageMargins left="0.25" right="0.25" top="0.17" bottom="0.17" header="0.17" footer="0.17"/>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AZ144"/>
  <sheetViews>
    <sheetView zoomScalePageLayoutView="0" workbookViewId="0" topLeftCell="E73">
      <selection activeCell="F78" sqref="F78:H78"/>
    </sheetView>
  </sheetViews>
  <sheetFormatPr defaultColWidth="11.421875" defaultRowHeight="15"/>
  <cols>
    <col min="1" max="1" width="2.140625" style="0" customWidth="1"/>
    <col min="2" max="2" width="2.28125" style="0" customWidth="1"/>
    <col min="3" max="3" width="18.00390625" style="7" customWidth="1"/>
    <col min="4" max="4" width="11.140625" style="0" customWidth="1"/>
    <col min="5" max="5" width="9.7109375" style="0" customWidth="1"/>
    <col min="6" max="6" width="18.8515625" style="0" customWidth="1"/>
    <col min="7" max="7" width="35.7109375" style="0" customWidth="1"/>
    <col min="8" max="8" width="94.8515625" style="0" customWidth="1"/>
    <col min="9" max="9" width="20.7109375" style="0" customWidth="1"/>
    <col min="10" max="10" width="11.00390625" style="0" customWidth="1"/>
    <col min="11" max="11" width="2.00390625" style="0" customWidth="1"/>
    <col min="12" max="12" width="19.28125" style="0" customWidth="1"/>
  </cols>
  <sheetData>
    <row r="1" spans="1:52" ht="15.75" customHeight="1" thickBot="1">
      <c r="A1" s="18"/>
      <c r="B1" s="18"/>
      <c r="C1" s="17"/>
      <c r="D1" s="18"/>
      <c r="E1" s="18"/>
      <c r="F1" s="18"/>
      <c r="G1" s="18"/>
      <c r="H1" s="87"/>
      <c r="I1" s="87"/>
      <c r="J1" s="18"/>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row>
    <row r="2" spans="1:52" ht="15.75" customHeight="1" thickBot="1">
      <c r="A2" s="18"/>
      <c r="B2" s="36"/>
      <c r="C2" s="37"/>
      <c r="D2" s="38"/>
      <c r="E2" s="38"/>
      <c r="F2" s="38"/>
      <c r="G2" s="38"/>
      <c r="H2" s="94"/>
      <c r="I2" s="94"/>
      <c r="J2" s="39"/>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row>
    <row r="3" spans="1:52" ht="21" thickBot="1">
      <c r="A3" s="18"/>
      <c r="B3" s="79"/>
      <c r="C3" s="361" t="s">
        <v>297</v>
      </c>
      <c r="D3" s="362"/>
      <c r="E3" s="362"/>
      <c r="F3" s="362"/>
      <c r="G3" s="362"/>
      <c r="H3" s="362"/>
      <c r="I3" s="363"/>
      <c r="J3" s="81"/>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row>
    <row r="4" spans="1:52" ht="15" customHeight="1">
      <c r="A4" s="18"/>
      <c r="B4" s="40"/>
      <c r="C4" s="438" t="s">
        <v>271</v>
      </c>
      <c r="D4" s="438"/>
      <c r="E4" s="438"/>
      <c r="F4" s="438"/>
      <c r="G4" s="438"/>
      <c r="H4" s="438"/>
      <c r="I4" s="438"/>
      <c r="J4" s="41"/>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row>
    <row r="5" spans="1:52" ht="15" customHeight="1">
      <c r="A5" s="18"/>
      <c r="B5" s="40"/>
      <c r="C5" s="313"/>
      <c r="D5" s="313"/>
      <c r="E5" s="313"/>
      <c r="F5" s="313"/>
      <c r="G5" s="313"/>
      <c r="H5" s="313"/>
      <c r="I5" s="313"/>
      <c r="J5" s="41"/>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row>
    <row r="6" spans="1:52" ht="15" customHeight="1">
      <c r="A6" s="18"/>
      <c r="B6" s="40"/>
      <c r="C6" s="42"/>
      <c r="D6" s="43"/>
      <c r="E6" s="43"/>
      <c r="F6" s="43"/>
      <c r="G6" s="43"/>
      <c r="H6" s="95"/>
      <c r="I6" s="95"/>
      <c r="J6" s="41"/>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row>
    <row r="7" spans="1:52" ht="39" customHeight="1">
      <c r="A7" s="18"/>
      <c r="B7" s="40"/>
      <c r="C7" s="42"/>
      <c r="D7" s="439" t="s">
        <v>511</v>
      </c>
      <c r="E7" s="439"/>
      <c r="F7" s="439" t="s">
        <v>298</v>
      </c>
      <c r="G7" s="439"/>
      <c r="H7" s="310" t="s">
        <v>299</v>
      </c>
      <c r="I7" s="310" t="s">
        <v>300</v>
      </c>
      <c r="J7" s="41"/>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row>
    <row r="8" spans="1:52" s="7" customFormat="1" ht="192" customHeight="1">
      <c r="A8" s="17"/>
      <c r="B8" s="45"/>
      <c r="C8" s="307" t="s">
        <v>272</v>
      </c>
      <c r="D8" s="445" t="s">
        <v>406</v>
      </c>
      <c r="E8" s="445"/>
      <c r="F8" s="454" t="s">
        <v>588</v>
      </c>
      <c r="G8" s="454"/>
      <c r="H8" s="311" t="s">
        <v>591</v>
      </c>
      <c r="I8" s="311" t="s">
        <v>516</v>
      </c>
      <c r="J8" s="46"/>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row>
    <row r="9" spans="1:52" s="164" customFormat="1" ht="105" customHeight="1">
      <c r="A9" s="17"/>
      <c r="B9" s="45"/>
      <c r="C9" s="307"/>
      <c r="D9" s="442" t="s">
        <v>407</v>
      </c>
      <c r="E9" s="442"/>
      <c r="F9" s="443" t="s">
        <v>592</v>
      </c>
      <c r="G9" s="444"/>
      <c r="H9" s="312" t="s">
        <v>593</v>
      </c>
      <c r="I9" s="282" t="s">
        <v>512</v>
      </c>
      <c r="J9" s="46"/>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row>
    <row r="10" spans="1:52" s="164" customFormat="1" ht="125.25" customHeight="1">
      <c r="A10" s="17"/>
      <c r="B10" s="45"/>
      <c r="C10" s="307"/>
      <c r="D10" s="445" t="s">
        <v>408</v>
      </c>
      <c r="E10" s="445"/>
      <c r="F10" s="448" t="s">
        <v>594</v>
      </c>
      <c r="G10" s="448"/>
      <c r="H10" s="312" t="s">
        <v>595</v>
      </c>
      <c r="I10" s="282" t="s">
        <v>512</v>
      </c>
      <c r="J10" s="46"/>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row>
    <row r="11" spans="1:52" s="164" customFormat="1" ht="375" customHeight="1">
      <c r="A11" s="17"/>
      <c r="B11" s="45"/>
      <c r="C11" s="307"/>
      <c r="D11" s="445" t="s">
        <v>409</v>
      </c>
      <c r="E11" s="445"/>
      <c r="F11" s="448" t="s">
        <v>596</v>
      </c>
      <c r="G11" s="448"/>
      <c r="H11" s="312" t="s">
        <v>597</v>
      </c>
      <c r="I11" s="282" t="s">
        <v>514</v>
      </c>
      <c r="J11" s="46"/>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row>
    <row r="12" spans="1:52" s="164" customFormat="1" ht="72.75" customHeight="1">
      <c r="A12" s="17"/>
      <c r="B12" s="45"/>
      <c r="C12" s="307"/>
      <c r="D12" s="447" t="s">
        <v>410</v>
      </c>
      <c r="E12" s="447"/>
      <c r="F12" s="491" t="s">
        <v>515</v>
      </c>
      <c r="G12" s="492"/>
      <c r="H12" s="312" t="s">
        <v>516</v>
      </c>
      <c r="I12" s="312" t="s">
        <v>516</v>
      </c>
      <c r="J12" s="46"/>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row>
    <row r="13" spans="1:52" s="164" customFormat="1" ht="240.75" customHeight="1">
      <c r="A13" s="17"/>
      <c r="B13" s="45"/>
      <c r="C13" s="307"/>
      <c r="D13" s="447" t="s">
        <v>411</v>
      </c>
      <c r="E13" s="447"/>
      <c r="F13" s="491" t="s">
        <v>517</v>
      </c>
      <c r="G13" s="492"/>
      <c r="H13" s="312" t="s">
        <v>598</v>
      </c>
      <c r="I13" s="312" t="s">
        <v>518</v>
      </c>
      <c r="J13" s="46"/>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row>
    <row r="14" spans="1:52" s="164" customFormat="1" ht="351" customHeight="1">
      <c r="A14" s="17"/>
      <c r="B14" s="45"/>
      <c r="C14" s="307"/>
      <c r="D14" s="445" t="s">
        <v>412</v>
      </c>
      <c r="E14" s="445"/>
      <c r="F14" s="440" t="s">
        <v>599</v>
      </c>
      <c r="G14" s="440"/>
      <c r="H14" s="311" t="s">
        <v>600</v>
      </c>
      <c r="I14" s="311" t="s">
        <v>512</v>
      </c>
      <c r="J14" s="46"/>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row>
    <row r="15" spans="1:52" s="164" customFormat="1" ht="127.5" customHeight="1">
      <c r="A15" s="17"/>
      <c r="B15" s="45"/>
      <c r="C15" s="307"/>
      <c r="D15" s="461" t="s">
        <v>413</v>
      </c>
      <c r="E15" s="461"/>
      <c r="F15" s="440" t="s">
        <v>519</v>
      </c>
      <c r="G15" s="440"/>
      <c r="H15" s="311" t="s">
        <v>589</v>
      </c>
      <c r="I15" s="311" t="s">
        <v>520</v>
      </c>
      <c r="J15" s="46"/>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row>
    <row r="16" spans="1:52" s="164" customFormat="1" ht="211.5" customHeight="1">
      <c r="A16" s="17"/>
      <c r="B16" s="45"/>
      <c r="C16" s="307"/>
      <c r="D16" s="445" t="s">
        <v>414</v>
      </c>
      <c r="E16" s="445"/>
      <c r="F16" s="440" t="s">
        <v>601</v>
      </c>
      <c r="G16" s="440"/>
      <c r="H16" s="311" t="s">
        <v>602</v>
      </c>
      <c r="I16" s="311" t="s">
        <v>518</v>
      </c>
      <c r="J16" s="46"/>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row>
    <row r="17" spans="1:52" s="164" customFormat="1" ht="158.25" customHeight="1">
      <c r="A17" s="17"/>
      <c r="B17" s="45"/>
      <c r="C17" s="307"/>
      <c r="D17" s="445" t="s">
        <v>415</v>
      </c>
      <c r="E17" s="445"/>
      <c r="F17" s="440" t="s">
        <v>522</v>
      </c>
      <c r="G17" s="440"/>
      <c r="H17" s="311" t="s">
        <v>604</v>
      </c>
      <c r="I17" s="311" t="s">
        <v>514</v>
      </c>
      <c r="J17" s="46"/>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row>
    <row r="18" spans="1:52" s="271" customFormat="1" ht="187.5" customHeight="1">
      <c r="A18" s="268"/>
      <c r="B18" s="269"/>
      <c r="C18" s="270"/>
      <c r="D18" s="446" t="s">
        <v>416</v>
      </c>
      <c r="E18" s="446"/>
      <c r="F18" s="440" t="s">
        <v>523</v>
      </c>
      <c r="G18" s="440"/>
      <c r="H18" s="311" t="s">
        <v>524</v>
      </c>
      <c r="I18" s="311" t="s">
        <v>525</v>
      </c>
      <c r="J18" s="46"/>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2"/>
    </row>
    <row r="19" spans="1:52" s="164" customFormat="1" ht="192.75" customHeight="1">
      <c r="A19" s="17"/>
      <c r="B19" s="45"/>
      <c r="C19" s="307"/>
      <c r="D19" s="445" t="s">
        <v>417</v>
      </c>
      <c r="E19" s="445"/>
      <c r="F19" s="440" t="s">
        <v>526</v>
      </c>
      <c r="G19" s="440"/>
      <c r="H19" s="311" t="s">
        <v>527</v>
      </c>
      <c r="I19" s="311" t="s">
        <v>518</v>
      </c>
      <c r="J19" s="46"/>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row>
    <row r="20" spans="1:52" s="161" customFormat="1" ht="365.25" customHeight="1">
      <c r="A20" s="17"/>
      <c r="B20" s="45"/>
      <c r="C20" s="307"/>
      <c r="D20" s="453" t="s">
        <v>418</v>
      </c>
      <c r="E20" s="453"/>
      <c r="F20" s="440" t="s">
        <v>528</v>
      </c>
      <c r="G20" s="440"/>
      <c r="H20" s="311" t="s">
        <v>605</v>
      </c>
      <c r="I20" s="311" t="s">
        <v>512</v>
      </c>
      <c r="J20" s="46"/>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row>
    <row r="21" spans="1:52" s="7" customFormat="1" ht="101.25" customHeight="1">
      <c r="A21" s="17"/>
      <c r="B21" s="45"/>
      <c r="C21" s="307"/>
      <c r="D21" s="441" t="s">
        <v>419</v>
      </c>
      <c r="E21" s="441"/>
      <c r="F21" s="440" t="s">
        <v>529</v>
      </c>
      <c r="G21" s="440"/>
      <c r="H21" s="311" t="s">
        <v>530</v>
      </c>
      <c r="I21" s="311" t="s">
        <v>512</v>
      </c>
      <c r="J21" s="46"/>
      <c r="L21" s="160"/>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row>
    <row r="22" spans="1:52" s="7" customFormat="1" ht="127.5" customHeight="1">
      <c r="A22" s="17"/>
      <c r="B22" s="45"/>
      <c r="C22" s="307"/>
      <c r="D22" s="441" t="s">
        <v>420</v>
      </c>
      <c r="E22" s="441"/>
      <c r="F22" s="440" t="s">
        <v>531</v>
      </c>
      <c r="G22" s="440"/>
      <c r="H22" s="311" t="s">
        <v>532</v>
      </c>
      <c r="I22" s="311" t="s">
        <v>512</v>
      </c>
      <c r="J22" s="46"/>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row>
    <row r="23" spans="1:52" s="7" customFormat="1" ht="18.75" customHeight="1" thickBot="1">
      <c r="A23" s="17"/>
      <c r="B23" s="45"/>
      <c r="C23" s="307"/>
      <c r="D23" s="47"/>
      <c r="E23" s="47"/>
      <c r="F23" s="47"/>
      <c r="G23" s="47"/>
      <c r="H23" s="98" t="s">
        <v>253</v>
      </c>
      <c r="I23" s="249" t="s">
        <v>533</v>
      </c>
      <c r="J23" s="46"/>
      <c r="L23" s="27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row>
    <row r="24" spans="1:52" s="7" customFormat="1" ht="18.75" customHeight="1">
      <c r="A24" s="17"/>
      <c r="B24" s="45"/>
      <c r="C24" s="307"/>
      <c r="D24" s="47"/>
      <c r="E24" s="47"/>
      <c r="F24" s="47"/>
      <c r="G24" s="47"/>
      <c r="H24" s="99"/>
      <c r="I24" s="42"/>
      <c r="J24" s="46"/>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row>
    <row r="25" spans="1:52" s="7" customFormat="1" ht="39" customHeight="1" thickBot="1">
      <c r="A25" s="17"/>
      <c r="B25" s="45"/>
      <c r="C25" s="307"/>
      <c r="D25" s="452" t="s">
        <v>273</v>
      </c>
      <c r="E25" s="452"/>
      <c r="F25" s="452"/>
      <c r="G25" s="452"/>
      <c r="H25" s="452"/>
      <c r="I25" s="452"/>
      <c r="J25" s="46"/>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row>
    <row r="26" spans="1:52" s="7" customFormat="1" ht="15.75" thickBot="1">
      <c r="A26" s="17"/>
      <c r="B26" s="45"/>
      <c r="C26" s="307"/>
      <c r="D26" s="74" t="s">
        <v>59</v>
      </c>
      <c r="E26" s="488" t="s">
        <v>244</v>
      </c>
      <c r="F26" s="489"/>
      <c r="G26" s="489"/>
      <c r="H26" s="490"/>
      <c r="I26" s="47"/>
      <c r="J26" s="46"/>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row>
    <row r="27" spans="1:52" s="7" customFormat="1" ht="15.75" thickBot="1">
      <c r="A27" s="17"/>
      <c r="B27" s="45"/>
      <c r="C27" s="307"/>
      <c r="D27" s="74" t="s">
        <v>61</v>
      </c>
      <c r="E27" s="455" t="s">
        <v>462</v>
      </c>
      <c r="F27" s="456"/>
      <c r="G27" s="456"/>
      <c r="H27" s="457"/>
      <c r="I27" s="47"/>
      <c r="J27" s="46"/>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row>
    <row r="28" spans="1:52" s="7" customFormat="1" ht="13.5" customHeight="1">
      <c r="A28" s="17"/>
      <c r="B28" s="45"/>
      <c r="C28" s="307"/>
      <c r="D28" s="47"/>
      <c r="E28" s="47"/>
      <c r="F28" s="47"/>
      <c r="G28" s="47"/>
      <c r="H28" s="47"/>
      <c r="I28" s="47"/>
      <c r="J28" s="46"/>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row>
    <row r="29" spans="1:52" s="7" customFormat="1" ht="59.25" customHeight="1" thickBot="1">
      <c r="A29" s="17"/>
      <c r="B29" s="45"/>
      <c r="C29" s="396" t="s">
        <v>301</v>
      </c>
      <c r="D29" s="396"/>
      <c r="E29" s="396"/>
      <c r="F29" s="396"/>
      <c r="G29" s="396"/>
      <c r="H29" s="396"/>
      <c r="I29" s="95"/>
      <c r="J29" s="46"/>
      <c r="L29" s="160"/>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row>
    <row r="30" spans="1:52" s="7" customFormat="1" ht="78.75" customHeight="1">
      <c r="A30" s="17"/>
      <c r="B30" s="45"/>
      <c r="C30" s="308"/>
      <c r="D30" s="470" t="s">
        <v>606</v>
      </c>
      <c r="E30" s="471"/>
      <c r="F30" s="471"/>
      <c r="G30" s="471"/>
      <c r="H30" s="471"/>
      <c r="I30" s="472"/>
      <c r="J30" s="46"/>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row>
    <row r="31" spans="1:52" s="7" customFormat="1" ht="82.5" customHeight="1">
      <c r="A31" s="17"/>
      <c r="B31" s="45"/>
      <c r="C31" s="308"/>
      <c r="D31" s="473"/>
      <c r="E31" s="474"/>
      <c r="F31" s="474"/>
      <c r="G31" s="474"/>
      <c r="H31" s="474"/>
      <c r="I31" s="475"/>
      <c r="J31" s="46"/>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row>
    <row r="32" spans="1:52" s="7" customFormat="1" ht="171" customHeight="1">
      <c r="A32" s="17"/>
      <c r="B32" s="45"/>
      <c r="C32" s="308"/>
      <c r="D32" s="473"/>
      <c r="E32" s="474"/>
      <c r="F32" s="474"/>
      <c r="G32" s="474"/>
      <c r="H32" s="474"/>
      <c r="I32" s="475"/>
      <c r="J32" s="46"/>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row>
    <row r="33" spans="1:52" s="7" customFormat="1" ht="1.5" customHeight="1" hidden="1" thickBot="1">
      <c r="A33" s="17"/>
      <c r="B33" s="45"/>
      <c r="C33" s="308"/>
      <c r="D33" s="476"/>
      <c r="E33" s="477"/>
      <c r="F33" s="477"/>
      <c r="G33" s="477"/>
      <c r="H33" s="477"/>
      <c r="I33" s="478"/>
      <c r="J33" s="46"/>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row>
    <row r="34" spans="1:52" s="7" customFormat="1" ht="45.75" customHeight="1">
      <c r="A34" s="17"/>
      <c r="B34" s="45"/>
      <c r="C34" s="308"/>
      <c r="D34" s="308"/>
      <c r="E34" s="308"/>
      <c r="F34" s="308"/>
      <c r="G34" s="308"/>
      <c r="H34" s="95"/>
      <c r="I34" s="95"/>
      <c r="J34" s="46"/>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row>
    <row r="35" spans="1:52" ht="52.5" customHeight="1" thickBot="1">
      <c r="A35" s="18"/>
      <c r="B35" s="45"/>
      <c r="C35" s="48"/>
      <c r="D35" s="439" t="s">
        <v>250</v>
      </c>
      <c r="E35" s="439"/>
      <c r="F35" s="439" t="s">
        <v>251</v>
      </c>
      <c r="G35" s="439"/>
      <c r="H35" s="310" t="s">
        <v>254</v>
      </c>
      <c r="I35" s="310" t="s">
        <v>252</v>
      </c>
      <c r="J35" s="46"/>
      <c r="K35" s="6"/>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row>
    <row r="36" spans="1:52" ht="104.25" customHeight="1">
      <c r="A36" s="18"/>
      <c r="B36" s="45"/>
      <c r="C36" s="307" t="s">
        <v>607</v>
      </c>
      <c r="D36" s="479" t="s">
        <v>534</v>
      </c>
      <c r="E36" s="480"/>
      <c r="F36" s="454" t="s">
        <v>535</v>
      </c>
      <c r="G36" s="454"/>
      <c r="H36" s="283" t="s">
        <v>536</v>
      </c>
      <c r="I36" s="284" t="s">
        <v>516</v>
      </c>
      <c r="J36" s="46"/>
      <c r="K36" s="6"/>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row>
    <row r="37" spans="1:52" ht="104.25" customHeight="1">
      <c r="A37" s="18"/>
      <c r="B37" s="45"/>
      <c r="C37" s="307"/>
      <c r="D37" s="482" t="s">
        <v>537</v>
      </c>
      <c r="E37" s="483"/>
      <c r="F37" s="443" t="s">
        <v>513</v>
      </c>
      <c r="G37" s="444"/>
      <c r="H37" s="285" t="s">
        <v>608</v>
      </c>
      <c r="I37" s="286" t="s">
        <v>512</v>
      </c>
      <c r="J37" s="46"/>
      <c r="K37" s="6"/>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row>
    <row r="38" spans="1:52" ht="104.25" customHeight="1">
      <c r="A38" s="18"/>
      <c r="B38" s="45"/>
      <c r="C38" s="307"/>
      <c r="D38" s="484" t="s">
        <v>408</v>
      </c>
      <c r="E38" s="485"/>
      <c r="F38" s="448" t="s">
        <v>609</v>
      </c>
      <c r="G38" s="448"/>
      <c r="H38" s="285" t="s">
        <v>610</v>
      </c>
      <c r="I38" s="286" t="s">
        <v>512</v>
      </c>
      <c r="J38" s="46"/>
      <c r="K38" s="6"/>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row>
    <row r="39" spans="1:52" ht="121.5" customHeight="1">
      <c r="A39" s="18"/>
      <c r="B39" s="45"/>
      <c r="C39" s="307"/>
      <c r="D39" s="484" t="s">
        <v>409</v>
      </c>
      <c r="E39" s="485"/>
      <c r="F39" s="448" t="s">
        <v>611</v>
      </c>
      <c r="G39" s="448"/>
      <c r="H39" s="285" t="s">
        <v>612</v>
      </c>
      <c r="I39" s="286" t="s">
        <v>518</v>
      </c>
      <c r="J39" s="46"/>
      <c r="K39" s="6"/>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row>
    <row r="40" spans="1:52" ht="104.25" customHeight="1">
      <c r="A40" s="18"/>
      <c r="B40" s="45"/>
      <c r="C40" s="307"/>
      <c r="D40" s="486" t="s">
        <v>410</v>
      </c>
      <c r="E40" s="487"/>
      <c r="F40" s="491" t="s">
        <v>515</v>
      </c>
      <c r="G40" s="492"/>
      <c r="H40" s="285" t="s">
        <v>516</v>
      </c>
      <c r="I40" s="286" t="s">
        <v>516</v>
      </c>
      <c r="J40" s="46"/>
      <c r="K40" s="6"/>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row>
    <row r="41" spans="1:52" ht="104.25" customHeight="1">
      <c r="A41" s="18"/>
      <c r="B41" s="45"/>
      <c r="C41" s="307"/>
      <c r="D41" s="486" t="s">
        <v>538</v>
      </c>
      <c r="E41" s="487"/>
      <c r="F41" s="491" t="s">
        <v>539</v>
      </c>
      <c r="G41" s="492"/>
      <c r="H41" s="285" t="s">
        <v>540</v>
      </c>
      <c r="I41" s="286" t="s">
        <v>518</v>
      </c>
      <c r="J41" s="46"/>
      <c r="K41" s="6"/>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row>
    <row r="42" spans="1:52" ht="353.25" customHeight="1">
      <c r="A42" s="18"/>
      <c r="B42" s="45"/>
      <c r="C42" s="307"/>
      <c r="D42" s="484" t="s">
        <v>412</v>
      </c>
      <c r="E42" s="485"/>
      <c r="F42" s="440" t="s">
        <v>613</v>
      </c>
      <c r="G42" s="440"/>
      <c r="H42" s="285" t="s">
        <v>614</v>
      </c>
      <c r="I42" s="286" t="s">
        <v>512</v>
      </c>
      <c r="J42" s="46"/>
      <c r="K42" s="6"/>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row>
    <row r="43" spans="1:52" ht="72" customHeight="1">
      <c r="A43" s="18"/>
      <c r="B43" s="45"/>
      <c r="C43" s="307"/>
      <c r="D43" s="484" t="s">
        <v>413</v>
      </c>
      <c r="E43" s="485"/>
      <c r="F43" s="440" t="s">
        <v>519</v>
      </c>
      <c r="G43" s="440"/>
      <c r="H43" s="317" t="s">
        <v>541</v>
      </c>
      <c r="I43" s="286" t="s">
        <v>520</v>
      </c>
      <c r="J43" s="46"/>
      <c r="K43" s="6"/>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row>
    <row r="44" spans="1:52" ht="165.75" customHeight="1">
      <c r="A44" s="18"/>
      <c r="B44" s="45"/>
      <c r="C44" s="307"/>
      <c r="D44" s="484" t="s">
        <v>542</v>
      </c>
      <c r="E44" s="485"/>
      <c r="F44" s="440" t="s">
        <v>615</v>
      </c>
      <c r="G44" s="440"/>
      <c r="H44" s="285" t="s">
        <v>616</v>
      </c>
      <c r="I44" s="286" t="s">
        <v>518</v>
      </c>
      <c r="J44" s="46"/>
      <c r="K44" s="6"/>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row>
    <row r="45" spans="1:52" ht="104.25" customHeight="1">
      <c r="A45" s="18"/>
      <c r="B45" s="45"/>
      <c r="C45" s="307"/>
      <c r="D45" s="484" t="s">
        <v>543</v>
      </c>
      <c r="E45" s="485"/>
      <c r="F45" s="440" t="s">
        <v>544</v>
      </c>
      <c r="G45" s="440"/>
      <c r="H45" s="285" t="s">
        <v>545</v>
      </c>
      <c r="I45" s="286" t="s">
        <v>514</v>
      </c>
      <c r="J45" s="46"/>
      <c r="K45" s="6"/>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row>
    <row r="46" spans="1:52" ht="104.25" customHeight="1">
      <c r="A46" s="18"/>
      <c r="B46" s="45"/>
      <c r="C46" s="307"/>
      <c r="D46" s="484" t="s">
        <v>416</v>
      </c>
      <c r="E46" s="485"/>
      <c r="F46" s="440" t="s">
        <v>523</v>
      </c>
      <c r="G46" s="440"/>
      <c r="H46" s="285" t="s">
        <v>546</v>
      </c>
      <c r="I46" s="286" t="s">
        <v>514</v>
      </c>
      <c r="J46" s="46"/>
      <c r="K46" s="6"/>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row>
    <row r="47" spans="1:52" ht="104.25" customHeight="1">
      <c r="A47" s="18"/>
      <c r="B47" s="45"/>
      <c r="C47" s="307"/>
      <c r="D47" s="484" t="s">
        <v>417</v>
      </c>
      <c r="E47" s="485"/>
      <c r="F47" s="440" t="s">
        <v>547</v>
      </c>
      <c r="G47" s="440"/>
      <c r="H47" s="285" t="s">
        <v>548</v>
      </c>
      <c r="I47" s="286" t="s">
        <v>518</v>
      </c>
      <c r="J47" s="46"/>
      <c r="K47" s="6"/>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row>
    <row r="48" spans="1:52" ht="104.25" customHeight="1">
      <c r="A48" s="18"/>
      <c r="B48" s="45"/>
      <c r="C48" s="307"/>
      <c r="D48" s="484" t="s">
        <v>418</v>
      </c>
      <c r="E48" s="485"/>
      <c r="F48" s="440" t="s">
        <v>549</v>
      </c>
      <c r="G48" s="440"/>
      <c r="H48" s="285" t="s">
        <v>617</v>
      </c>
      <c r="I48" s="286" t="s">
        <v>512</v>
      </c>
      <c r="J48" s="46"/>
      <c r="K48" s="6"/>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row>
    <row r="49" spans="1:52" ht="63" customHeight="1">
      <c r="A49" s="18"/>
      <c r="B49" s="45"/>
      <c r="C49" s="307"/>
      <c r="D49" s="497" t="s">
        <v>419</v>
      </c>
      <c r="E49" s="498"/>
      <c r="F49" s="440" t="s">
        <v>529</v>
      </c>
      <c r="G49" s="440"/>
      <c r="H49" s="285" t="s">
        <v>550</v>
      </c>
      <c r="I49" s="286" t="s">
        <v>551</v>
      </c>
      <c r="J49" s="46"/>
      <c r="K49" s="6"/>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row>
    <row r="50" spans="1:52" ht="79.5" customHeight="1" thickBot="1">
      <c r="A50" s="18"/>
      <c r="B50" s="45"/>
      <c r="C50" s="307"/>
      <c r="D50" s="495" t="s">
        <v>420</v>
      </c>
      <c r="E50" s="496"/>
      <c r="F50" s="440" t="s">
        <v>552</v>
      </c>
      <c r="G50" s="440"/>
      <c r="H50" s="318" t="s">
        <v>553</v>
      </c>
      <c r="I50" s="287" t="s">
        <v>514</v>
      </c>
      <c r="J50" s="46"/>
      <c r="K50" s="6"/>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row>
    <row r="51" spans="1:52" ht="18.75" customHeight="1" thickBot="1">
      <c r="A51" s="18"/>
      <c r="B51" s="45"/>
      <c r="C51" s="42"/>
      <c r="D51" s="42"/>
      <c r="E51" s="42"/>
      <c r="F51" s="22"/>
      <c r="G51" s="22"/>
      <c r="H51" s="280" t="s">
        <v>255</v>
      </c>
      <c r="I51" s="281" t="s">
        <v>514</v>
      </c>
      <c r="J51" s="46"/>
      <c r="L51" s="27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row>
    <row r="52" spans="1:52" ht="47.25" customHeight="1" thickBot="1">
      <c r="A52" s="18"/>
      <c r="B52" s="45"/>
      <c r="C52" s="42"/>
      <c r="D52" s="452" t="s">
        <v>256</v>
      </c>
      <c r="E52" s="452"/>
      <c r="F52" s="452"/>
      <c r="G52" s="452"/>
      <c r="H52" s="452"/>
      <c r="I52" s="452"/>
      <c r="J52" s="46"/>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row>
    <row r="53" spans="1:52" ht="15.75" thickBot="1">
      <c r="A53" s="18"/>
      <c r="B53" s="45"/>
      <c r="C53" s="42"/>
      <c r="D53" s="74" t="s">
        <v>59</v>
      </c>
      <c r="E53" s="460" t="s">
        <v>295</v>
      </c>
      <c r="F53" s="456"/>
      <c r="G53" s="456"/>
      <c r="H53" s="457"/>
      <c r="I53" s="42"/>
      <c r="J53" s="46"/>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row>
    <row r="54" spans="1:52" ht="23.25" customHeight="1" thickBot="1">
      <c r="A54" s="18"/>
      <c r="B54" s="45"/>
      <c r="C54" s="42"/>
      <c r="D54" s="74" t="s">
        <v>61</v>
      </c>
      <c r="E54" s="455" t="s">
        <v>296</v>
      </c>
      <c r="F54" s="456"/>
      <c r="G54" s="456"/>
      <c r="H54" s="457"/>
      <c r="I54" s="42"/>
      <c r="J54" s="46"/>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row>
    <row r="55" spans="1:52" ht="8.25" customHeight="1" hidden="1">
      <c r="A55" s="18"/>
      <c r="B55" s="45"/>
      <c r="C55" s="42"/>
      <c r="D55" s="74"/>
      <c r="E55" s="162"/>
      <c r="F55" s="162"/>
      <c r="G55" s="162"/>
      <c r="H55" s="162"/>
      <c r="I55" s="42"/>
      <c r="J55" s="46"/>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row>
    <row r="56" spans="1:52" ht="409.5" customHeight="1">
      <c r="A56" s="18"/>
      <c r="B56" s="45"/>
      <c r="C56" s="481" t="s">
        <v>267</v>
      </c>
      <c r="D56" s="481"/>
      <c r="E56" s="493" t="s">
        <v>618</v>
      </c>
      <c r="F56" s="494"/>
      <c r="G56" s="494"/>
      <c r="H56" s="494"/>
      <c r="I56" s="42"/>
      <c r="J56" s="46"/>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row>
    <row r="57" spans="1:52" ht="63" customHeight="1" thickBot="1">
      <c r="A57" s="18"/>
      <c r="B57" s="45"/>
      <c r="C57" s="48"/>
      <c r="D57" s="346" t="s">
        <v>258</v>
      </c>
      <c r="E57" s="346"/>
      <c r="F57" s="439" t="s">
        <v>259</v>
      </c>
      <c r="G57" s="439"/>
      <c r="H57" s="310" t="s">
        <v>254</v>
      </c>
      <c r="I57" s="310" t="s">
        <v>252</v>
      </c>
      <c r="J57" s="46"/>
      <c r="K57" s="6"/>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row>
    <row r="58" spans="1:52" ht="231.75" customHeight="1">
      <c r="A58" s="18"/>
      <c r="B58" s="45"/>
      <c r="C58" s="307" t="s">
        <v>257</v>
      </c>
      <c r="D58" s="445" t="s">
        <v>406</v>
      </c>
      <c r="E58" s="445"/>
      <c r="F58" s="462" t="s">
        <v>619</v>
      </c>
      <c r="G58" s="462"/>
      <c r="H58" s="278" t="s">
        <v>620</v>
      </c>
      <c r="I58" s="309" t="s">
        <v>516</v>
      </c>
      <c r="J58" s="46"/>
      <c r="K58" s="6"/>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row>
    <row r="59" spans="1:52" ht="108.75" customHeight="1">
      <c r="A59" s="18"/>
      <c r="B59" s="45"/>
      <c r="C59" s="307"/>
      <c r="D59" s="442" t="s">
        <v>407</v>
      </c>
      <c r="E59" s="442"/>
      <c r="F59" s="443" t="s">
        <v>621</v>
      </c>
      <c r="G59" s="444"/>
      <c r="H59" s="278" t="s">
        <v>622</v>
      </c>
      <c r="I59" s="309" t="s">
        <v>512</v>
      </c>
      <c r="J59" s="46"/>
      <c r="K59" s="6"/>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row>
    <row r="60" spans="1:52" ht="108.75" customHeight="1">
      <c r="A60" s="18"/>
      <c r="B60" s="45"/>
      <c r="C60" s="307"/>
      <c r="D60" s="445" t="s">
        <v>408</v>
      </c>
      <c r="E60" s="445"/>
      <c r="F60" s="448" t="s">
        <v>623</v>
      </c>
      <c r="G60" s="448"/>
      <c r="H60" s="278" t="s">
        <v>624</v>
      </c>
      <c r="I60" s="309" t="s">
        <v>512</v>
      </c>
      <c r="J60" s="46"/>
      <c r="K60" s="6"/>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row>
    <row r="61" spans="1:52" ht="140.25" customHeight="1">
      <c r="A61" s="18"/>
      <c r="B61" s="45"/>
      <c r="C61" s="307"/>
      <c r="D61" s="445" t="s">
        <v>409</v>
      </c>
      <c r="E61" s="445"/>
      <c r="F61" s="448" t="s">
        <v>625</v>
      </c>
      <c r="G61" s="448"/>
      <c r="H61" s="278" t="s">
        <v>626</v>
      </c>
      <c r="I61" s="309" t="s">
        <v>514</v>
      </c>
      <c r="J61" s="46"/>
      <c r="K61" s="6"/>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row>
    <row r="62" spans="1:52" ht="108.75" customHeight="1">
      <c r="A62" s="18"/>
      <c r="B62" s="45"/>
      <c r="C62" s="307"/>
      <c r="D62" s="447" t="s">
        <v>410</v>
      </c>
      <c r="E62" s="447"/>
      <c r="F62" s="440" t="s">
        <v>627</v>
      </c>
      <c r="G62" s="440"/>
      <c r="H62" s="278" t="s">
        <v>628</v>
      </c>
      <c r="I62" s="309" t="s">
        <v>520</v>
      </c>
      <c r="J62" s="46"/>
      <c r="K62" s="6"/>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row>
    <row r="63" spans="1:52" ht="108.75" customHeight="1">
      <c r="A63" s="18"/>
      <c r="B63" s="45"/>
      <c r="C63" s="307"/>
      <c r="D63" s="447" t="s">
        <v>411</v>
      </c>
      <c r="E63" s="447"/>
      <c r="F63" s="440" t="s">
        <v>539</v>
      </c>
      <c r="G63" s="440"/>
      <c r="H63" s="278" t="s">
        <v>629</v>
      </c>
      <c r="I63" s="309" t="s">
        <v>520</v>
      </c>
      <c r="J63" s="46"/>
      <c r="K63" s="6"/>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row>
    <row r="64" spans="1:52" ht="366.75" customHeight="1">
      <c r="A64" s="18"/>
      <c r="B64" s="45"/>
      <c r="C64" s="307"/>
      <c r="D64" s="445" t="s">
        <v>412</v>
      </c>
      <c r="E64" s="445"/>
      <c r="F64" s="440" t="s">
        <v>554</v>
      </c>
      <c r="G64" s="440"/>
      <c r="H64" s="278" t="s">
        <v>630</v>
      </c>
      <c r="I64" s="309" t="s">
        <v>551</v>
      </c>
      <c r="J64" s="46"/>
      <c r="K64" s="6"/>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row>
    <row r="65" spans="1:52" ht="108.75" customHeight="1">
      <c r="A65" s="18"/>
      <c r="B65" s="45"/>
      <c r="C65" s="307"/>
      <c r="D65" s="461" t="s">
        <v>413</v>
      </c>
      <c r="E65" s="461"/>
      <c r="F65" s="440" t="s">
        <v>555</v>
      </c>
      <c r="G65" s="440"/>
      <c r="H65" s="278" t="s">
        <v>631</v>
      </c>
      <c r="I65" s="309" t="s">
        <v>520</v>
      </c>
      <c r="J65" s="46"/>
      <c r="K65" s="6"/>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row>
    <row r="66" spans="1:52" ht="172.5" customHeight="1">
      <c r="A66" s="18"/>
      <c r="B66" s="45"/>
      <c r="C66" s="307"/>
      <c r="D66" s="445" t="s">
        <v>414</v>
      </c>
      <c r="E66" s="445"/>
      <c r="F66" s="440" t="s">
        <v>521</v>
      </c>
      <c r="G66" s="440"/>
      <c r="H66" s="278" t="s">
        <v>556</v>
      </c>
      <c r="I66" s="309" t="s">
        <v>520</v>
      </c>
      <c r="J66" s="46"/>
      <c r="K66" s="6"/>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row>
    <row r="67" spans="1:52" ht="146.25" customHeight="1">
      <c r="A67" s="18"/>
      <c r="B67" s="45"/>
      <c r="C67" s="307"/>
      <c r="D67" s="445" t="s">
        <v>415</v>
      </c>
      <c r="E67" s="445"/>
      <c r="F67" s="440" t="s">
        <v>557</v>
      </c>
      <c r="G67" s="440"/>
      <c r="H67" s="278" t="s">
        <v>632</v>
      </c>
      <c r="I67" s="309" t="s">
        <v>514</v>
      </c>
      <c r="J67" s="46"/>
      <c r="K67" s="6"/>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row>
    <row r="68" spans="1:52" ht="132.75" customHeight="1">
      <c r="A68" s="18"/>
      <c r="B68" s="45"/>
      <c r="C68" s="307"/>
      <c r="D68" s="446" t="s">
        <v>416</v>
      </c>
      <c r="E68" s="446"/>
      <c r="F68" s="440" t="s">
        <v>523</v>
      </c>
      <c r="G68" s="440"/>
      <c r="H68" s="278" t="s">
        <v>633</v>
      </c>
      <c r="I68" s="309" t="s">
        <v>514</v>
      </c>
      <c r="J68" s="46"/>
      <c r="K68" s="6"/>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row>
    <row r="69" spans="1:52" ht="227.25" customHeight="1">
      <c r="A69" s="18"/>
      <c r="B69" s="45"/>
      <c r="C69" s="307"/>
      <c r="D69" s="445" t="s">
        <v>558</v>
      </c>
      <c r="E69" s="445"/>
      <c r="F69" s="440" t="s">
        <v>559</v>
      </c>
      <c r="G69" s="440"/>
      <c r="H69" s="278" t="s">
        <v>634</v>
      </c>
      <c r="I69" s="309" t="s">
        <v>514</v>
      </c>
      <c r="J69" s="46"/>
      <c r="K69" s="6"/>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row>
    <row r="70" spans="1:52" ht="144" customHeight="1">
      <c r="A70" s="18"/>
      <c r="B70" s="45"/>
      <c r="C70" s="307"/>
      <c r="D70" s="453" t="s">
        <v>418</v>
      </c>
      <c r="E70" s="453"/>
      <c r="F70" s="440" t="s">
        <v>560</v>
      </c>
      <c r="G70" s="440"/>
      <c r="H70" s="278" t="s">
        <v>561</v>
      </c>
      <c r="I70" s="309" t="s">
        <v>512</v>
      </c>
      <c r="J70" s="46"/>
      <c r="K70" s="6"/>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row>
    <row r="71" spans="1:52" ht="116.25" customHeight="1">
      <c r="A71" s="18"/>
      <c r="B71" s="45"/>
      <c r="C71" s="307"/>
      <c r="D71" s="441" t="s">
        <v>419</v>
      </c>
      <c r="E71" s="441"/>
      <c r="F71" s="440" t="s">
        <v>635</v>
      </c>
      <c r="G71" s="440"/>
      <c r="H71" s="278" t="s">
        <v>636</v>
      </c>
      <c r="I71" s="309" t="s">
        <v>512</v>
      </c>
      <c r="J71" s="46"/>
      <c r="K71" s="6"/>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row>
    <row r="72" spans="1:52" ht="92.25" customHeight="1" thickBot="1">
      <c r="A72" s="18"/>
      <c r="B72" s="45"/>
      <c r="C72" s="307"/>
      <c r="D72" s="441" t="s">
        <v>420</v>
      </c>
      <c r="E72" s="441"/>
      <c r="F72" s="463" t="s">
        <v>562</v>
      </c>
      <c r="G72" s="463"/>
      <c r="H72" s="278" t="s">
        <v>563</v>
      </c>
      <c r="I72" s="309" t="s">
        <v>512</v>
      </c>
      <c r="J72" s="46"/>
      <c r="K72" s="6"/>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row>
    <row r="73" spans="1:52" ht="15.75" thickBot="1">
      <c r="A73" s="18"/>
      <c r="B73" s="45"/>
      <c r="C73" s="42"/>
      <c r="D73" s="42"/>
      <c r="E73" s="42"/>
      <c r="F73" s="42"/>
      <c r="G73" s="42"/>
      <c r="H73" s="98" t="s">
        <v>255</v>
      </c>
      <c r="I73" s="163" t="s">
        <v>514</v>
      </c>
      <c r="J73" s="46"/>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row>
    <row r="74" spans="1:52" ht="15.75" customHeight="1" thickBot="1">
      <c r="A74" s="18"/>
      <c r="B74" s="45"/>
      <c r="C74" s="42"/>
      <c r="D74" s="458" t="s">
        <v>302</v>
      </c>
      <c r="E74" s="458"/>
      <c r="F74" s="458"/>
      <c r="G74" s="458"/>
      <c r="H74" s="458"/>
      <c r="I74" s="458"/>
      <c r="J74" s="46"/>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row>
    <row r="75" spans="1:52" ht="15.75" thickBot="1">
      <c r="A75" s="18"/>
      <c r="B75" s="45"/>
      <c r="C75" s="42"/>
      <c r="D75" s="74" t="s">
        <v>59</v>
      </c>
      <c r="E75" s="460" t="s">
        <v>637</v>
      </c>
      <c r="F75" s="456"/>
      <c r="G75" s="456"/>
      <c r="H75" s="457"/>
      <c r="I75" s="42"/>
      <c r="J75" s="46"/>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row>
    <row r="76" spans="1:52" ht="18.75" customHeight="1" thickBot="1">
      <c r="A76" s="18"/>
      <c r="B76" s="45"/>
      <c r="C76" s="97"/>
      <c r="D76" s="74" t="s">
        <v>61</v>
      </c>
      <c r="E76" s="455" t="s">
        <v>246</v>
      </c>
      <c r="F76" s="456"/>
      <c r="G76" s="456"/>
      <c r="H76" s="457"/>
      <c r="I76" s="42"/>
      <c r="J76" s="46"/>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row>
    <row r="77" spans="1:52" s="7" customFormat="1" ht="18.75" customHeight="1" thickBot="1">
      <c r="A77" s="17"/>
      <c r="B77" s="45"/>
      <c r="C77" s="49"/>
      <c r="D77" s="74"/>
      <c r="E77" s="42"/>
      <c r="F77" s="42"/>
      <c r="G77" s="42"/>
      <c r="H77" s="42"/>
      <c r="I77" s="42"/>
      <c r="J77" s="46"/>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row>
    <row r="78" spans="1:52" s="7" customFormat="1" ht="242.25" customHeight="1" thickBot="1">
      <c r="A78" s="17"/>
      <c r="B78" s="45"/>
      <c r="C78" s="42"/>
      <c r="D78" s="481" t="s">
        <v>267</v>
      </c>
      <c r="E78" s="481"/>
      <c r="F78" s="436" t="s">
        <v>638</v>
      </c>
      <c r="G78" s="437"/>
      <c r="H78" s="437"/>
      <c r="I78" s="279"/>
      <c r="J78" s="46"/>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row>
    <row r="79" spans="1:52" s="7" customFormat="1" ht="50.25" customHeight="1">
      <c r="A79" s="17"/>
      <c r="B79" s="45"/>
      <c r="C79" s="42"/>
      <c r="D79" s="49"/>
      <c r="E79" s="49"/>
      <c r="F79" s="49"/>
      <c r="G79" s="49"/>
      <c r="H79" s="95"/>
      <c r="I79" s="95"/>
      <c r="J79" s="46"/>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row>
    <row r="80" spans="1:52" s="7" customFormat="1" ht="51" customHeight="1" thickBot="1">
      <c r="A80" s="17"/>
      <c r="B80" s="45"/>
      <c r="C80" s="42"/>
      <c r="D80" s="43"/>
      <c r="E80" s="43"/>
      <c r="F80" s="459" t="s">
        <v>260</v>
      </c>
      <c r="G80" s="459"/>
      <c r="H80" s="459"/>
      <c r="I80" s="459"/>
      <c r="J80" s="46"/>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row>
    <row r="81" spans="1:52" s="7" customFormat="1" ht="65.25" customHeight="1">
      <c r="A81" s="17"/>
      <c r="B81" s="45"/>
      <c r="C81" s="42"/>
      <c r="D81" s="43"/>
      <c r="E81" s="43"/>
      <c r="F81" s="25" t="s">
        <v>261</v>
      </c>
      <c r="G81" s="467" t="s">
        <v>294</v>
      </c>
      <c r="H81" s="468"/>
      <c r="I81" s="469"/>
      <c r="J81" s="46"/>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row>
    <row r="82" spans="1:52" ht="74.25" customHeight="1">
      <c r="A82" s="18"/>
      <c r="B82" s="45"/>
      <c r="C82" s="42"/>
      <c r="D82" s="43"/>
      <c r="E82" s="43"/>
      <c r="F82" s="26" t="s">
        <v>262</v>
      </c>
      <c r="G82" s="449" t="s">
        <v>289</v>
      </c>
      <c r="H82" s="450"/>
      <c r="I82" s="451"/>
      <c r="J82" s="46"/>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row>
    <row r="83" spans="1:52" ht="57.75" customHeight="1">
      <c r="A83" s="18"/>
      <c r="B83" s="40"/>
      <c r="C83" s="42"/>
      <c r="D83" s="43"/>
      <c r="E83" s="43"/>
      <c r="F83" s="26" t="s">
        <v>263</v>
      </c>
      <c r="G83" s="449" t="s">
        <v>290</v>
      </c>
      <c r="H83" s="450"/>
      <c r="I83" s="451"/>
      <c r="J83" s="41"/>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row>
    <row r="84" spans="1:52" ht="60" customHeight="1">
      <c r="A84" s="18"/>
      <c r="B84" s="40"/>
      <c r="C84" s="42"/>
      <c r="D84" s="43"/>
      <c r="E84" s="43"/>
      <c r="F84" s="26" t="s">
        <v>264</v>
      </c>
      <c r="G84" s="449" t="s">
        <v>291</v>
      </c>
      <c r="H84" s="450"/>
      <c r="I84" s="451"/>
      <c r="J84" s="41"/>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row>
    <row r="85" spans="1:44" ht="30.75" thickBot="1">
      <c r="A85" s="18"/>
      <c r="B85" s="50"/>
      <c r="C85" s="51"/>
      <c r="D85" s="43"/>
      <c r="E85" s="43"/>
      <c r="F85" s="26" t="s">
        <v>265</v>
      </c>
      <c r="G85" s="449" t="s">
        <v>292</v>
      </c>
      <c r="H85" s="450"/>
      <c r="I85" s="451"/>
      <c r="J85" s="53"/>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row>
    <row r="86" spans="1:44" ht="49.5" customHeight="1" thickBot="1">
      <c r="A86" s="18"/>
      <c r="C86" s="87"/>
      <c r="D86" s="43"/>
      <c r="E86" s="43"/>
      <c r="F86" s="27" t="s">
        <v>268</v>
      </c>
      <c r="G86" s="464" t="s">
        <v>293</v>
      </c>
      <c r="H86" s="465"/>
      <c r="I86" s="466"/>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row>
    <row r="87" spans="1:44" ht="49.5" customHeight="1" thickBot="1">
      <c r="A87" s="18"/>
      <c r="C87" s="87"/>
      <c r="D87" s="52"/>
      <c r="E87" s="52"/>
      <c r="F87" s="52"/>
      <c r="G87" s="52"/>
      <c r="H87" s="96"/>
      <c r="I87" s="96"/>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row>
    <row r="88" spans="1:44" ht="49.5" customHeight="1">
      <c r="A88" s="18"/>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row>
    <row r="89" spans="1:44" ht="49.5" customHeight="1">
      <c r="A89" s="18"/>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row>
    <row r="90" spans="1:44" ht="49.5" customHeight="1">
      <c r="A90" s="18"/>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row>
    <row r="91" spans="1:44" ht="49.5" customHeight="1">
      <c r="A91" s="18"/>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row>
    <row r="92" spans="1:44" ht="15">
      <c r="A92" s="18"/>
      <c r="C92" s="87"/>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row>
    <row r="93" spans="1:44" ht="15">
      <c r="A93" s="18"/>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row>
    <row r="94" spans="1:44" ht="15">
      <c r="A94" s="18"/>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row>
    <row r="95" spans="1:52" ht="15">
      <c r="A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row>
    <row r="96" spans="1:52" ht="15">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row>
    <row r="97" spans="1:52" ht="15">
      <c r="A97" s="87"/>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row>
    <row r="98" spans="1:52" ht="15">
      <c r="A98" s="87"/>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row>
    <row r="99" spans="1:11" ht="15">
      <c r="A99" s="87"/>
      <c r="B99" s="87"/>
      <c r="C99" s="87"/>
      <c r="D99" s="87"/>
      <c r="E99" s="87"/>
      <c r="F99" s="87"/>
      <c r="G99" s="87"/>
      <c r="H99" s="87"/>
      <c r="I99" s="87"/>
      <c r="J99" s="87"/>
      <c r="K99" s="87"/>
    </row>
    <row r="100" spans="1:11" ht="15">
      <c r="A100" s="87"/>
      <c r="B100" s="87"/>
      <c r="C100" s="87"/>
      <c r="D100" s="87"/>
      <c r="E100" s="87"/>
      <c r="F100" s="87"/>
      <c r="G100" s="87"/>
      <c r="H100" s="87"/>
      <c r="I100" s="87"/>
      <c r="J100" s="87"/>
      <c r="K100" s="87"/>
    </row>
    <row r="101" spans="1:11" ht="15">
      <c r="A101" s="87"/>
      <c r="B101" s="87"/>
      <c r="C101" s="87"/>
      <c r="D101" s="87"/>
      <c r="E101" s="87"/>
      <c r="F101" s="87"/>
      <c r="G101" s="87"/>
      <c r="H101" s="87"/>
      <c r="I101" s="87"/>
      <c r="J101" s="87"/>
      <c r="K101" s="87"/>
    </row>
    <row r="102" spans="1:11" ht="15">
      <c r="A102" s="87"/>
      <c r="B102" s="87"/>
      <c r="C102" s="87"/>
      <c r="D102" s="87"/>
      <c r="E102" s="87"/>
      <c r="F102" s="87"/>
      <c r="G102" s="87"/>
      <c r="H102" s="87"/>
      <c r="I102" s="87"/>
      <c r="J102" s="87"/>
      <c r="K102" s="87"/>
    </row>
    <row r="103" spans="1:11" ht="15">
      <c r="A103" s="87"/>
      <c r="B103" s="87"/>
      <c r="C103" s="87"/>
      <c r="D103" s="87"/>
      <c r="E103" s="87"/>
      <c r="F103" s="87"/>
      <c r="G103" s="87"/>
      <c r="H103" s="87"/>
      <c r="I103" s="87"/>
      <c r="J103" s="87"/>
      <c r="K103" s="87"/>
    </row>
    <row r="104" spans="1:11" ht="15">
      <c r="A104" s="87"/>
      <c r="B104" s="87"/>
      <c r="C104" s="87"/>
      <c r="D104" s="87"/>
      <c r="E104" s="87"/>
      <c r="F104" s="87"/>
      <c r="G104" s="87"/>
      <c r="H104" s="87"/>
      <c r="I104" s="87"/>
      <c r="J104" s="87"/>
      <c r="K104" s="87"/>
    </row>
    <row r="105" spans="1:11" ht="15">
      <c r="A105" s="87"/>
      <c r="B105" s="87"/>
      <c r="C105" s="87"/>
      <c r="D105" s="87"/>
      <c r="E105" s="87"/>
      <c r="F105" s="87"/>
      <c r="G105" s="87"/>
      <c r="H105" s="87"/>
      <c r="I105" s="87"/>
      <c r="J105" s="87"/>
      <c r="K105" s="87"/>
    </row>
    <row r="106" spans="1:11" ht="15">
      <c r="A106" s="87"/>
      <c r="B106" s="87"/>
      <c r="C106" s="87"/>
      <c r="D106" s="87"/>
      <c r="E106" s="87"/>
      <c r="F106" s="87"/>
      <c r="G106" s="87"/>
      <c r="H106" s="87"/>
      <c r="I106" s="87"/>
      <c r="J106" s="87"/>
      <c r="K106" s="87"/>
    </row>
    <row r="107" spans="1:11" ht="15">
      <c r="A107" s="87"/>
      <c r="B107" s="87"/>
      <c r="C107" s="87"/>
      <c r="D107" s="87"/>
      <c r="E107" s="87"/>
      <c r="F107" s="87"/>
      <c r="G107" s="87"/>
      <c r="H107" s="87"/>
      <c r="I107" s="87"/>
      <c r="J107" s="87"/>
      <c r="K107" s="87"/>
    </row>
    <row r="108" spans="1:11" ht="15">
      <c r="A108" s="87"/>
      <c r="B108" s="87"/>
      <c r="C108" s="87"/>
      <c r="D108" s="87"/>
      <c r="E108" s="87"/>
      <c r="F108" s="87"/>
      <c r="G108" s="87"/>
      <c r="H108" s="87"/>
      <c r="I108" s="87"/>
      <c r="J108" s="87"/>
      <c r="K108" s="87"/>
    </row>
    <row r="109" spans="1:11" ht="15">
      <c r="A109" s="87"/>
      <c r="B109" s="87"/>
      <c r="C109" s="87"/>
      <c r="D109" s="87"/>
      <c r="E109" s="87"/>
      <c r="F109" s="87"/>
      <c r="G109" s="87"/>
      <c r="H109" s="87"/>
      <c r="I109" s="87"/>
      <c r="J109" s="87"/>
      <c r="K109" s="87"/>
    </row>
    <row r="110" spans="1:11" ht="15">
      <c r="A110" s="87"/>
      <c r="B110" s="87"/>
      <c r="C110" s="87"/>
      <c r="D110" s="87"/>
      <c r="E110" s="87"/>
      <c r="F110" s="87"/>
      <c r="G110" s="87"/>
      <c r="H110" s="87"/>
      <c r="I110" s="87"/>
      <c r="J110" s="87"/>
      <c r="K110" s="87"/>
    </row>
    <row r="111" spans="1:11" ht="15">
      <c r="A111" s="87"/>
      <c r="B111" s="87"/>
      <c r="C111" s="87"/>
      <c r="D111" s="87"/>
      <c r="E111" s="87"/>
      <c r="F111" s="87"/>
      <c r="G111" s="87"/>
      <c r="H111" s="87"/>
      <c r="I111" s="87"/>
      <c r="J111" s="87"/>
      <c r="K111" s="87"/>
    </row>
    <row r="112" spans="1:11" ht="15">
      <c r="A112" s="87"/>
      <c r="B112" s="87"/>
      <c r="C112" s="87"/>
      <c r="D112" s="87"/>
      <c r="E112" s="87"/>
      <c r="F112" s="87"/>
      <c r="G112" s="87"/>
      <c r="H112" s="87"/>
      <c r="I112" s="87"/>
      <c r="J112" s="87"/>
      <c r="K112" s="87"/>
    </row>
    <row r="113" spans="1:11" ht="15">
      <c r="A113" s="87"/>
      <c r="B113" s="87"/>
      <c r="C113" s="87"/>
      <c r="D113" s="87"/>
      <c r="E113" s="87"/>
      <c r="F113" s="87"/>
      <c r="G113" s="87"/>
      <c r="H113" s="87"/>
      <c r="I113" s="87"/>
      <c r="J113" s="87"/>
      <c r="K113" s="87"/>
    </row>
    <row r="114" spans="1:11" ht="15">
      <c r="A114" s="87"/>
      <c r="B114" s="87"/>
      <c r="C114" s="87"/>
      <c r="D114" s="87"/>
      <c r="E114" s="87"/>
      <c r="F114" s="87"/>
      <c r="G114" s="87"/>
      <c r="H114" s="87"/>
      <c r="I114" s="87"/>
      <c r="J114" s="87"/>
      <c r="K114" s="87"/>
    </row>
    <row r="115" spans="1:11" ht="15">
      <c r="A115" s="87"/>
      <c r="B115" s="87"/>
      <c r="C115" s="87"/>
      <c r="D115" s="87"/>
      <c r="E115" s="87"/>
      <c r="F115" s="87"/>
      <c r="G115" s="87"/>
      <c r="H115" s="87"/>
      <c r="I115" s="87"/>
      <c r="J115" s="87"/>
      <c r="K115" s="87"/>
    </row>
    <row r="116" spans="1:11" ht="15">
      <c r="A116" s="87"/>
      <c r="B116" s="87"/>
      <c r="C116" s="87"/>
      <c r="D116" s="87"/>
      <c r="E116" s="87"/>
      <c r="F116" s="87"/>
      <c r="G116" s="87"/>
      <c r="H116" s="87"/>
      <c r="I116" s="87"/>
      <c r="J116" s="87"/>
      <c r="K116" s="87"/>
    </row>
    <row r="117" spans="1:11" ht="15">
      <c r="A117" s="87"/>
      <c r="B117" s="87"/>
      <c r="C117" s="87"/>
      <c r="D117" s="87"/>
      <c r="E117" s="87"/>
      <c r="F117" s="87"/>
      <c r="G117" s="87"/>
      <c r="H117" s="87"/>
      <c r="I117" s="87"/>
      <c r="J117" s="87"/>
      <c r="K117" s="87"/>
    </row>
    <row r="118" spans="1:11" ht="15">
      <c r="A118" s="87"/>
      <c r="B118" s="87"/>
      <c r="C118" s="87"/>
      <c r="D118" s="87"/>
      <c r="E118" s="87"/>
      <c r="F118" s="87"/>
      <c r="G118" s="87"/>
      <c r="H118" s="87"/>
      <c r="I118" s="87"/>
      <c r="J118" s="87"/>
      <c r="K118" s="87"/>
    </row>
    <row r="119" spans="1:11" ht="15">
      <c r="A119" s="87"/>
      <c r="B119" s="87"/>
      <c r="C119" s="87"/>
      <c r="D119" s="87"/>
      <c r="E119" s="87"/>
      <c r="F119" s="87"/>
      <c r="G119" s="87"/>
      <c r="H119" s="87"/>
      <c r="I119" s="87"/>
      <c r="J119" s="87"/>
      <c r="K119" s="87"/>
    </row>
    <row r="120" spans="1:11" ht="15">
      <c r="A120" s="87"/>
      <c r="B120" s="87"/>
      <c r="C120" s="87"/>
      <c r="D120" s="87"/>
      <c r="E120" s="87"/>
      <c r="F120" s="87"/>
      <c r="G120" s="87"/>
      <c r="H120" s="87"/>
      <c r="I120" s="87"/>
      <c r="J120" s="87"/>
      <c r="K120" s="87"/>
    </row>
    <row r="121" spans="1:11" ht="15">
      <c r="A121" s="87"/>
      <c r="B121" s="87"/>
      <c r="C121" s="87"/>
      <c r="D121" s="87"/>
      <c r="E121" s="87"/>
      <c r="F121" s="87"/>
      <c r="G121" s="87"/>
      <c r="H121" s="87"/>
      <c r="I121" s="87"/>
      <c r="J121" s="87"/>
      <c r="K121" s="87"/>
    </row>
    <row r="122" spans="1:11" ht="15">
      <c r="A122" s="87"/>
      <c r="B122" s="87"/>
      <c r="C122" s="87"/>
      <c r="D122" s="87"/>
      <c r="E122" s="87"/>
      <c r="F122" s="87"/>
      <c r="G122" s="87"/>
      <c r="H122" s="87"/>
      <c r="I122" s="87"/>
      <c r="J122" s="87"/>
      <c r="K122" s="87"/>
    </row>
    <row r="123" spans="1:11" ht="15">
      <c r="A123" s="87"/>
      <c r="B123" s="87"/>
      <c r="C123" s="87"/>
      <c r="D123" s="87"/>
      <c r="E123" s="87"/>
      <c r="F123" s="87"/>
      <c r="G123" s="87"/>
      <c r="H123" s="87"/>
      <c r="I123" s="87"/>
      <c r="J123" s="87"/>
      <c r="K123" s="87"/>
    </row>
    <row r="124" spans="1:11" ht="15">
      <c r="A124" s="87"/>
      <c r="B124" s="87"/>
      <c r="C124" s="87"/>
      <c r="D124" s="87"/>
      <c r="E124" s="87"/>
      <c r="F124" s="87"/>
      <c r="G124" s="87"/>
      <c r="H124" s="87"/>
      <c r="I124" s="87"/>
      <c r="J124" s="87"/>
      <c r="K124" s="87"/>
    </row>
    <row r="125" spans="1:11" ht="15">
      <c r="A125" s="87"/>
      <c r="B125" s="87"/>
      <c r="C125" s="87"/>
      <c r="D125" s="87"/>
      <c r="E125" s="87"/>
      <c r="F125" s="87"/>
      <c r="G125" s="87"/>
      <c r="H125" s="87"/>
      <c r="I125" s="87"/>
      <c r="J125" s="87"/>
      <c r="K125" s="87"/>
    </row>
    <row r="126" spans="1:11" ht="15">
      <c r="A126" s="87"/>
      <c r="B126" s="87"/>
      <c r="C126" s="87"/>
      <c r="D126" s="87"/>
      <c r="E126" s="87"/>
      <c r="F126" s="87"/>
      <c r="G126" s="87"/>
      <c r="H126" s="87"/>
      <c r="I126" s="87"/>
      <c r="J126" s="87"/>
      <c r="K126" s="87"/>
    </row>
    <row r="127" spans="1:11" ht="15">
      <c r="A127" s="87"/>
      <c r="B127" s="87"/>
      <c r="C127" s="87"/>
      <c r="D127" s="87"/>
      <c r="E127" s="87"/>
      <c r="F127" s="87"/>
      <c r="G127" s="87"/>
      <c r="H127" s="87"/>
      <c r="I127" s="87"/>
      <c r="J127" s="87"/>
      <c r="K127" s="87"/>
    </row>
    <row r="128" spans="1:11" ht="15">
      <c r="A128" s="87"/>
      <c r="B128" s="87"/>
      <c r="C128" s="87"/>
      <c r="D128" s="87"/>
      <c r="E128" s="87"/>
      <c r="F128" s="87"/>
      <c r="G128" s="87"/>
      <c r="H128" s="87"/>
      <c r="I128" s="87"/>
      <c r="J128" s="87"/>
      <c r="K128" s="87"/>
    </row>
    <row r="129" spans="1:11" ht="15">
      <c r="A129" s="87"/>
      <c r="B129" s="87"/>
      <c r="C129" s="87"/>
      <c r="D129" s="87"/>
      <c r="E129" s="87"/>
      <c r="F129" s="87"/>
      <c r="G129" s="87"/>
      <c r="H129" s="87"/>
      <c r="I129" s="87"/>
      <c r="J129" s="87"/>
      <c r="K129" s="87"/>
    </row>
    <row r="130" spans="1:11" ht="15">
      <c r="A130" s="87"/>
      <c r="B130" s="87"/>
      <c r="C130" s="87"/>
      <c r="D130" s="87"/>
      <c r="E130" s="87"/>
      <c r="F130" s="87"/>
      <c r="G130" s="87"/>
      <c r="H130" s="87"/>
      <c r="I130" s="87"/>
      <c r="J130" s="87"/>
      <c r="K130" s="87"/>
    </row>
    <row r="131" spans="1:11" ht="15">
      <c r="A131" s="87"/>
      <c r="B131" s="87"/>
      <c r="C131" s="87"/>
      <c r="D131" s="87"/>
      <c r="E131" s="87"/>
      <c r="F131" s="87"/>
      <c r="G131" s="87"/>
      <c r="H131" s="87"/>
      <c r="I131" s="87"/>
      <c r="J131" s="87"/>
      <c r="K131" s="87"/>
    </row>
    <row r="132" spans="1:11" ht="15">
      <c r="A132" s="87"/>
      <c r="B132" s="87"/>
      <c r="C132" s="87"/>
      <c r="D132" s="87"/>
      <c r="E132" s="87"/>
      <c r="F132" s="87"/>
      <c r="G132" s="87"/>
      <c r="H132" s="87"/>
      <c r="I132" s="87"/>
      <c r="J132" s="87"/>
      <c r="K132" s="87"/>
    </row>
    <row r="133" spans="1:11" ht="15">
      <c r="A133" s="87"/>
      <c r="B133" s="87"/>
      <c r="C133" s="87"/>
      <c r="D133" s="87"/>
      <c r="E133" s="87"/>
      <c r="F133" s="87"/>
      <c r="G133" s="87"/>
      <c r="H133" s="87"/>
      <c r="I133" s="87"/>
      <c r="J133" s="87"/>
      <c r="K133" s="87"/>
    </row>
    <row r="134" spans="1:11" ht="15">
      <c r="A134" s="87"/>
      <c r="B134" s="87"/>
      <c r="D134" s="87"/>
      <c r="E134" s="87"/>
      <c r="F134" s="87"/>
      <c r="G134" s="87"/>
      <c r="H134" s="87"/>
      <c r="I134" s="87"/>
      <c r="J134" s="87"/>
      <c r="K134" s="87"/>
    </row>
    <row r="135" spans="1:11" ht="15">
      <c r="A135" s="87"/>
      <c r="B135" s="87"/>
      <c r="D135" s="87"/>
      <c r="E135" s="87"/>
      <c r="F135" s="87"/>
      <c r="G135" s="87"/>
      <c r="H135" s="87"/>
      <c r="I135" s="87"/>
      <c r="J135" s="87"/>
      <c r="K135" s="87"/>
    </row>
    <row r="136" spans="1:11" ht="15">
      <c r="A136" s="87"/>
      <c r="B136" s="87"/>
      <c r="H136" s="87"/>
      <c r="I136" s="87"/>
      <c r="J136" s="87"/>
      <c r="K136" s="87"/>
    </row>
    <row r="137" spans="1:11" ht="15">
      <c r="A137" s="87"/>
      <c r="B137" s="87"/>
      <c r="H137" s="87"/>
      <c r="I137" s="87"/>
      <c r="J137" s="87"/>
      <c r="K137" s="87"/>
    </row>
    <row r="138" spans="1:11" ht="15">
      <c r="A138" s="87"/>
      <c r="B138" s="87"/>
      <c r="H138" s="87"/>
      <c r="I138" s="87"/>
      <c r="J138" s="87"/>
      <c r="K138" s="87"/>
    </row>
    <row r="139" spans="1:11" ht="15">
      <c r="A139" s="87"/>
      <c r="B139" s="87"/>
      <c r="H139" s="87"/>
      <c r="I139" s="87"/>
      <c r="J139" s="87"/>
      <c r="K139" s="87"/>
    </row>
    <row r="140" spans="1:11" ht="15">
      <c r="A140" s="87"/>
      <c r="B140" s="87"/>
      <c r="H140" s="87"/>
      <c r="I140" s="87"/>
      <c r="J140" s="87"/>
      <c r="K140" s="87"/>
    </row>
    <row r="141" spans="1:11" ht="15">
      <c r="A141" s="87"/>
      <c r="B141" s="87"/>
      <c r="H141" s="87"/>
      <c r="I141" s="87"/>
      <c r="J141" s="87"/>
      <c r="K141" s="87"/>
    </row>
    <row r="142" spans="1:11" ht="15">
      <c r="A142" s="87"/>
      <c r="B142" s="87"/>
      <c r="H142" s="87"/>
      <c r="I142" s="87"/>
      <c r="J142" s="87"/>
      <c r="K142" s="87"/>
    </row>
    <row r="143" spans="2:10" ht="15">
      <c r="B143" s="87"/>
      <c r="H143" s="87"/>
      <c r="I143" s="87"/>
      <c r="J143" s="87"/>
    </row>
    <row r="144" spans="8:9" ht="15">
      <c r="H144" s="87"/>
      <c r="I144" s="87"/>
    </row>
  </sheetData>
  <sheetProtection/>
  <mergeCells count="120">
    <mergeCell ref="F42:G42"/>
    <mergeCell ref="F43:G43"/>
    <mergeCell ref="F44:G44"/>
    <mergeCell ref="F45:G45"/>
    <mergeCell ref="F46:G46"/>
    <mergeCell ref="F47:G47"/>
    <mergeCell ref="D43:E43"/>
    <mergeCell ref="D44:E44"/>
    <mergeCell ref="D45:E45"/>
    <mergeCell ref="D46:E46"/>
    <mergeCell ref="C56:D56"/>
    <mergeCell ref="D50:E50"/>
    <mergeCell ref="D47:E47"/>
    <mergeCell ref="D48:E48"/>
    <mergeCell ref="D49:E49"/>
    <mergeCell ref="F12:G12"/>
    <mergeCell ref="F13:G13"/>
    <mergeCell ref="D64:E64"/>
    <mergeCell ref="F64:G64"/>
    <mergeCell ref="E56:H56"/>
    <mergeCell ref="D58:E58"/>
    <mergeCell ref="F37:G37"/>
    <mergeCell ref="F38:G38"/>
    <mergeCell ref="F39:G39"/>
    <mergeCell ref="F40:G40"/>
    <mergeCell ref="F57:G57"/>
    <mergeCell ref="F19:G19"/>
    <mergeCell ref="F18:G18"/>
    <mergeCell ref="E27:H27"/>
    <mergeCell ref="D22:E22"/>
    <mergeCell ref="E26:H26"/>
    <mergeCell ref="F41:G41"/>
    <mergeCell ref="F48:G48"/>
    <mergeCell ref="F49:G49"/>
    <mergeCell ref="F50:G50"/>
    <mergeCell ref="F61:G61"/>
    <mergeCell ref="D62:E62"/>
    <mergeCell ref="F63:G63"/>
    <mergeCell ref="D71:E71"/>
    <mergeCell ref="F71:G71"/>
    <mergeCell ref="D65:E65"/>
    <mergeCell ref="F65:G65"/>
    <mergeCell ref="D66:E66"/>
    <mergeCell ref="F66:G66"/>
    <mergeCell ref="D41:E41"/>
    <mergeCell ref="D42:E42"/>
    <mergeCell ref="F69:G69"/>
    <mergeCell ref="D70:E70"/>
    <mergeCell ref="F62:G62"/>
    <mergeCell ref="F70:G70"/>
    <mergeCell ref="F67:G67"/>
    <mergeCell ref="D68:E68"/>
    <mergeCell ref="F68:G68"/>
    <mergeCell ref="D69:E69"/>
    <mergeCell ref="G86:I86"/>
    <mergeCell ref="G81:I81"/>
    <mergeCell ref="G82:I82"/>
    <mergeCell ref="G83:I83"/>
    <mergeCell ref="D30:I33"/>
    <mergeCell ref="D36:E36"/>
    <mergeCell ref="D78:E78"/>
    <mergeCell ref="D57:E57"/>
    <mergeCell ref="E54:H54"/>
    <mergeCell ref="F36:G36"/>
    <mergeCell ref="D15:E15"/>
    <mergeCell ref="F16:G16"/>
    <mergeCell ref="F15:G15"/>
    <mergeCell ref="F58:G58"/>
    <mergeCell ref="F72:G72"/>
    <mergeCell ref="D72:E72"/>
    <mergeCell ref="D35:E35"/>
    <mergeCell ref="D52:I52"/>
    <mergeCell ref="F35:G35"/>
    <mergeCell ref="E53:H53"/>
    <mergeCell ref="D67:E67"/>
    <mergeCell ref="E76:H76"/>
    <mergeCell ref="D74:I74"/>
    <mergeCell ref="G84:I84"/>
    <mergeCell ref="F80:I80"/>
    <mergeCell ref="E75:H75"/>
    <mergeCell ref="G85:I85"/>
    <mergeCell ref="F22:G22"/>
    <mergeCell ref="D25:I25"/>
    <mergeCell ref="D20:E20"/>
    <mergeCell ref="D8:E8"/>
    <mergeCell ref="C29:H29"/>
    <mergeCell ref="F8:G8"/>
    <mergeCell ref="D11:E11"/>
    <mergeCell ref="F11:G11"/>
    <mergeCell ref="D63:E63"/>
    <mergeCell ref="D19:E19"/>
    <mergeCell ref="D59:E59"/>
    <mergeCell ref="F59:G59"/>
    <mergeCell ref="D60:E60"/>
    <mergeCell ref="F60:G60"/>
    <mergeCell ref="D61:E61"/>
    <mergeCell ref="D37:E37"/>
    <mergeCell ref="D38:E38"/>
    <mergeCell ref="D39:E39"/>
    <mergeCell ref="D40:E40"/>
    <mergeCell ref="D18:E18"/>
    <mergeCell ref="F7:G7"/>
    <mergeCell ref="D12:E12"/>
    <mergeCell ref="F14:G14"/>
    <mergeCell ref="F10:G10"/>
    <mergeCell ref="F17:G17"/>
    <mergeCell ref="D17:E17"/>
    <mergeCell ref="D13:E13"/>
    <mergeCell ref="D14:E14"/>
    <mergeCell ref="D16:E16"/>
    <mergeCell ref="F78:H78"/>
    <mergeCell ref="C3:I3"/>
    <mergeCell ref="C4:I4"/>
    <mergeCell ref="D7:E7"/>
    <mergeCell ref="F20:G20"/>
    <mergeCell ref="D21:E21"/>
    <mergeCell ref="D9:E9"/>
    <mergeCell ref="F9:G9"/>
    <mergeCell ref="D10:E10"/>
    <mergeCell ref="F21:G21"/>
  </mergeCells>
  <hyperlinks>
    <hyperlink ref="E27" r:id="rId1" display="blanca.florian@undp.org"/>
    <hyperlink ref="E54" r:id="rId2" display="jimena.puyana@undp.org"/>
    <hyperlink ref="E76" r:id="rId3" display="rsuarez@minambiente.gov.co"/>
  </hyperlinks>
  <printOptions/>
  <pageMargins left="0.2" right="0.21" top="0.17" bottom="0.17" header="0.17" footer="0.17"/>
  <pageSetup horizontalDpi="600" verticalDpi="600" orientation="landscape" r:id="rId4"/>
</worksheet>
</file>

<file path=xl/worksheets/sheet5.xml><?xml version="1.0" encoding="utf-8"?>
<worksheet xmlns="http://schemas.openxmlformats.org/spreadsheetml/2006/main" xmlns:r="http://schemas.openxmlformats.org/officeDocument/2006/relationships">
  <dimension ref="B2:Q21"/>
  <sheetViews>
    <sheetView zoomScale="90" zoomScaleNormal="90" zoomScalePageLayoutView="0" workbookViewId="0" topLeftCell="B20">
      <selection activeCell="G20" sqref="G20"/>
    </sheetView>
  </sheetViews>
  <sheetFormatPr defaultColWidth="11.421875" defaultRowHeight="15"/>
  <cols>
    <col min="1" max="1" width="1.421875" style="0" customWidth="1"/>
    <col min="2" max="2" width="1.8515625" style="0" customWidth="1"/>
    <col min="3" max="3" width="13.57421875" style="0" customWidth="1"/>
    <col min="4" max="4" width="11.57421875" style="0" customWidth="1"/>
    <col min="5" max="5" width="22.140625" style="0" customWidth="1"/>
    <col min="6" max="6" width="38.7109375" style="0" customWidth="1"/>
    <col min="7" max="7" width="80.00390625" style="0" customWidth="1"/>
    <col min="8" max="8" width="40.421875" style="0" customWidth="1"/>
    <col min="9" max="10" width="1.7109375" style="0" customWidth="1"/>
  </cols>
  <sheetData>
    <row r="1" ht="15.75" thickBot="1"/>
    <row r="2" spans="2:9" ht="15.75" thickBot="1">
      <c r="B2" s="36"/>
      <c r="C2" s="37"/>
      <c r="D2" s="38"/>
      <c r="E2" s="38"/>
      <c r="F2" s="38"/>
      <c r="G2" s="38"/>
      <c r="H2" s="38"/>
      <c r="I2" s="39"/>
    </row>
    <row r="3" spans="2:9" ht="21" thickBot="1">
      <c r="B3" s="79"/>
      <c r="C3" s="361" t="s">
        <v>274</v>
      </c>
      <c r="D3" s="505"/>
      <c r="E3" s="505"/>
      <c r="F3" s="505"/>
      <c r="G3" s="505"/>
      <c r="H3" s="506"/>
      <c r="I3" s="81"/>
    </row>
    <row r="4" spans="2:9" ht="43.5" customHeight="1">
      <c r="B4" s="40"/>
      <c r="C4" s="507" t="s">
        <v>275</v>
      </c>
      <c r="D4" s="507"/>
      <c r="E4" s="507"/>
      <c r="F4" s="507"/>
      <c r="G4" s="507"/>
      <c r="H4" s="507"/>
      <c r="I4" s="41"/>
    </row>
    <row r="5" spans="2:9" ht="15">
      <c r="B5" s="40"/>
      <c r="C5" s="508"/>
      <c r="D5" s="508"/>
      <c r="E5" s="508"/>
      <c r="F5" s="508"/>
      <c r="G5" s="508"/>
      <c r="H5" s="508"/>
      <c r="I5" s="41"/>
    </row>
    <row r="6" spans="2:9" ht="42.75" customHeight="1" thickBot="1">
      <c r="B6" s="40"/>
      <c r="C6" s="509" t="s">
        <v>231</v>
      </c>
      <c r="D6" s="509"/>
      <c r="E6" s="510"/>
      <c r="F6" s="510"/>
      <c r="G6" s="510"/>
      <c r="H6" s="510"/>
      <c r="I6" s="41"/>
    </row>
    <row r="7" spans="2:9" ht="57" customHeight="1" thickBot="1">
      <c r="B7" s="40"/>
      <c r="C7" s="147" t="s">
        <v>276</v>
      </c>
      <c r="D7" s="520" t="s">
        <v>277</v>
      </c>
      <c r="E7" s="521"/>
      <c r="F7" s="148" t="s">
        <v>227</v>
      </c>
      <c r="G7" s="149" t="s">
        <v>474</v>
      </c>
      <c r="H7" s="148" t="s">
        <v>278</v>
      </c>
      <c r="I7" s="41"/>
    </row>
    <row r="8" spans="2:9" ht="138" customHeight="1" thickBot="1">
      <c r="B8" s="45"/>
      <c r="C8" s="155" t="s">
        <v>475</v>
      </c>
      <c r="D8" s="522" t="s">
        <v>421</v>
      </c>
      <c r="E8" s="523"/>
      <c r="F8" s="150" t="s">
        <v>422</v>
      </c>
      <c r="G8" s="329" t="s">
        <v>639</v>
      </c>
      <c r="H8" s="217" t="s">
        <v>450</v>
      </c>
      <c r="I8" s="46"/>
    </row>
    <row r="9" spans="2:9" ht="110.25" customHeight="1">
      <c r="B9" s="45"/>
      <c r="C9" s="517" t="s">
        <v>446</v>
      </c>
      <c r="D9" s="513" t="s">
        <v>423</v>
      </c>
      <c r="E9" s="524"/>
      <c r="F9" s="151" t="s">
        <v>488</v>
      </c>
      <c r="G9" s="252" t="s">
        <v>640</v>
      </c>
      <c r="H9" s="294" t="s">
        <v>451</v>
      </c>
      <c r="I9" s="46"/>
    </row>
    <row r="10" spans="2:9" ht="339" customHeight="1">
      <c r="B10" s="45"/>
      <c r="C10" s="518"/>
      <c r="D10" s="525" t="s">
        <v>424</v>
      </c>
      <c r="E10" s="526"/>
      <c r="F10" s="295" t="s">
        <v>425</v>
      </c>
      <c r="G10" s="253" t="s">
        <v>484</v>
      </c>
      <c r="H10" s="218" t="s">
        <v>487</v>
      </c>
      <c r="I10" s="46"/>
    </row>
    <row r="11" spans="2:9" ht="163.5" customHeight="1" thickBot="1">
      <c r="B11" s="45"/>
      <c r="C11" s="519"/>
      <c r="D11" s="515" t="s">
        <v>426</v>
      </c>
      <c r="E11" s="527"/>
      <c r="F11" s="152" t="s">
        <v>427</v>
      </c>
      <c r="G11" s="296" t="s">
        <v>641</v>
      </c>
      <c r="H11" s="297" t="s">
        <v>452</v>
      </c>
      <c r="I11" s="46"/>
    </row>
    <row r="12" spans="2:9" ht="185.25" customHeight="1">
      <c r="B12" s="45"/>
      <c r="C12" s="511" t="s">
        <v>447</v>
      </c>
      <c r="D12" s="513" t="s">
        <v>428</v>
      </c>
      <c r="E12" s="514"/>
      <c r="F12" s="298" t="s">
        <v>429</v>
      </c>
      <c r="G12" s="299" t="s">
        <v>642</v>
      </c>
      <c r="H12" s="300" t="s">
        <v>453</v>
      </c>
      <c r="I12" s="46"/>
    </row>
    <row r="13" spans="2:9" ht="120" customHeight="1" thickBot="1">
      <c r="B13" s="45"/>
      <c r="C13" s="512"/>
      <c r="D13" s="515" t="s">
        <v>430</v>
      </c>
      <c r="E13" s="516"/>
      <c r="F13" s="152" t="s">
        <v>431</v>
      </c>
      <c r="G13" s="301" t="s">
        <v>643</v>
      </c>
      <c r="H13" s="219" t="s">
        <v>485</v>
      </c>
      <c r="I13" s="46"/>
    </row>
    <row r="14" spans="2:14" ht="384" customHeight="1">
      <c r="B14" s="45"/>
      <c r="C14" s="154" t="s">
        <v>448</v>
      </c>
      <c r="D14" s="529" t="s">
        <v>432</v>
      </c>
      <c r="E14" s="530"/>
      <c r="F14" s="151" t="s">
        <v>433</v>
      </c>
      <c r="G14" s="253" t="s">
        <v>486</v>
      </c>
      <c r="H14" s="294" t="s">
        <v>454</v>
      </c>
      <c r="I14" s="46"/>
      <c r="K14" s="499"/>
      <c r="L14" s="500"/>
      <c r="M14" s="500"/>
      <c r="N14" s="501"/>
    </row>
    <row r="15" spans="2:9" ht="162" customHeight="1">
      <c r="B15" s="45"/>
      <c r="C15" s="156"/>
      <c r="D15" s="525" t="s">
        <v>434</v>
      </c>
      <c r="E15" s="526"/>
      <c r="F15" s="295" t="s">
        <v>435</v>
      </c>
      <c r="G15" s="254" t="s">
        <v>644</v>
      </c>
      <c r="H15" s="221" t="s">
        <v>455</v>
      </c>
      <c r="I15" s="46"/>
    </row>
    <row r="16" spans="2:9" ht="97.5" customHeight="1" thickBot="1">
      <c r="B16" s="45"/>
      <c r="C16" s="157"/>
      <c r="D16" s="515" t="s">
        <v>436</v>
      </c>
      <c r="E16" s="516"/>
      <c r="F16" s="153" t="s">
        <v>437</v>
      </c>
      <c r="G16" s="302" t="s">
        <v>645</v>
      </c>
      <c r="H16" s="219" t="s">
        <v>456</v>
      </c>
      <c r="I16" s="46"/>
    </row>
    <row r="17" spans="2:17" ht="404.25" customHeight="1" thickBot="1">
      <c r="B17" s="45"/>
      <c r="C17" s="154" t="s">
        <v>449</v>
      </c>
      <c r="D17" s="531" t="s">
        <v>438</v>
      </c>
      <c r="E17" s="532"/>
      <c r="F17" s="303" t="s">
        <v>439</v>
      </c>
      <c r="G17" s="304" t="s">
        <v>646</v>
      </c>
      <c r="H17" s="220" t="s">
        <v>457</v>
      </c>
      <c r="I17" s="46"/>
      <c r="K17" s="502"/>
      <c r="L17" s="503"/>
      <c r="M17" s="503"/>
      <c r="N17" s="504"/>
      <c r="O17" s="502"/>
      <c r="P17" s="503"/>
      <c r="Q17" s="503"/>
    </row>
    <row r="18" spans="2:14" ht="204" customHeight="1" thickBot="1">
      <c r="B18" s="45"/>
      <c r="C18" s="156"/>
      <c r="D18" s="497" t="s">
        <v>440</v>
      </c>
      <c r="E18" s="533"/>
      <c r="F18" s="158" t="s">
        <v>441</v>
      </c>
      <c r="G18" s="255" t="s">
        <v>647</v>
      </c>
      <c r="H18" s="221" t="s">
        <v>458</v>
      </c>
      <c r="I18" s="46"/>
      <c r="K18" s="502"/>
      <c r="L18" s="503"/>
      <c r="M18" s="503"/>
      <c r="N18" s="504"/>
    </row>
    <row r="19" spans="2:9" ht="269.25" customHeight="1">
      <c r="B19" s="45"/>
      <c r="C19" s="156"/>
      <c r="D19" s="525" t="s">
        <v>442</v>
      </c>
      <c r="E19" s="526"/>
      <c r="F19" s="158" t="s">
        <v>443</v>
      </c>
      <c r="G19" s="305" t="s">
        <v>648</v>
      </c>
      <c r="H19" s="221" t="s">
        <v>459</v>
      </c>
      <c r="I19" s="46"/>
    </row>
    <row r="20" spans="2:9" ht="232.5" customHeight="1" thickBot="1">
      <c r="B20" s="45"/>
      <c r="C20" s="157"/>
      <c r="D20" s="495" t="s">
        <v>444</v>
      </c>
      <c r="E20" s="528"/>
      <c r="F20" s="306" t="s">
        <v>445</v>
      </c>
      <c r="G20" s="302" t="s">
        <v>649</v>
      </c>
      <c r="H20" s="219" t="s">
        <v>460</v>
      </c>
      <c r="I20" s="46"/>
    </row>
    <row r="21" spans="2:9" ht="15.75" thickBot="1">
      <c r="B21" s="90"/>
      <c r="C21" s="91"/>
      <c r="D21" s="91"/>
      <c r="E21" s="91"/>
      <c r="F21" s="91"/>
      <c r="G21" s="91"/>
      <c r="H21" s="91"/>
      <c r="I21" s="92"/>
    </row>
  </sheetData>
  <sheetProtection/>
  <mergeCells count="25">
    <mergeCell ref="D20:E20"/>
    <mergeCell ref="D14:E14"/>
    <mergeCell ref="D15:E15"/>
    <mergeCell ref="D16:E16"/>
    <mergeCell ref="D17:E17"/>
    <mergeCell ref="D18:E18"/>
    <mergeCell ref="D19:E19"/>
    <mergeCell ref="D12:E12"/>
    <mergeCell ref="D13:E13"/>
    <mergeCell ref="C9:C11"/>
    <mergeCell ref="D7:E7"/>
    <mergeCell ref="D8:E8"/>
    <mergeCell ref="D9:E9"/>
    <mergeCell ref="D10:E10"/>
    <mergeCell ref="D11:E11"/>
    <mergeCell ref="K14:N14"/>
    <mergeCell ref="K17:N17"/>
    <mergeCell ref="O17:Q17"/>
    <mergeCell ref="K18:N18"/>
    <mergeCell ref="C3:H3"/>
    <mergeCell ref="C4:H4"/>
    <mergeCell ref="C5:H5"/>
    <mergeCell ref="C6:D6"/>
    <mergeCell ref="E6:H6"/>
    <mergeCell ref="C12:C13"/>
  </mergeCells>
  <printOptions/>
  <pageMargins left="0.25" right="0.25" top="0.17" bottom="0.17" header="0.17" footer="0.17"/>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2:E29"/>
  <sheetViews>
    <sheetView zoomScale="110" zoomScaleNormal="110" zoomScalePageLayoutView="0" workbookViewId="0" topLeftCell="C10">
      <selection activeCell="D10" sqref="D10"/>
    </sheetView>
  </sheetViews>
  <sheetFormatPr defaultColWidth="11.421875" defaultRowHeight="15"/>
  <cols>
    <col min="1" max="1" width="1.28515625" style="0" customWidth="1"/>
    <col min="2" max="2" width="2.00390625" style="0" customWidth="1"/>
    <col min="3" max="3" width="47.00390625" style="0" customWidth="1"/>
    <col min="4" max="4" width="116.57421875" style="18" customWidth="1"/>
    <col min="5" max="5" width="2.421875" style="0" customWidth="1"/>
    <col min="6" max="6" width="1.421875" style="0" customWidth="1"/>
  </cols>
  <sheetData>
    <row r="1" ht="15.75" thickBot="1"/>
    <row r="2" spans="2:5" ht="15.75" thickBot="1">
      <c r="B2" s="100"/>
      <c r="C2" s="56"/>
      <c r="D2" s="56"/>
      <c r="E2" s="57"/>
    </row>
    <row r="3" spans="2:5" ht="19.5" thickBot="1">
      <c r="B3" s="101"/>
      <c r="C3" s="535" t="s">
        <v>279</v>
      </c>
      <c r="D3" s="536"/>
      <c r="E3" s="102"/>
    </row>
    <row r="4" spans="2:5" ht="15">
      <c r="B4" s="101"/>
      <c r="C4" s="103"/>
      <c r="D4" s="103"/>
      <c r="E4" s="102"/>
    </row>
    <row r="5" spans="2:5" ht="30" customHeight="1" thickBot="1">
      <c r="B5" s="101"/>
      <c r="C5" s="537" t="s">
        <v>280</v>
      </c>
      <c r="D5" s="537"/>
      <c r="E5" s="102"/>
    </row>
    <row r="6" spans="2:5" ht="29.25" thickBot="1">
      <c r="B6" s="101"/>
      <c r="C6" s="137" t="s">
        <v>341</v>
      </c>
      <c r="D6" s="110" t="s">
        <v>234</v>
      </c>
      <c r="E6" s="102"/>
    </row>
    <row r="7" spans="2:5" ht="408" customHeight="1" thickBot="1">
      <c r="B7" s="101"/>
      <c r="C7" s="104" t="s">
        <v>342</v>
      </c>
      <c r="D7" s="330" t="s">
        <v>653</v>
      </c>
      <c r="E7" s="102"/>
    </row>
    <row r="8" spans="2:5" ht="409.5" customHeight="1" thickBot="1">
      <c r="B8" s="101"/>
      <c r="C8" s="105" t="s">
        <v>343</v>
      </c>
      <c r="D8" s="331" t="s">
        <v>650</v>
      </c>
      <c r="E8" s="102"/>
    </row>
    <row r="9" spans="2:5" ht="255" customHeight="1" thickBot="1">
      <c r="B9" s="101"/>
      <c r="C9" s="106" t="s">
        <v>344</v>
      </c>
      <c r="D9" s="332" t="s">
        <v>652</v>
      </c>
      <c r="E9" s="102"/>
    </row>
    <row r="10" spans="2:5" ht="150.75" customHeight="1" thickBot="1">
      <c r="B10" s="101"/>
      <c r="C10" s="104" t="s">
        <v>345</v>
      </c>
      <c r="D10" s="330" t="s">
        <v>651</v>
      </c>
      <c r="E10" s="102"/>
    </row>
    <row r="11" spans="2:5" ht="17.25" customHeight="1">
      <c r="B11" s="101"/>
      <c r="C11" s="103"/>
      <c r="D11" s="103"/>
      <c r="E11" s="102"/>
    </row>
    <row r="12" spans="2:5" ht="31.5" customHeight="1" thickBot="1">
      <c r="B12" s="101"/>
      <c r="C12" s="537" t="s">
        <v>346</v>
      </c>
      <c r="D12" s="537"/>
      <c r="E12" s="102"/>
    </row>
    <row r="13" spans="2:5" ht="15.75" thickBot="1">
      <c r="B13" s="101"/>
      <c r="C13" s="111" t="s">
        <v>235</v>
      </c>
      <c r="D13" s="111" t="s">
        <v>234</v>
      </c>
      <c r="E13" s="102"/>
    </row>
    <row r="14" spans="2:5" ht="15.75" thickBot="1">
      <c r="B14" s="101"/>
      <c r="C14" s="534" t="s">
        <v>347</v>
      </c>
      <c r="D14" s="534"/>
      <c r="E14" s="102"/>
    </row>
    <row r="15" spans="2:5" ht="75.75" thickBot="1">
      <c r="B15" s="101"/>
      <c r="C15" s="106" t="s">
        <v>355</v>
      </c>
      <c r="D15" s="192"/>
      <c r="E15" s="102"/>
    </row>
    <row r="16" spans="2:5" ht="60.75" thickBot="1">
      <c r="B16" s="101"/>
      <c r="C16" s="106" t="s">
        <v>356</v>
      </c>
      <c r="D16" s="191" t="s">
        <v>351</v>
      </c>
      <c r="E16" s="102"/>
    </row>
    <row r="17" spans="2:5" ht="15.75" thickBot="1">
      <c r="B17" s="101"/>
      <c r="C17" s="534" t="s">
        <v>348</v>
      </c>
      <c r="D17" s="534"/>
      <c r="E17" s="102"/>
    </row>
    <row r="18" spans="2:5" ht="75.75" thickBot="1">
      <c r="B18" s="101"/>
      <c r="C18" s="106" t="s">
        <v>357</v>
      </c>
      <c r="E18" s="102"/>
    </row>
    <row r="19" spans="2:5" ht="60.75" thickBot="1">
      <c r="B19" s="101"/>
      <c r="C19" s="106" t="s">
        <v>358</v>
      </c>
      <c r="D19" s="192"/>
      <c r="E19" s="102"/>
    </row>
    <row r="20" spans="2:5" ht="15.75" thickBot="1">
      <c r="B20" s="101"/>
      <c r="C20" s="534" t="s">
        <v>349</v>
      </c>
      <c r="D20" s="534"/>
      <c r="E20" s="102"/>
    </row>
    <row r="21" spans="2:5" ht="40.5" customHeight="1" thickBot="1">
      <c r="B21" s="101"/>
      <c r="C21" s="108" t="s">
        <v>359</v>
      </c>
      <c r="D21" s="192"/>
      <c r="E21" s="102"/>
    </row>
    <row r="22" spans="2:5" ht="30.75" thickBot="1">
      <c r="B22" s="101"/>
      <c r="C22" s="108" t="s">
        <v>360</v>
      </c>
      <c r="D22" s="192"/>
      <c r="E22" s="102"/>
    </row>
    <row r="23" spans="2:5" ht="30.75" thickBot="1">
      <c r="B23" s="101"/>
      <c r="C23" s="108" t="s">
        <v>361</v>
      </c>
      <c r="D23" s="192"/>
      <c r="E23" s="102"/>
    </row>
    <row r="24" spans="2:5" ht="15.75" thickBot="1">
      <c r="B24" s="101"/>
      <c r="C24" s="534" t="s">
        <v>350</v>
      </c>
      <c r="D24" s="534"/>
      <c r="E24" s="102"/>
    </row>
    <row r="25" spans="2:5" ht="60.75" thickBot="1">
      <c r="B25" s="101"/>
      <c r="C25" s="106" t="s">
        <v>362</v>
      </c>
      <c r="D25" s="192"/>
      <c r="E25" s="102"/>
    </row>
    <row r="26" spans="2:5" ht="33.75" customHeight="1" thickBot="1">
      <c r="B26" s="101"/>
      <c r="C26" s="106" t="s">
        <v>363</v>
      </c>
      <c r="D26" s="107"/>
      <c r="E26" s="102"/>
    </row>
    <row r="27" spans="2:5" ht="75.75" thickBot="1">
      <c r="B27" s="101"/>
      <c r="C27" s="106" t="s">
        <v>364</v>
      </c>
      <c r="D27" s="192"/>
      <c r="E27" s="102"/>
    </row>
    <row r="28" spans="2:5" ht="45.75" thickBot="1">
      <c r="B28" s="101"/>
      <c r="C28" s="106" t="s">
        <v>365</v>
      </c>
      <c r="D28" s="192"/>
      <c r="E28" s="102"/>
    </row>
    <row r="29" spans="2:5" ht="15.75" thickBot="1">
      <c r="B29" s="126"/>
      <c r="C29" s="109"/>
      <c r="D29" s="109"/>
      <c r="E29" s="127"/>
    </row>
  </sheetData>
  <sheetProtection/>
  <mergeCells count="7">
    <mergeCell ref="C24:D24"/>
    <mergeCell ref="C3:D3"/>
    <mergeCell ref="C12:D12"/>
    <mergeCell ref="C14:D14"/>
    <mergeCell ref="C17:D17"/>
    <mergeCell ref="C20:D20"/>
    <mergeCell ref="C5:D5"/>
  </mergeCells>
  <printOptions/>
  <pageMargins left="0.25" right="0.25" top="0.18"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O48"/>
  <sheetViews>
    <sheetView zoomScale="75" zoomScaleNormal="75" zoomScalePageLayoutView="0" workbookViewId="0" topLeftCell="B43">
      <selection activeCell="E43" sqref="E43:I43"/>
    </sheetView>
  </sheetViews>
  <sheetFormatPr defaultColWidth="11.421875" defaultRowHeight="15"/>
  <cols>
    <col min="1" max="1" width="2.28125" style="0" customWidth="1"/>
    <col min="2" max="2" width="37.28125" style="0" customWidth="1"/>
    <col min="3" max="3" width="17.57421875" style="0" customWidth="1"/>
    <col min="4" max="4" width="55.00390625" style="0" customWidth="1"/>
    <col min="5" max="5" width="15.00390625" style="0" customWidth="1"/>
    <col min="6" max="6" width="6.7109375" style="0" customWidth="1"/>
    <col min="7" max="7" width="33.00390625" style="0" customWidth="1"/>
    <col min="8" max="8" width="5.00390625" style="0" customWidth="1"/>
    <col min="9" max="9" width="35.7109375" style="0" customWidth="1"/>
    <col min="10" max="10" width="5.28125" style="0" customWidth="1"/>
    <col min="11" max="11" width="11.140625" style="0" customWidth="1"/>
    <col min="12" max="13" width="5.57421875" style="0" customWidth="1"/>
    <col min="14" max="14" width="1.8515625" style="0" customWidth="1"/>
    <col min="15" max="15" width="11.421875" style="0" customWidth="1"/>
    <col min="16" max="16" width="10.00390625" style="0" customWidth="1"/>
  </cols>
  <sheetData>
    <row r="1" spans="2:8" ht="15.75" thickBot="1">
      <c r="B1" s="86"/>
      <c r="C1" s="86"/>
      <c r="D1" s="86"/>
      <c r="E1" s="86"/>
      <c r="F1" s="86"/>
      <c r="G1" s="86"/>
      <c r="H1" s="86"/>
    </row>
    <row r="2" spans="2:13" ht="15" customHeight="1" thickBot="1">
      <c r="B2" s="83"/>
      <c r="C2" s="543"/>
      <c r="D2" s="543"/>
      <c r="E2" s="543"/>
      <c r="F2" s="543"/>
      <c r="G2" s="543"/>
      <c r="H2" s="77"/>
      <c r="I2" s="77"/>
      <c r="J2" s="77"/>
      <c r="K2" s="77"/>
      <c r="L2" s="77"/>
      <c r="M2" s="78"/>
    </row>
    <row r="3" spans="2:13" ht="27" thickBot="1">
      <c r="B3" s="84"/>
      <c r="C3" s="555" t="s">
        <v>281</v>
      </c>
      <c r="D3" s="556"/>
      <c r="E3" s="556"/>
      <c r="F3" s="557"/>
      <c r="G3" s="85"/>
      <c r="H3" s="80"/>
      <c r="I3" s="80"/>
      <c r="J3" s="80"/>
      <c r="K3" s="80"/>
      <c r="L3" s="80"/>
      <c r="M3" s="82"/>
    </row>
    <row r="4" spans="2:13" ht="15" customHeight="1">
      <c r="B4" s="84"/>
      <c r="C4" s="85"/>
      <c r="D4" s="85"/>
      <c r="E4" s="85"/>
      <c r="F4" s="85"/>
      <c r="G4" s="85"/>
      <c r="H4" s="80"/>
      <c r="I4" s="80"/>
      <c r="J4" s="80"/>
      <c r="K4" s="80"/>
      <c r="L4" s="80"/>
      <c r="M4" s="82"/>
    </row>
    <row r="5" spans="2:13" ht="15.75" customHeight="1" thickBot="1">
      <c r="B5" s="79"/>
      <c r="C5" s="80"/>
      <c r="D5" s="80"/>
      <c r="E5" s="80"/>
      <c r="F5" s="80"/>
      <c r="G5" s="80"/>
      <c r="H5" s="80"/>
      <c r="I5" s="80"/>
      <c r="J5" s="80"/>
      <c r="K5" s="80"/>
      <c r="L5" s="80"/>
      <c r="M5" s="82"/>
    </row>
    <row r="6" spans="2:13" ht="15.75" customHeight="1">
      <c r="B6" s="546" t="s">
        <v>366</v>
      </c>
      <c r="C6" s="547"/>
      <c r="D6" s="547"/>
      <c r="E6" s="547"/>
      <c r="F6" s="547"/>
      <c r="G6" s="547"/>
      <c r="H6" s="547"/>
      <c r="I6" s="547"/>
      <c r="J6" s="547"/>
      <c r="K6" s="547"/>
      <c r="L6" s="547"/>
      <c r="M6" s="548"/>
    </row>
    <row r="7" spans="2:13" ht="54.75" customHeight="1" thickBot="1">
      <c r="B7" s="549"/>
      <c r="C7" s="550"/>
      <c r="D7" s="550"/>
      <c r="E7" s="550"/>
      <c r="F7" s="550"/>
      <c r="G7" s="550"/>
      <c r="H7" s="550"/>
      <c r="I7" s="550"/>
      <c r="J7" s="550"/>
      <c r="K7" s="550"/>
      <c r="L7" s="550"/>
      <c r="M7" s="551"/>
    </row>
    <row r="8" spans="2:13" ht="35.25" customHeight="1">
      <c r="B8" s="546" t="s">
        <v>282</v>
      </c>
      <c r="C8" s="547"/>
      <c r="D8" s="547"/>
      <c r="E8" s="547"/>
      <c r="F8" s="547"/>
      <c r="G8" s="547"/>
      <c r="H8" s="547"/>
      <c r="I8" s="547"/>
      <c r="J8" s="547"/>
      <c r="K8" s="547"/>
      <c r="L8" s="547"/>
      <c r="M8" s="548"/>
    </row>
    <row r="9" spans="2:13" ht="15.75" customHeight="1" thickBot="1">
      <c r="B9" s="552" t="s">
        <v>218</v>
      </c>
      <c r="C9" s="553"/>
      <c r="D9" s="553"/>
      <c r="E9" s="553"/>
      <c r="F9" s="553"/>
      <c r="G9" s="553"/>
      <c r="H9" s="553"/>
      <c r="I9" s="553"/>
      <c r="J9" s="553"/>
      <c r="K9" s="553"/>
      <c r="L9" s="553"/>
      <c r="M9" s="554"/>
    </row>
    <row r="10" spans="2:13" ht="15.75" customHeight="1">
      <c r="B10" s="34"/>
      <c r="C10" s="34"/>
      <c r="D10" s="34"/>
      <c r="E10" s="34"/>
      <c r="F10" s="34"/>
      <c r="G10" s="34"/>
      <c r="H10" s="34"/>
      <c r="I10" s="34"/>
      <c r="J10" s="34"/>
      <c r="K10" s="34"/>
      <c r="L10" s="34"/>
      <c r="M10" s="34"/>
    </row>
    <row r="11" spans="2:13" ht="27" customHeight="1">
      <c r="B11" s="561" t="s">
        <v>374</v>
      </c>
      <c r="C11" s="562"/>
      <c r="D11" s="562"/>
      <c r="E11" s="562"/>
      <c r="F11" s="562"/>
      <c r="G11" s="562"/>
      <c r="H11" s="562"/>
      <c r="I11" s="562"/>
      <c r="J11" s="562"/>
      <c r="K11" s="562"/>
      <c r="L11" s="562"/>
      <c r="M11" s="562"/>
    </row>
    <row r="12" spans="2:13" ht="8.25" customHeight="1" thickBot="1">
      <c r="B12" s="34"/>
      <c r="C12" s="34"/>
      <c r="D12" s="34"/>
      <c r="E12" s="34"/>
      <c r="F12" s="34"/>
      <c r="G12" s="34"/>
      <c r="H12" s="8"/>
      <c r="I12" s="8"/>
      <c r="J12" s="8"/>
      <c r="K12" s="8"/>
      <c r="L12" s="8"/>
      <c r="M12" s="8"/>
    </row>
    <row r="13" spans="2:13" ht="19.5" thickBot="1">
      <c r="B13" s="558" t="s">
        <v>219</v>
      </c>
      <c r="C13" s="559"/>
      <c r="D13" s="559"/>
      <c r="E13" s="559"/>
      <c r="F13" s="559"/>
      <c r="G13" s="559"/>
      <c r="H13" s="559"/>
      <c r="I13" s="559"/>
      <c r="J13" s="559"/>
      <c r="K13" s="559"/>
      <c r="L13" s="559"/>
      <c r="M13" s="560"/>
    </row>
    <row r="14" spans="2:16" s="28" customFormat="1" ht="108.75" customHeight="1" thickBot="1">
      <c r="B14" s="133" t="s">
        <v>367</v>
      </c>
      <c r="C14" s="159" t="s">
        <v>368</v>
      </c>
      <c r="D14" s="159" t="s">
        <v>369</v>
      </c>
      <c r="E14" s="159" t="s">
        <v>370</v>
      </c>
      <c r="F14" s="544" t="s">
        <v>371</v>
      </c>
      <c r="G14" s="545"/>
      <c r="H14" s="544" t="s">
        <v>483</v>
      </c>
      <c r="I14" s="545"/>
      <c r="J14" s="544" t="s">
        <v>372</v>
      </c>
      <c r="K14" s="545"/>
      <c r="L14" s="544" t="s">
        <v>373</v>
      </c>
      <c r="M14" s="545"/>
      <c r="P14" s="88"/>
    </row>
    <row r="15" spans="2:41" s="28" customFormat="1" ht="63.75" thickBot="1">
      <c r="B15" s="30" t="s">
        <v>220</v>
      </c>
      <c r="C15" s="93" t="s">
        <v>221</v>
      </c>
      <c r="D15" s="30" t="s">
        <v>222</v>
      </c>
      <c r="E15" s="93" t="s">
        <v>221</v>
      </c>
      <c r="F15" s="538" t="s">
        <v>382</v>
      </c>
      <c r="G15" s="539"/>
      <c r="H15" s="538" t="s">
        <v>227</v>
      </c>
      <c r="I15" s="539"/>
      <c r="J15" s="538" t="s">
        <v>223</v>
      </c>
      <c r="K15" s="539"/>
      <c r="L15" s="538" t="s">
        <v>233</v>
      </c>
      <c r="M15" s="540"/>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row>
    <row r="16" spans="2:13" ht="347.25" customHeight="1" thickBot="1">
      <c r="B16" s="130" t="s">
        <v>377</v>
      </c>
      <c r="C16" s="196">
        <v>2</v>
      </c>
      <c r="D16" s="131" t="s">
        <v>378</v>
      </c>
      <c r="E16" s="333" t="s">
        <v>376</v>
      </c>
      <c r="F16" s="541" t="s">
        <v>489</v>
      </c>
      <c r="G16" s="542"/>
      <c r="H16" s="541" t="s">
        <v>490</v>
      </c>
      <c r="I16" s="542"/>
      <c r="J16" s="563"/>
      <c r="K16" s="564"/>
      <c r="L16" s="563"/>
      <c r="M16" s="564"/>
    </row>
    <row r="17" spans="2:13" s="8" customFormat="1" ht="9.75" customHeight="1" thickBot="1">
      <c r="B17" s="32"/>
      <c r="C17" s="32"/>
      <c r="D17" s="32"/>
      <c r="E17" s="32"/>
      <c r="F17" s="568"/>
      <c r="G17" s="569"/>
      <c r="H17" s="569"/>
      <c r="I17" s="569"/>
      <c r="J17" s="569"/>
      <c r="K17" s="569"/>
      <c r="L17" s="569"/>
      <c r="M17" s="570"/>
    </row>
    <row r="18" spans="2:13" s="28" customFormat="1" ht="51.75" customHeight="1" thickBot="1">
      <c r="B18" s="128" t="s">
        <v>224</v>
      </c>
      <c r="C18" s="128" t="s">
        <v>221</v>
      </c>
      <c r="D18" s="128" t="s">
        <v>225</v>
      </c>
      <c r="E18" s="128" t="s">
        <v>221</v>
      </c>
      <c r="F18" s="544" t="s">
        <v>226</v>
      </c>
      <c r="G18" s="545"/>
      <c r="H18" s="544" t="s">
        <v>227</v>
      </c>
      <c r="I18" s="545"/>
      <c r="J18" s="544" t="s">
        <v>223</v>
      </c>
      <c r="K18" s="545"/>
      <c r="L18" s="544" t="s">
        <v>233</v>
      </c>
      <c r="M18" s="545"/>
    </row>
    <row r="19" spans="2:13" ht="407.25" customHeight="1" thickBot="1">
      <c r="B19" s="132" t="s">
        <v>387</v>
      </c>
      <c r="C19" s="197" t="s">
        <v>380</v>
      </c>
      <c r="D19" s="132" t="s">
        <v>379</v>
      </c>
      <c r="E19" s="334" t="s">
        <v>381</v>
      </c>
      <c r="F19" s="541" t="s">
        <v>491</v>
      </c>
      <c r="G19" s="542"/>
      <c r="H19" s="541" t="s">
        <v>492</v>
      </c>
      <c r="I19" s="542"/>
      <c r="J19" s="563"/>
      <c r="K19" s="564"/>
      <c r="L19" s="563"/>
      <c r="M19" s="564"/>
    </row>
    <row r="20" spans="2:13" s="6" customFormat="1" ht="17.25" customHeight="1" thickBot="1">
      <c r="B20" s="198"/>
      <c r="C20" s="199"/>
      <c r="D20" s="198"/>
      <c r="E20" s="199"/>
      <c r="F20" s="200"/>
      <c r="G20" s="200"/>
      <c r="H20" s="200"/>
      <c r="I20" s="201"/>
      <c r="J20" s="201"/>
      <c r="K20" s="201"/>
      <c r="L20" s="201"/>
      <c r="M20" s="201"/>
    </row>
    <row r="21" spans="2:13" s="6" customFormat="1" ht="17.25" customHeight="1" thickBot="1">
      <c r="B21" s="129" t="s">
        <v>224</v>
      </c>
      <c r="C21" s="195" t="s">
        <v>221</v>
      </c>
      <c r="D21" s="129" t="s">
        <v>225</v>
      </c>
      <c r="E21" s="195" t="s">
        <v>221</v>
      </c>
      <c r="F21" s="544" t="s">
        <v>226</v>
      </c>
      <c r="G21" s="545"/>
      <c r="H21" s="544" t="s">
        <v>227</v>
      </c>
      <c r="I21" s="545"/>
      <c r="J21" s="544" t="s">
        <v>223</v>
      </c>
      <c r="K21" s="545"/>
      <c r="L21" s="544" t="s">
        <v>233</v>
      </c>
      <c r="M21" s="545"/>
    </row>
    <row r="22" spans="2:13" s="6" customFormat="1" ht="409.5" customHeight="1" thickBot="1">
      <c r="B22" s="132" t="s">
        <v>383</v>
      </c>
      <c r="C22" s="197">
        <v>1</v>
      </c>
      <c r="D22" s="132" t="s">
        <v>384</v>
      </c>
      <c r="E22" s="334" t="s">
        <v>385</v>
      </c>
      <c r="F22" s="541" t="s">
        <v>493</v>
      </c>
      <c r="G22" s="542"/>
      <c r="H22" s="541" t="s">
        <v>494</v>
      </c>
      <c r="I22" s="542"/>
      <c r="J22" s="563"/>
      <c r="K22" s="564"/>
      <c r="L22" s="563"/>
      <c r="M22" s="564"/>
    </row>
    <row r="23" spans="2:13" s="6" customFormat="1" ht="17.25" customHeight="1" thickBot="1">
      <c r="B23" s="198"/>
      <c r="C23" s="199"/>
      <c r="D23" s="198"/>
      <c r="E23" s="199"/>
      <c r="F23" s="200"/>
      <c r="G23" s="200"/>
      <c r="H23" s="200"/>
      <c r="I23" s="201"/>
      <c r="J23" s="201"/>
      <c r="K23" s="201"/>
      <c r="L23" s="201"/>
      <c r="M23" s="201"/>
    </row>
    <row r="24" spans="2:13" ht="19.5" thickBot="1">
      <c r="B24" s="558" t="s">
        <v>228</v>
      </c>
      <c r="C24" s="559"/>
      <c r="D24" s="559"/>
      <c r="E24" s="559"/>
      <c r="F24" s="559"/>
      <c r="G24" s="559"/>
      <c r="H24" s="559"/>
      <c r="I24" s="559"/>
      <c r="J24" s="559"/>
      <c r="K24" s="559"/>
      <c r="L24" s="559"/>
      <c r="M24" s="560"/>
    </row>
    <row r="25" spans="2:13" s="28" customFormat="1" ht="39" thickBot="1">
      <c r="B25" s="128" t="s">
        <v>220</v>
      </c>
      <c r="C25" s="128" t="s">
        <v>221</v>
      </c>
      <c r="D25" s="128" t="s">
        <v>222</v>
      </c>
      <c r="E25" s="128" t="s">
        <v>221</v>
      </c>
      <c r="F25" s="544" t="s">
        <v>226</v>
      </c>
      <c r="G25" s="545"/>
      <c r="H25" s="544" t="s">
        <v>227</v>
      </c>
      <c r="I25" s="545"/>
      <c r="J25" s="544" t="s">
        <v>223</v>
      </c>
      <c r="K25" s="545"/>
      <c r="L25" s="544" t="s">
        <v>233</v>
      </c>
      <c r="M25" s="545"/>
    </row>
    <row r="26" spans="2:13" ht="267.75" customHeight="1" thickBot="1">
      <c r="B26" s="130" t="s">
        <v>284</v>
      </c>
      <c r="C26" s="29"/>
      <c r="D26" s="131" t="s">
        <v>285</v>
      </c>
      <c r="E26" s="29"/>
      <c r="F26" s="563"/>
      <c r="G26" s="564"/>
      <c r="H26" s="563"/>
      <c r="I26" s="564"/>
      <c r="J26" s="563"/>
      <c r="K26" s="564"/>
      <c r="L26" s="563"/>
      <c r="M26" s="564"/>
    </row>
    <row r="27" spans="2:13" s="8" customFormat="1" ht="9.75" customHeight="1" thickBot="1">
      <c r="B27" s="32"/>
      <c r="C27" s="32"/>
      <c r="D27" s="32"/>
      <c r="E27" s="32"/>
      <c r="F27" s="568"/>
      <c r="G27" s="569"/>
      <c r="H27" s="569"/>
      <c r="I27" s="569"/>
      <c r="J27" s="569"/>
      <c r="K27" s="569"/>
      <c r="L27" s="569"/>
      <c r="M27" s="570"/>
    </row>
    <row r="28" spans="2:13" s="28" customFormat="1" ht="39" thickBot="1">
      <c r="B28" s="129" t="s">
        <v>224</v>
      </c>
      <c r="C28" s="128" t="s">
        <v>221</v>
      </c>
      <c r="D28" s="129" t="s">
        <v>225</v>
      </c>
      <c r="E28" s="128" t="s">
        <v>221</v>
      </c>
      <c r="F28" s="544" t="s">
        <v>226</v>
      </c>
      <c r="G28" s="545"/>
      <c r="H28" s="544" t="s">
        <v>227</v>
      </c>
      <c r="I28" s="545"/>
      <c r="J28" s="544" t="s">
        <v>223</v>
      </c>
      <c r="K28" s="545"/>
      <c r="L28" s="544" t="s">
        <v>233</v>
      </c>
      <c r="M28" s="545"/>
    </row>
    <row r="29" spans="2:13" ht="409.5" customHeight="1">
      <c r="B29" s="202" t="s">
        <v>388</v>
      </c>
      <c r="C29" s="196" t="s">
        <v>376</v>
      </c>
      <c r="D29" s="202" t="s">
        <v>389</v>
      </c>
      <c r="E29" s="333" t="s">
        <v>390</v>
      </c>
      <c r="F29" s="565" t="s">
        <v>495</v>
      </c>
      <c r="G29" s="566"/>
      <c r="H29" s="565" t="s">
        <v>496</v>
      </c>
      <c r="I29" s="566"/>
      <c r="J29" s="567"/>
      <c r="K29" s="548"/>
      <c r="L29" s="567"/>
      <c r="M29" s="548"/>
    </row>
    <row r="30" spans="1:14" s="193" customFormat="1" ht="15.75" customHeight="1" thickBot="1">
      <c r="A30" s="210"/>
      <c r="B30" s="203"/>
      <c r="C30" s="204"/>
      <c r="D30" s="203"/>
      <c r="E30" s="204"/>
      <c r="F30" s="574"/>
      <c r="G30" s="575"/>
      <c r="H30" s="574"/>
      <c r="I30" s="575"/>
      <c r="J30" s="576"/>
      <c r="K30" s="577"/>
      <c r="L30" s="576"/>
      <c r="M30" s="577"/>
      <c r="N30" s="211"/>
    </row>
    <row r="31" spans="2:13" s="6" customFormat="1" ht="100.5" customHeight="1" thickBot="1">
      <c r="B31" s="133" t="s">
        <v>224</v>
      </c>
      <c r="C31" s="195" t="s">
        <v>221</v>
      </c>
      <c r="D31" s="195" t="s">
        <v>225</v>
      </c>
      <c r="E31" s="195" t="s">
        <v>221</v>
      </c>
      <c r="F31" s="544" t="s">
        <v>226</v>
      </c>
      <c r="G31" s="545"/>
      <c r="H31" s="544" t="s">
        <v>227</v>
      </c>
      <c r="I31" s="545"/>
      <c r="J31" s="544" t="s">
        <v>223</v>
      </c>
      <c r="K31" s="545"/>
      <c r="L31" s="544" t="s">
        <v>233</v>
      </c>
      <c r="M31" s="545"/>
    </row>
    <row r="32" spans="2:13" s="6" customFormat="1" ht="351.75" customHeight="1" thickBot="1">
      <c r="B32" s="132" t="s">
        <v>391</v>
      </c>
      <c r="C32" s="197">
        <v>5</v>
      </c>
      <c r="D32" s="132" t="s">
        <v>392</v>
      </c>
      <c r="E32" s="334">
        <v>5</v>
      </c>
      <c r="F32" s="541" t="s">
        <v>497</v>
      </c>
      <c r="G32" s="542"/>
      <c r="H32" s="541" t="s">
        <v>498</v>
      </c>
      <c r="I32" s="542"/>
      <c r="J32" s="563"/>
      <c r="K32" s="564"/>
      <c r="L32" s="563"/>
      <c r="M32" s="564"/>
    </row>
    <row r="33" spans="2:15" s="8" customFormat="1" ht="15.75">
      <c r="B33" s="205"/>
      <c r="C33" s="205"/>
      <c r="D33" s="206"/>
      <c r="E33" s="207"/>
      <c r="F33" s="206"/>
      <c r="G33" s="208"/>
      <c r="H33" s="209"/>
      <c r="I33" s="209"/>
      <c r="J33" s="209"/>
      <c r="K33" s="209"/>
      <c r="L33" s="209"/>
      <c r="M33" s="209"/>
      <c r="N33" s="33"/>
      <c r="O33" s="33"/>
    </row>
    <row r="34" spans="2:13" ht="19.5" thickBot="1">
      <c r="B34" s="571" t="s">
        <v>229</v>
      </c>
      <c r="C34" s="572"/>
      <c r="D34" s="572"/>
      <c r="E34" s="572"/>
      <c r="F34" s="572"/>
      <c r="G34" s="572"/>
      <c r="H34" s="572"/>
      <c r="I34" s="572"/>
      <c r="J34" s="572"/>
      <c r="K34" s="572"/>
      <c r="L34" s="572"/>
      <c r="M34" s="573"/>
    </row>
    <row r="35" spans="2:13" s="28" customFormat="1" ht="39" thickBot="1">
      <c r="B35" s="128" t="s">
        <v>220</v>
      </c>
      <c r="C35" s="128" t="s">
        <v>221</v>
      </c>
      <c r="D35" s="128" t="s">
        <v>222</v>
      </c>
      <c r="E35" s="128" t="s">
        <v>221</v>
      </c>
      <c r="F35" s="544" t="s">
        <v>226</v>
      </c>
      <c r="G35" s="545"/>
      <c r="H35" s="544" t="s">
        <v>227</v>
      </c>
      <c r="I35" s="545"/>
      <c r="J35" s="544" t="s">
        <v>223</v>
      </c>
      <c r="K35" s="545"/>
      <c r="L35" s="544" t="s">
        <v>233</v>
      </c>
      <c r="M35" s="545"/>
    </row>
    <row r="36" spans="2:13" ht="267" customHeight="1" thickBot="1">
      <c r="B36" s="130" t="s">
        <v>283</v>
      </c>
      <c r="C36" s="29"/>
      <c r="D36" s="131" t="s">
        <v>286</v>
      </c>
      <c r="E36" s="29"/>
      <c r="F36" s="563"/>
      <c r="G36" s="564"/>
      <c r="H36" s="563"/>
      <c r="I36" s="564"/>
      <c r="J36" s="563"/>
      <c r="K36" s="564"/>
      <c r="L36" s="563"/>
      <c r="M36" s="564"/>
    </row>
    <row r="37" spans="2:13" s="8" customFormat="1" ht="9.75" customHeight="1" thickBot="1">
      <c r="B37" s="32"/>
      <c r="C37" s="32"/>
      <c r="D37" s="32"/>
      <c r="E37" s="32"/>
      <c r="F37" s="568"/>
      <c r="G37" s="569"/>
      <c r="H37" s="569"/>
      <c r="I37" s="569"/>
      <c r="J37" s="569"/>
      <c r="K37" s="569"/>
      <c r="L37" s="569"/>
      <c r="M37" s="570"/>
    </row>
    <row r="38" spans="2:13" s="28" customFormat="1" ht="39" thickBot="1">
      <c r="B38" s="133" t="s">
        <v>224</v>
      </c>
      <c r="C38" s="128" t="s">
        <v>221</v>
      </c>
      <c r="D38" s="128" t="s">
        <v>225</v>
      </c>
      <c r="E38" s="128" t="s">
        <v>221</v>
      </c>
      <c r="F38" s="544" t="s">
        <v>226</v>
      </c>
      <c r="G38" s="545"/>
      <c r="H38" s="544" t="s">
        <v>227</v>
      </c>
      <c r="I38" s="545"/>
      <c r="J38" s="544" t="s">
        <v>223</v>
      </c>
      <c r="K38" s="545"/>
      <c r="L38" s="544" t="s">
        <v>233</v>
      </c>
      <c r="M38" s="545"/>
    </row>
    <row r="39" spans="2:13" s="28" customFormat="1" ht="15.75" thickBot="1">
      <c r="B39" s="195"/>
      <c r="C39" s="195"/>
      <c r="D39" s="195"/>
      <c r="E39" s="195"/>
      <c r="F39" s="194"/>
      <c r="G39" s="195"/>
      <c r="H39" s="194"/>
      <c r="I39" s="195"/>
      <c r="J39" s="194"/>
      <c r="K39" s="195"/>
      <c r="L39" s="194"/>
      <c r="M39" s="195"/>
    </row>
    <row r="40" spans="2:13" ht="409.5" customHeight="1" thickBot="1">
      <c r="B40" s="132" t="s">
        <v>393</v>
      </c>
      <c r="C40" s="197">
        <v>6</v>
      </c>
      <c r="D40" s="132" t="s">
        <v>394</v>
      </c>
      <c r="E40" s="334" t="s">
        <v>395</v>
      </c>
      <c r="F40" s="541" t="s">
        <v>499</v>
      </c>
      <c r="G40" s="542"/>
      <c r="H40" s="541" t="s">
        <v>500</v>
      </c>
      <c r="I40" s="542"/>
      <c r="J40" s="563"/>
      <c r="K40" s="564"/>
      <c r="L40" s="563"/>
      <c r="M40" s="564"/>
    </row>
    <row r="41" spans="2:13" ht="16.5" thickBot="1">
      <c r="B41" s="32"/>
      <c r="C41" s="32"/>
      <c r="D41" s="32"/>
      <c r="E41" s="32"/>
      <c r="F41" s="568"/>
      <c r="G41" s="569"/>
      <c r="H41" s="569"/>
      <c r="I41" s="569"/>
      <c r="J41" s="569"/>
      <c r="K41" s="569"/>
      <c r="L41" s="569"/>
      <c r="M41" s="570"/>
    </row>
    <row r="42" spans="2:13" ht="39" thickBot="1">
      <c r="B42" s="133" t="s">
        <v>224</v>
      </c>
      <c r="C42" s="195" t="s">
        <v>221</v>
      </c>
      <c r="D42" s="195" t="s">
        <v>225</v>
      </c>
      <c r="E42" s="195" t="s">
        <v>221</v>
      </c>
      <c r="F42" s="544" t="s">
        <v>226</v>
      </c>
      <c r="G42" s="545"/>
      <c r="H42" s="544" t="s">
        <v>227</v>
      </c>
      <c r="I42" s="545"/>
      <c r="J42" s="544" t="s">
        <v>223</v>
      </c>
      <c r="K42" s="545"/>
      <c r="L42" s="544" t="s">
        <v>233</v>
      </c>
      <c r="M42" s="545"/>
    </row>
    <row r="43" spans="2:13" ht="409.5" thickBot="1">
      <c r="B43" s="132" t="s">
        <v>396</v>
      </c>
      <c r="C43" s="31">
        <v>6</v>
      </c>
      <c r="D43" s="132" t="s">
        <v>397</v>
      </c>
      <c r="E43" s="334" t="s">
        <v>395</v>
      </c>
      <c r="F43" s="541" t="s">
        <v>501</v>
      </c>
      <c r="G43" s="542"/>
      <c r="H43" s="541" t="s">
        <v>502</v>
      </c>
      <c r="I43" s="542"/>
      <c r="J43" s="563"/>
      <c r="K43" s="564"/>
      <c r="L43" s="563"/>
      <c r="M43" s="564"/>
    </row>
    <row r="44" ht="15.75" thickBot="1"/>
    <row r="45" spans="2:13" ht="19.5" thickBot="1">
      <c r="B45" s="558" t="s">
        <v>386</v>
      </c>
      <c r="C45" s="559"/>
      <c r="D45" s="559"/>
      <c r="E45" s="559"/>
      <c r="F45" s="559"/>
      <c r="G45" s="559"/>
      <c r="H45" s="559"/>
      <c r="I45" s="559"/>
      <c r="J45" s="559"/>
      <c r="K45" s="559"/>
      <c r="L45" s="559"/>
      <c r="M45" s="560"/>
    </row>
    <row r="46" spans="2:13" ht="16.5" thickBot="1">
      <c r="B46" s="32"/>
      <c r="C46" s="32"/>
      <c r="D46" s="32"/>
      <c r="E46" s="32"/>
      <c r="F46" s="568"/>
      <c r="G46" s="569"/>
      <c r="H46" s="569"/>
      <c r="I46" s="569"/>
      <c r="J46" s="569"/>
      <c r="K46" s="569"/>
      <c r="L46" s="569"/>
      <c r="M46" s="570"/>
    </row>
    <row r="47" spans="2:13" ht="39" thickBot="1">
      <c r="B47" s="133" t="s">
        <v>224</v>
      </c>
      <c r="C47" s="195" t="s">
        <v>221</v>
      </c>
      <c r="D47" s="195" t="s">
        <v>225</v>
      </c>
      <c r="E47" s="195" t="s">
        <v>221</v>
      </c>
      <c r="F47" s="544" t="s">
        <v>226</v>
      </c>
      <c r="G47" s="545"/>
      <c r="H47" s="544" t="s">
        <v>227</v>
      </c>
      <c r="I47" s="545"/>
      <c r="J47" s="544" t="s">
        <v>223</v>
      </c>
      <c r="K47" s="545"/>
      <c r="L47" s="544" t="s">
        <v>233</v>
      </c>
      <c r="M47" s="545"/>
    </row>
    <row r="48" spans="2:13" ht="409.5" thickBot="1">
      <c r="B48" s="132" t="s">
        <v>398</v>
      </c>
      <c r="C48" s="197">
        <v>7</v>
      </c>
      <c r="D48" s="132" t="s">
        <v>399</v>
      </c>
      <c r="E48" s="334" t="s">
        <v>400</v>
      </c>
      <c r="F48" s="541" t="s">
        <v>503</v>
      </c>
      <c r="G48" s="542"/>
      <c r="H48" s="541" t="s">
        <v>504</v>
      </c>
      <c r="I48" s="542"/>
      <c r="J48" s="563"/>
      <c r="K48" s="564"/>
      <c r="L48" s="563"/>
      <c r="M48" s="564"/>
    </row>
  </sheetData>
  <sheetProtection/>
  <mergeCells count="103">
    <mergeCell ref="F21:G21"/>
    <mergeCell ref="H21:I21"/>
    <mergeCell ref="J21:K21"/>
    <mergeCell ref="L21:M21"/>
    <mergeCell ref="F29:G29"/>
    <mergeCell ref="F46:M46"/>
    <mergeCell ref="F22:G22"/>
    <mergeCell ref="H22:I22"/>
    <mergeCell ref="J22:K22"/>
    <mergeCell ref="L22:M22"/>
    <mergeCell ref="F30:G30"/>
    <mergeCell ref="H30:I30"/>
    <mergeCell ref="J30:K30"/>
    <mergeCell ref="L30:M30"/>
    <mergeCell ref="F47:G47"/>
    <mergeCell ref="H47:I47"/>
    <mergeCell ref="J47:K47"/>
    <mergeCell ref="L47:M47"/>
    <mergeCell ref="F48:G48"/>
    <mergeCell ref="H48:I48"/>
    <mergeCell ref="J48:K48"/>
    <mergeCell ref="L48:M48"/>
    <mergeCell ref="J28:K28"/>
    <mergeCell ref="L28:M28"/>
    <mergeCell ref="F31:G31"/>
    <mergeCell ref="H31:I31"/>
    <mergeCell ref="J31:K31"/>
    <mergeCell ref="L31:M31"/>
    <mergeCell ref="F27:M27"/>
    <mergeCell ref="F28:G28"/>
    <mergeCell ref="F37:M37"/>
    <mergeCell ref="F35:G35"/>
    <mergeCell ref="H35:I35"/>
    <mergeCell ref="J35:K35"/>
    <mergeCell ref="H28:I28"/>
    <mergeCell ref="B34:M34"/>
    <mergeCell ref="J36:K36"/>
    <mergeCell ref="L36:M36"/>
    <mergeCell ref="F32:G32"/>
    <mergeCell ref="B45:M45"/>
    <mergeCell ref="F42:G42"/>
    <mergeCell ref="H42:I42"/>
    <mergeCell ref="F43:G43"/>
    <mergeCell ref="H43:I43"/>
    <mergeCell ref="J43:K43"/>
    <mergeCell ref="L43:M43"/>
    <mergeCell ref="F41:M41"/>
    <mergeCell ref="F17:M17"/>
    <mergeCell ref="F18:G18"/>
    <mergeCell ref="H18:I18"/>
    <mergeCell ref="J18:K18"/>
    <mergeCell ref="L18:M18"/>
    <mergeCell ref="F40:G40"/>
    <mergeCell ref="H32:I32"/>
    <mergeCell ref="J32:K32"/>
    <mergeCell ref="F36:G36"/>
    <mergeCell ref="H36:I36"/>
    <mergeCell ref="H16:I16"/>
    <mergeCell ref="J16:K16"/>
    <mergeCell ref="L16:M16"/>
    <mergeCell ref="H40:I40"/>
    <mergeCell ref="J40:K40"/>
    <mergeCell ref="L40:M40"/>
    <mergeCell ref="H29:I29"/>
    <mergeCell ref="J29:K29"/>
    <mergeCell ref="L29:M29"/>
    <mergeCell ref="L35:M35"/>
    <mergeCell ref="J25:K25"/>
    <mergeCell ref="L25:M25"/>
    <mergeCell ref="F26:G26"/>
    <mergeCell ref="J42:K42"/>
    <mergeCell ref="L42:M42"/>
    <mergeCell ref="L32:M32"/>
    <mergeCell ref="F38:G38"/>
    <mergeCell ref="H38:I38"/>
    <mergeCell ref="J38:K38"/>
    <mergeCell ref="L38:M38"/>
    <mergeCell ref="F19:G19"/>
    <mergeCell ref="H19:I19"/>
    <mergeCell ref="J19:K19"/>
    <mergeCell ref="L19:M19"/>
    <mergeCell ref="H26:I26"/>
    <mergeCell ref="J26:K26"/>
    <mergeCell ref="L26:M26"/>
    <mergeCell ref="B24:M24"/>
    <mergeCell ref="F25:G25"/>
    <mergeCell ref="H25:I25"/>
    <mergeCell ref="B9:M9"/>
    <mergeCell ref="C3:F3"/>
    <mergeCell ref="B13:M13"/>
    <mergeCell ref="L14:M14"/>
    <mergeCell ref="B11:M11"/>
    <mergeCell ref="F14:G14"/>
    <mergeCell ref="F15:G15"/>
    <mergeCell ref="H15:I15"/>
    <mergeCell ref="J15:K15"/>
    <mergeCell ref="L15:M15"/>
    <mergeCell ref="F16:G16"/>
    <mergeCell ref="C2:G2"/>
    <mergeCell ref="H14:I14"/>
    <mergeCell ref="J14:K14"/>
    <mergeCell ref="B6:M7"/>
    <mergeCell ref="B8:M8"/>
  </mergeCells>
  <dataValidations count="4">
    <dataValidation type="list" allowBlank="1" showInputMessage="1" showErrorMessage="1" sqref="E36 E26 E16">
      <formula1>"1,2.1,2.2,3.1,3.2,4.1,4.2,5,6.1,6.2,7"</formula1>
    </dataValidation>
    <dataValidation type="list" allowBlank="1" showInputMessage="1" showErrorMessage="1" sqref="E40 E22:E23 F33 E48 E43 E19:E20 E29:E30 E32">
      <formula1>"1.1,1.2,2.1.1,2.1.2,2.2.1,2.2.2,3.1,3.2,4.1,4.2,5,6.1,6.2,7.1,7.2"</formula1>
    </dataValidation>
    <dataValidation type="list" allowBlank="1" showInputMessage="1" showErrorMessage="1" sqref="C26 C36 C16">
      <formula1>"1,2,3,4,5,6,7"</formula1>
    </dataValidation>
    <dataValidation type="list" allowBlank="1" showInputMessage="1" showErrorMessage="1" sqref="D33 C40 C48 C22:C23 C43 C19:C20 C29:C30 C32">
      <formula1>"1,2.1,2.2,3,4,5,6,7"</formula1>
    </dataValidation>
  </dataValidations>
  <printOptions/>
  <pageMargins left="0.2" right="0.21" top="0.17" bottom="0.17" header="0.17" footer="0.17"/>
  <pageSetup fitToHeight="4" horizontalDpi="600" verticalDpi="600" orientation="landscape" scale="75" r:id="rId2"/>
  <drawing r:id="rId1"/>
</worksheet>
</file>

<file path=xl/worksheets/sheet8.xml><?xml version="1.0" encoding="utf-8"?>
<worksheet xmlns="http://schemas.openxmlformats.org/spreadsheetml/2006/main" xmlns:r="http://schemas.openxmlformats.org/officeDocument/2006/relationships">
  <dimension ref="B1:B4"/>
  <sheetViews>
    <sheetView zoomScalePageLayoutView="0" workbookViewId="0" topLeftCell="A1">
      <selection activeCell="B4" sqref="B4"/>
    </sheetView>
  </sheetViews>
  <sheetFormatPr defaultColWidth="11.421875" defaultRowHeight="15"/>
  <cols>
    <col min="1" max="1" width="2.421875" style="0" customWidth="1"/>
    <col min="2" max="2" width="109.28125" style="0" customWidth="1"/>
    <col min="3" max="3" width="2.421875" style="0" customWidth="1"/>
  </cols>
  <sheetData>
    <row r="1" ht="27" customHeight="1" thickBot="1">
      <c r="B1" s="138" t="s">
        <v>375</v>
      </c>
    </row>
    <row r="2" ht="306.75" thickBot="1">
      <c r="B2" s="35" t="s">
        <v>288</v>
      </c>
    </row>
    <row r="3" ht="39" customHeight="1" thickBot="1">
      <c r="B3" s="138" t="s">
        <v>266</v>
      </c>
    </row>
    <row r="4" ht="247.5" customHeight="1" thickBot="1">
      <c r="B4" s="139" t="s">
        <v>287</v>
      </c>
    </row>
  </sheetData>
  <sheetProtection/>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Hugo Remaury</cp:lastModifiedBy>
  <cp:lastPrinted>2012-08-08T16:02:07Z</cp:lastPrinted>
  <dcterms:created xsi:type="dcterms:W3CDTF">2010-11-30T14:15:01Z</dcterms:created>
  <dcterms:modified xsi:type="dcterms:W3CDTF">2015-10-19T18:46:43Z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81</vt:lpwstr>
  </property>
  <property fmtid="{D5CDD505-2E9C-101B-9397-08002B2CF9AE}" pid="5" name="ProjectId">
    <vt:lpwstr>57</vt:lpwstr>
  </property>
  <property fmtid="{D5CDD505-2E9C-101B-9397-08002B2CF9AE}" pid="6" name="Application">
    <vt:lpwstr>Allocation</vt:lpwstr>
  </property>
  <property fmtid="{D5CDD505-2E9C-101B-9397-08002B2CF9AE}" pid="7" name="SentToWBDocs">
    <vt:lpwstr>Yes</vt:lpwstr>
  </property>
  <property fmtid="{D5CDD505-2E9C-101B-9397-08002B2CF9AE}" pid="8" name="WBDocsDocURL">
    <vt:lpwstr>http://wbdocsservices.worldbank.org/services?I4_SERVICE=VC&amp;I4_KEY=TF069013&amp;I4_DOCID=090224b085fd22ac</vt:lpwstr>
  </property>
  <property fmtid="{D5CDD505-2E9C-101B-9397-08002B2CF9AE}" pid="9" name="UpdatedtoDB">
    <vt:lpwstr>Yes</vt:lpwstr>
  </property>
  <property fmtid="{D5CDD505-2E9C-101B-9397-08002B2CF9AE}" pid="10" name="WorkflowChangePath">
    <vt:lpwstr>6928cf46-c326-4255-ab09-b0d79a1ac86c,4;6928cf46-c326-4255-ab09-b0d79a1ac86c,6;6928cf46-c326-4255-ab09-b0d79a1ac86c,8;6928cf46-c326-4255-ab09-b0d79a1ac86c,10;6928cf46-c326-4255-ab09-b0d79a1ac86c,12;6928cf46-c326-4255-ab09-b0d79a1ac86c,14;</vt:lpwstr>
  </property>
  <property fmtid="{D5CDD505-2E9C-101B-9397-08002B2CF9AE}" pid="11" name="Fund_WBDocs">
    <vt:lpwstr>AF</vt:lpwstr>
  </property>
  <property fmtid="{D5CDD505-2E9C-101B-9397-08002B2CF9AE}" pid="12" name="ApproverUPI_WBDocs">
    <vt:lpwstr>000384891</vt:lpwstr>
  </property>
  <property fmtid="{D5CDD505-2E9C-101B-9397-08002B2CF9AE}" pid="13" name="DocAuthor_WBDocs">
    <vt:lpwstr>Adaptation Fund Board Secretariat</vt:lpwstr>
  </property>
  <property fmtid="{D5CDD505-2E9C-101B-9397-08002B2CF9AE}" pid="14" name="DocumentType_WBDocs">
    <vt:lpwstr>Project Status Report</vt:lpwstr>
  </property>
  <property fmtid="{D5CDD505-2E9C-101B-9397-08002B2CF9AE}" pid="15" name="ProjectStatus">
    <vt:lpwstr>Project Approved</vt:lpwstr>
  </property>
  <property fmtid="{D5CDD505-2E9C-101B-9397-08002B2CF9AE}" pid="16" name="PublicDoc">
    <vt:lpwstr>Yes</vt:lpwstr>
  </property>
</Properties>
</file>