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53222"/>
  <mc:AlternateContent xmlns:mc="http://schemas.openxmlformats.org/markup-compatibility/2006">
    <mc:Choice Requires="x15">
      <x15ac:absPath xmlns:x15ac="http://schemas.microsoft.com/office/spreadsheetml/2010/11/ac" url="E:\TO BOX\"/>
    </mc:Choice>
  </mc:AlternateContent>
  <workbookProtection workbookPassword="CC96" lockStructure="1"/>
  <bookViews>
    <workbookView xWindow="0" yWindow="0" windowWidth="24000" windowHeight="10320" tabRatio="660"/>
  </bookViews>
  <sheets>
    <sheet name="0. Cover Page" sheetId="20" r:id="rId1"/>
    <sheet name="1. Index" sheetId="18" r:id="rId2"/>
    <sheet name="2. Instructions" sheetId="16" r:id="rId3"/>
    <sheet name="3. Country Data" sheetId="12" r:id="rId4"/>
    <sheet name="4.1 Materials" sheetId="1" r:id="rId5"/>
    <sheet name="4.2 Materials (EQ1)" sheetId="5" r:id="rId6"/>
    <sheet name="4.3 Materials (EQ2)" sheetId="6" r:id="rId7"/>
    <sheet name="4.4 Materials (EQ3)" sheetId="7" r:id="rId8"/>
    <sheet name="4.5 Materials (EQ4)" sheetId="8" r:id="rId9"/>
    <sheet name="4.6 Materials (EQ5)" sheetId="9" r:id="rId10"/>
    <sheet name="5. Equipment hire" sheetId="2" r:id="rId11"/>
    <sheet name="6. Labor" sheetId="3" r:id="rId12"/>
    <sheet name="7. Support Information" sheetId="17" r:id="rId13"/>
    <sheet name="8. Database" sheetId="11" r:id="rId14"/>
    <sheet name="9. Annex 1" sheetId="19" r:id="rId15"/>
  </sheets>
  <definedNames>
    <definedName name="_xlnm._FilterDatabase" localSheetId="13" hidden="1">'8. Database'!$2:$2</definedName>
    <definedName name="_xlnm.Print_Area" localSheetId="0">'0. Cover Page'!$B$1:$K$50</definedName>
    <definedName name="_xlnm.Print_Area" localSheetId="1">'1. Index'!$B$2:$B$16</definedName>
    <definedName name="_xlnm.Print_Area" localSheetId="2">'2. Instructions'!$B$2:$D$15</definedName>
    <definedName name="_xlnm.Print_Area" localSheetId="3">'3. Country Data'!$B$2:$C$5</definedName>
    <definedName name="_xlnm.Print_Area" localSheetId="4">'4.1 Materials'!$B$2:$AI$32</definedName>
    <definedName name="_xlnm.Print_Area" localSheetId="5">'4.2 Materials (EQ1)'!$B$2:$C$26</definedName>
    <definedName name="_xlnm.Print_Area" localSheetId="6">'4.3 Materials (EQ2)'!$B$2:$C$25</definedName>
    <definedName name="_xlnm.Print_Area" localSheetId="7">'4.4 Materials (EQ3)'!$B$2:$C$27</definedName>
    <definedName name="_xlnm.Print_Area" localSheetId="8">'4.5 Materials (EQ4)'!$B$2:$C$27</definedName>
    <definedName name="_xlnm.Print_Area" localSheetId="9">'4.6 Materials (EQ5)'!$B$2:$C$26</definedName>
    <definedName name="_xlnm.Print_Area" localSheetId="10">'5. Equipment hire'!$B$2:$L$29</definedName>
    <definedName name="_xlnm.Print_Area" localSheetId="11">'6. Labor'!$B$2:$I$32</definedName>
    <definedName name="_xlnm.Print_Area" localSheetId="12">'7. Support Information'!$B$2:$E$37</definedName>
    <definedName name="_xlnm.Print_Area" localSheetId="13">'8. Database'!$B$2:$O$96</definedName>
    <definedName name="_xlnm.Print_Area" localSheetId="14">'9. Annex 1'!$B$2:$F$42</definedName>
    <definedName name="_xlnm.Print_Titles" localSheetId="4">'4.1 Materials'!$B:$B</definedName>
    <definedName name="_xlnm.Print_Titles" localSheetId="10">'5. Equipment hire'!$B:$B</definedName>
    <definedName name="_xlnm.Print_Titles" localSheetId="11">'6. Labor'!$B:$B</definedName>
    <definedName name="_xlnm.Print_Titles" localSheetId="13">'8. Database'!$2:$2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20" l="1"/>
  <c r="O96" i="11" l="1"/>
  <c r="O95" i="11"/>
  <c r="O94" i="11"/>
  <c r="O93" i="11"/>
  <c r="O86" i="11"/>
  <c r="O87" i="11"/>
  <c r="O88" i="11"/>
  <c r="O89" i="11"/>
  <c r="O90" i="11"/>
  <c r="O91" i="11"/>
  <c r="O92" i="11"/>
  <c r="O85" i="11"/>
  <c r="O83" i="11"/>
  <c r="O84" i="11"/>
  <c r="O77" i="11"/>
  <c r="O78" i="11"/>
  <c r="O79" i="11"/>
  <c r="O80" i="11"/>
  <c r="O81" i="11"/>
  <c r="O82" i="11"/>
  <c r="O76" i="11"/>
  <c r="O75" i="11"/>
  <c r="O74" i="11"/>
  <c r="O68" i="11"/>
  <c r="O69" i="11"/>
  <c r="O70" i="11"/>
  <c r="O71" i="11"/>
  <c r="O72" i="11"/>
  <c r="O73" i="11"/>
  <c r="O67" i="11"/>
  <c r="O65" i="11"/>
  <c r="O66" i="11"/>
  <c r="O64" i="11"/>
  <c r="O62" i="11"/>
  <c r="O63" i="11"/>
  <c r="O61" i="11"/>
  <c r="O59" i="11"/>
  <c r="O60" i="11"/>
  <c r="O58" i="11"/>
  <c r="D58" i="11"/>
  <c r="E58" i="11"/>
  <c r="F58" i="11"/>
  <c r="G58" i="11"/>
  <c r="D59" i="11"/>
  <c r="E59" i="11"/>
  <c r="F59" i="11"/>
  <c r="G59" i="11"/>
  <c r="D60" i="11"/>
  <c r="E60" i="11"/>
  <c r="F60" i="11"/>
  <c r="G60" i="11"/>
  <c r="D61" i="11"/>
  <c r="E61" i="11"/>
  <c r="F61" i="11"/>
  <c r="G61" i="11"/>
  <c r="D62" i="11"/>
  <c r="E62" i="11"/>
  <c r="F62" i="11"/>
  <c r="G62" i="11"/>
  <c r="D63" i="11"/>
  <c r="E63" i="11"/>
  <c r="F63" i="11"/>
  <c r="G63" i="11"/>
  <c r="D64" i="11"/>
  <c r="E64" i="11"/>
  <c r="F64" i="11"/>
  <c r="G64" i="11"/>
  <c r="D65" i="11"/>
  <c r="E65" i="11"/>
  <c r="F65" i="11"/>
  <c r="G65" i="11"/>
  <c r="D66" i="11"/>
  <c r="E66" i="11"/>
  <c r="F66" i="11"/>
  <c r="G66" i="11"/>
  <c r="D67" i="11"/>
  <c r="E67" i="11"/>
  <c r="F67" i="11"/>
  <c r="G67" i="11"/>
  <c r="D68" i="11"/>
  <c r="E68" i="11"/>
  <c r="F68" i="11"/>
  <c r="G68" i="11"/>
  <c r="D69" i="11"/>
  <c r="E69" i="11"/>
  <c r="F69" i="11"/>
  <c r="G69" i="11"/>
  <c r="D70" i="11"/>
  <c r="E70" i="11"/>
  <c r="F70" i="11"/>
  <c r="G70" i="11"/>
  <c r="D71" i="11"/>
  <c r="E71" i="11"/>
  <c r="F71" i="11"/>
  <c r="G71" i="11"/>
  <c r="D72" i="11"/>
  <c r="E72" i="11"/>
  <c r="F72" i="11"/>
  <c r="G72" i="11"/>
  <c r="D73" i="11"/>
  <c r="E73" i="11"/>
  <c r="F73" i="11"/>
  <c r="G73" i="11"/>
  <c r="D74" i="11"/>
  <c r="E74" i="11"/>
  <c r="F74" i="11"/>
  <c r="G74" i="11"/>
  <c r="D75" i="11"/>
  <c r="E75" i="11"/>
  <c r="F75" i="11"/>
  <c r="G75" i="11"/>
  <c r="D76" i="11"/>
  <c r="E76" i="11"/>
  <c r="F76" i="11"/>
  <c r="G76" i="11"/>
  <c r="D77" i="11"/>
  <c r="E77" i="11"/>
  <c r="F77" i="11"/>
  <c r="G77" i="11"/>
  <c r="D78" i="11"/>
  <c r="E78" i="11"/>
  <c r="F78" i="11"/>
  <c r="G78" i="11"/>
  <c r="D79" i="11"/>
  <c r="E79" i="11"/>
  <c r="F79" i="11"/>
  <c r="G79" i="11"/>
  <c r="D80" i="11"/>
  <c r="E80" i="11"/>
  <c r="F80" i="11"/>
  <c r="G80" i="11"/>
  <c r="D81" i="11"/>
  <c r="E81" i="11"/>
  <c r="F81" i="11"/>
  <c r="G81" i="11"/>
  <c r="D82" i="11"/>
  <c r="E82" i="11"/>
  <c r="F82" i="11"/>
  <c r="G82" i="11"/>
  <c r="D83" i="11"/>
  <c r="E83" i="11"/>
  <c r="F83" i="11"/>
  <c r="G83" i="11"/>
  <c r="D84" i="11"/>
  <c r="E84" i="11"/>
  <c r="F84" i="11"/>
  <c r="G84" i="11"/>
  <c r="D85" i="11"/>
  <c r="E85" i="11"/>
  <c r="F85" i="11"/>
  <c r="G85" i="11"/>
  <c r="D86" i="11"/>
  <c r="E86" i="11"/>
  <c r="F86" i="11"/>
  <c r="G86" i="11"/>
  <c r="D87" i="11"/>
  <c r="E87" i="11"/>
  <c r="F87" i="11"/>
  <c r="G87" i="11"/>
  <c r="D88" i="11"/>
  <c r="E88" i="11"/>
  <c r="F88" i="11"/>
  <c r="G88" i="11"/>
  <c r="D89" i="11"/>
  <c r="E89" i="11"/>
  <c r="F89" i="11"/>
  <c r="G89" i="11"/>
  <c r="D90" i="11"/>
  <c r="E90" i="11"/>
  <c r="F90" i="11"/>
  <c r="G90" i="11"/>
  <c r="D91" i="11"/>
  <c r="E91" i="11"/>
  <c r="F91" i="11"/>
  <c r="G91" i="11"/>
  <c r="D92" i="11"/>
  <c r="E92" i="11"/>
  <c r="F92" i="11"/>
  <c r="G92" i="11"/>
  <c r="D93" i="11"/>
  <c r="E93" i="11"/>
  <c r="F93" i="11"/>
  <c r="G93" i="11"/>
  <c r="D94" i="11"/>
  <c r="E94" i="11"/>
  <c r="F94" i="11"/>
  <c r="G94" i="11"/>
  <c r="D95" i="11"/>
  <c r="E95" i="11"/>
  <c r="F95" i="11"/>
  <c r="G95" i="11"/>
  <c r="D96" i="11"/>
  <c r="E96" i="11"/>
  <c r="F96" i="11"/>
  <c r="G96" i="11"/>
  <c r="D27" i="17"/>
  <c r="E27" i="17"/>
  <c r="C27" i="17"/>
  <c r="D12" i="17"/>
  <c r="E12" i="17"/>
  <c r="C12" i="17"/>
  <c r="N40" i="11"/>
  <c r="M40" i="11"/>
  <c r="L40" i="11"/>
  <c r="K40" i="11"/>
  <c r="J40" i="11"/>
  <c r="I40" i="11"/>
  <c r="N39" i="11"/>
  <c r="M39" i="11"/>
  <c r="L39" i="11"/>
  <c r="K39" i="11"/>
  <c r="J39" i="11"/>
  <c r="I39" i="11"/>
  <c r="N38" i="11"/>
  <c r="M38" i="11"/>
  <c r="L38" i="11"/>
  <c r="K38" i="11"/>
  <c r="J38" i="11"/>
  <c r="I38" i="11"/>
  <c r="I37" i="11"/>
  <c r="H38" i="11"/>
  <c r="H40" i="11"/>
  <c r="H39" i="11"/>
  <c r="L52" i="11"/>
  <c r="M52" i="11"/>
  <c r="N52" i="11"/>
  <c r="L53" i="11"/>
  <c r="M53" i="11"/>
  <c r="N53" i="11"/>
  <c r="L54" i="11"/>
  <c r="M54" i="11"/>
  <c r="N54" i="11"/>
  <c r="L55" i="11"/>
  <c r="M55" i="11"/>
  <c r="N55" i="11"/>
  <c r="L56" i="11"/>
  <c r="M56" i="11"/>
  <c r="N56" i="11"/>
  <c r="L57" i="11"/>
  <c r="M57" i="11"/>
  <c r="N57" i="11"/>
  <c r="L51" i="11"/>
  <c r="M51" i="11"/>
  <c r="L42" i="11"/>
  <c r="M42" i="11"/>
  <c r="N42" i="11"/>
  <c r="L43" i="11"/>
  <c r="M43" i="11"/>
  <c r="N43" i="11"/>
  <c r="L44" i="11"/>
  <c r="M44" i="11"/>
  <c r="N44" i="11"/>
  <c r="L45" i="11"/>
  <c r="M45" i="11"/>
  <c r="N45" i="11"/>
  <c r="L46" i="11"/>
  <c r="M46" i="11"/>
  <c r="N46" i="11"/>
  <c r="L47" i="11"/>
  <c r="M47" i="11"/>
  <c r="N47" i="11"/>
  <c r="L48" i="11"/>
  <c r="M48" i="11"/>
  <c r="N48" i="11"/>
  <c r="L49" i="11"/>
  <c r="M49" i="11"/>
  <c r="N49" i="11"/>
  <c r="L50" i="11"/>
  <c r="M50" i="11"/>
  <c r="N50" i="11"/>
  <c r="N51" i="11"/>
  <c r="L41" i="11"/>
  <c r="M41" i="11"/>
  <c r="N37" i="11"/>
  <c r="M37" i="11"/>
  <c r="L37" i="11"/>
  <c r="K37" i="11"/>
  <c r="J37" i="11"/>
  <c r="H37" i="11"/>
  <c r="N36" i="11"/>
  <c r="M36" i="11"/>
  <c r="L36" i="11"/>
  <c r="K36" i="11"/>
  <c r="J36" i="11"/>
  <c r="I36" i="11"/>
  <c r="H36" i="11"/>
  <c r="D4" i="11"/>
  <c r="E4" i="11"/>
  <c r="F4" i="11"/>
  <c r="G4" i="11"/>
  <c r="D5" i="11"/>
  <c r="E5" i="11"/>
  <c r="F5" i="11"/>
  <c r="G5" i="11"/>
  <c r="D6" i="11"/>
  <c r="E6" i="11"/>
  <c r="F6" i="11"/>
  <c r="G6" i="11"/>
  <c r="D7" i="11"/>
  <c r="E7" i="11"/>
  <c r="F7" i="11"/>
  <c r="G7" i="11"/>
  <c r="D8" i="11"/>
  <c r="E8" i="11"/>
  <c r="F8" i="11"/>
  <c r="G8" i="11"/>
  <c r="D9" i="11"/>
  <c r="E9" i="11"/>
  <c r="F9" i="11"/>
  <c r="G9" i="11"/>
  <c r="D10" i="11"/>
  <c r="E10" i="11"/>
  <c r="F10" i="11"/>
  <c r="G10" i="11"/>
  <c r="D11" i="11"/>
  <c r="E11" i="11"/>
  <c r="F11" i="11"/>
  <c r="G11" i="11"/>
  <c r="D12" i="11"/>
  <c r="E12" i="11"/>
  <c r="F12" i="11"/>
  <c r="G12" i="11"/>
  <c r="D13" i="11"/>
  <c r="E13" i="11"/>
  <c r="F13" i="11"/>
  <c r="G13" i="11"/>
  <c r="D14" i="11"/>
  <c r="E14" i="11"/>
  <c r="F14" i="11"/>
  <c r="G14" i="11"/>
  <c r="D15" i="11"/>
  <c r="E15" i="11"/>
  <c r="F15" i="11"/>
  <c r="G15" i="11"/>
  <c r="D16" i="11"/>
  <c r="E16" i="11"/>
  <c r="F16" i="11"/>
  <c r="G16" i="11"/>
  <c r="D17" i="11"/>
  <c r="E17" i="11"/>
  <c r="F17" i="11"/>
  <c r="G17" i="11"/>
  <c r="D18" i="11"/>
  <c r="E18" i="11"/>
  <c r="F18" i="11"/>
  <c r="G18" i="11"/>
  <c r="D19" i="11"/>
  <c r="E19" i="11"/>
  <c r="F19" i="11"/>
  <c r="G19" i="11"/>
  <c r="D20" i="11"/>
  <c r="E20" i="11"/>
  <c r="F20" i="11"/>
  <c r="G20" i="11"/>
  <c r="D21" i="11"/>
  <c r="E21" i="11"/>
  <c r="F21" i="11"/>
  <c r="G21" i="11"/>
  <c r="D22" i="11"/>
  <c r="E22" i="11"/>
  <c r="F22" i="11"/>
  <c r="G22" i="11"/>
  <c r="D23" i="11"/>
  <c r="E23" i="11"/>
  <c r="F23" i="11"/>
  <c r="G23" i="11"/>
  <c r="D24" i="11"/>
  <c r="E24" i="11"/>
  <c r="F24" i="11"/>
  <c r="G24" i="11"/>
  <c r="D25" i="11"/>
  <c r="E25" i="11"/>
  <c r="F25" i="11"/>
  <c r="G25" i="11"/>
  <c r="D26" i="11"/>
  <c r="E26" i="11"/>
  <c r="F26" i="11"/>
  <c r="G26" i="11"/>
  <c r="D27" i="11"/>
  <c r="E27" i="11"/>
  <c r="F27" i="11"/>
  <c r="G27" i="11"/>
  <c r="D28" i="11"/>
  <c r="E28" i="11"/>
  <c r="F28" i="11"/>
  <c r="G28" i="11"/>
  <c r="D29" i="11"/>
  <c r="E29" i="11"/>
  <c r="F29" i="11"/>
  <c r="G29" i="11"/>
  <c r="D30" i="11"/>
  <c r="E30" i="11"/>
  <c r="F30" i="11"/>
  <c r="G30" i="11"/>
  <c r="D31" i="11"/>
  <c r="E31" i="11"/>
  <c r="F31" i="11"/>
  <c r="G31" i="11"/>
  <c r="D32" i="11"/>
  <c r="E32" i="11"/>
  <c r="F32" i="11"/>
  <c r="G32" i="11"/>
  <c r="D33" i="11"/>
  <c r="E33" i="11"/>
  <c r="F33" i="11"/>
  <c r="G33" i="11"/>
  <c r="D34" i="11"/>
  <c r="E34" i="11"/>
  <c r="F34" i="11"/>
  <c r="G34" i="11"/>
  <c r="D35" i="11"/>
  <c r="E35" i="11"/>
  <c r="F35" i="11"/>
  <c r="G35" i="11"/>
  <c r="D36" i="11"/>
  <c r="E36" i="11"/>
  <c r="F36" i="11"/>
  <c r="G36" i="11"/>
  <c r="D37" i="11"/>
  <c r="E37" i="11"/>
  <c r="F37" i="11"/>
  <c r="G37" i="11"/>
  <c r="D38" i="11"/>
  <c r="E38" i="11"/>
  <c r="F38" i="11"/>
  <c r="G38" i="11"/>
  <c r="D39" i="11"/>
  <c r="E39" i="11"/>
  <c r="F39" i="11"/>
  <c r="G39" i="11"/>
  <c r="D40" i="11"/>
  <c r="E40" i="11"/>
  <c r="F40" i="11"/>
  <c r="G40" i="11"/>
  <c r="D41" i="11"/>
  <c r="E41" i="11"/>
  <c r="F41" i="11"/>
  <c r="G41" i="11"/>
  <c r="D42" i="11"/>
  <c r="E42" i="11"/>
  <c r="F42" i="11"/>
  <c r="G42" i="11"/>
  <c r="D43" i="11"/>
  <c r="E43" i="11"/>
  <c r="F43" i="11"/>
  <c r="G43" i="11"/>
  <c r="D44" i="11"/>
  <c r="E44" i="11"/>
  <c r="F44" i="11"/>
  <c r="G44" i="11"/>
  <c r="D45" i="11"/>
  <c r="E45" i="11"/>
  <c r="F45" i="11"/>
  <c r="G45" i="11"/>
  <c r="D46" i="11"/>
  <c r="E46" i="11"/>
  <c r="F46" i="11"/>
  <c r="G46" i="11"/>
  <c r="D47" i="11"/>
  <c r="E47" i="11"/>
  <c r="F47" i="11"/>
  <c r="G47" i="11"/>
  <c r="D48" i="11"/>
  <c r="E48" i="11"/>
  <c r="F48" i="11"/>
  <c r="G48" i="11"/>
  <c r="D49" i="11"/>
  <c r="E49" i="11"/>
  <c r="F49" i="11"/>
  <c r="G49" i="11"/>
  <c r="D50" i="11"/>
  <c r="E50" i="11"/>
  <c r="F50" i="11"/>
  <c r="G50" i="11"/>
  <c r="D51" i="11"/>
  <c r="E51" i="11"/>
  <c r="F51" i="11"/>
  <c r="G51" i="11"/>
  <c r="D52" i="11"/>
  <c r="E52" i="11"/>
  <c r="F52" i="11"/>
  <c r="G52" i="11"/>
  <c r="D53" i="11"/>
  <c r="E53" i="11"/>
  <c r="F53" i="11"/>
  <c r="G53" i="11"/>
  <c r="D54" i="11"/>
  <c r="E54" i="11"/>
  <c r="F54" i="11"/>
  <c r="G54" i="11"/>
  <c r="D55" i="11"/>
  <c r="E55" i="11"/>
  <c r="F55" i="11"/>
  <c r="G55" i="11"/>
  <c r="D56" i="11"/>
  <c r="E56" i="11"/>
  <c r="F56" i="11"/>
  <c r="G56" i="11"/>
  <c r="D57" i="11"/>
  <c r="E57" i="11"/>
  <c r="F57" i="11"/>
  <c r="G57" i="11"/>
  <c r="G3" i="11"/>
  <c r="F3" i="11"/>
  <c r="E3" i="11"/>
  <c r="D3" i="11"/>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I4" i="11"/>
  <c r="J4" i="11"/>
  <c r="K4" i="11"/>
  <c r="I5" i="11"/>
  <c r="J5" i="11"/>
  <c r="K5" i="11"/>
  <c r="I6" i="11"/>
  <c r="J6" i="11"/>
  <c r="K6" i="11"/>
  <c r="I7" i="11"/>
  <c r="J7" i="11"/>
  <c r="K7" i="11"/>
  <c r="I8" i="11"/>
  <c r="J8" i="11"/>
  <c r="K8" i="11"/>
  <c r="I9" i="11"/>
  <c r="J9" i="11"/>
  <c r="K9" i="11"/>
  <c r="I10" i="11"/>
  <c r="J10" i="11"/>
  <c r="K10" i="11"/>
  <c r="I11" i="11"/>
  <c r="J11" i="11"/>
  <c r="K11" i="11"/>
  <c r="I12" i="11"/>
  <c r="J12" i="11"/>
  <c r="K12" i="11"/>
  <c r="I13" i="11"/>
  <c r="J13" i="11"/>
  <c r="K13" i="11"/>
  <c r="I14" i="11"/>
  <c r="J14" i="11"/>
  <c r="K14" i="11"/>
  <c r="I15" i="11"/>
  <c r="J15" i="11"/>
  <c r="K15" i="11"/>
  <c r="I16" i="11"/>
  <c r="J16" i="11"/>
  <c r="K16" i="11"/>
  <c r="I17" i="11"/>
  <c r="J17" i="11"/>
  <c r="K17" i="11"/>
  <c r="I18" i="11"/>
  <c r="J18" i="11"/>
  <c r="K18" i="11"/>
  <c r="I19" i="11"/>
  <c r="J19" i="11"/>
  <c r="K19" i="11"/>
  <c r="I20" i="11"/>
  <c r="J20" i="11"/>
  <c r="K20" i="11"/>
  <c r="I21" i="11"/>
  <c r="J21" i="11"/>
  <c r="K21" i="11"/>
  <c r="I22" i="11"/>
  <c r="J22" i="11"/>
  <c r="K22" i="11"/>
  <c r="I23" i="11"/>
  <c r="J23" i="11"/>
  <c r="K23" i="11"/>
  <c r="I24" i="11"/>
  <c r="J24" i="11"/>
  <c r="K24" i="11"/>
  <c r="I25" i="11"/>
  <c r="J25" i="11"/>
  <c r="K25" i="11"/>
  <c r="I26" i="11"/>
  <c r="J26" i="11"/>
  <c r="K26" i="11"/>
  <c r="I27" i="11"/>
  <c r="J27" i="11"/>
  <c r="K27" i="11"/>
  <c r="I28" i="11"/>
  <c r="J28" i="11"/>
  <c r="K28" i="11"/>
  <c r="I29" i="11"/>
  <c r="J29" i="11"/>
  <c r="K29" i="11"/>
  <c r="I30" i="11"/>
  <c r="J30" i="11"/>
  <c r="K30" i="11"/>
  <c r="I31" i="11"/>
  <c r="J31" i="11"/>
  <c r="K31" i="11"/>
  <c r="I32" i="11"/>
  <c r="J32" i="11"/>
  <c r="K32" i="11"/>
  <c r="I33" i="11"/>
  <c r="J33" i="11"/>
  <c r="K33" i="11"/>
  <c r="I34" i="11"/>
  <c r="J34" i="11"/>
  <c r="K34" i="11"/>
  <c r="I35" i="11"/>
  <c r="J35" i="11"/>
  <c r="K35" i="11"/>
  <c r="N3" i="11"/>
  <c r="K3" i="11"/>
  <c r="J3" i="11"/>
  <c r="I3"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 i="11"/>
  <c r="D25" i="1"/>
  <c r="E25" i="1"/>
  <c r="F25" i="1"/>
  <c r="G25"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C25" i="1"/>
  <c r="H52" i="11"/>
  <c r="H53" i="11"/>
  <c r="H54" i="11"/>
  <c r="H55" i="11"/>
  <c r="H56" i="11"/>
  <c r="H57" i="11"/>
  <c r="H51" i="11"/>
  <c r="H42" i="11"/>
  <c r="H43" i="11"/>
  <c r="H44" i="11"/>
  <c r="H45" i="11"/>
  <c r="H46" i="11"/>
  <c r="H47" i="11"/>
  <c r="H48" i="11"/>
  <c r="H49" i="11"/>
  <c r="H50" i="11"/>
  <c r="N41" i="11"/>
  <c r="H41" i="11"/>
</calcChain>
</file>

<file path=xl/sharedStrings.xml><?xml version="1.0" encoding="utf-8"?>
<sst xmlns="http://schemas.openxmlformats.org/spreadsheetml/2006/main" count="1041" uniqueCount="468">
  <si>
    <t>BH Name</t>
  </si>
  <si>
    <t>Materials</t>
  </si>
  <si>
    <t>BH Code</t>
  </si>
  <si>
    <t>Item Code</t>
  </si>
  <si>
    <t>Item Name</t>
  </si>
  <si>
    <t xml:space="preserve">Aggregate for concrete </t>
  </si>
  <si>
    <t>Sand for concrete and mortar</t>
  </si>
  <si>
    <t>Softwood for carpentry</t>
  </si>
  <si>
    <t>Softwood for joinery</t>
  </si>
  <si>
    <t xml:space="preserve">Exterior plywood </t>
  </si>
  <si>
    <t xml:space="preserve">Interior plywood </t>
  </si>
  <si>
    <t>Chipboard sheet</t>
  </si>
  <si>
    <t>Diesel fuel</t>
  </si>
  <si>
    <t xml:space="preserve">Oil paint </t>
  </si>
  <si>
    <t>Emulsion paint</t>
  </si>
  <si>
    <t>Ordinary Portland cement</t>
  </si>
  <si>
    <t>Ready mix concrete</t>
  </si>
  <si>
    <t>Precast concrete slabs</t>
  </si>
  <si>
    <t>Common bricks</t>
  </si>
  <si>
    <t>Facing bricks</t>
  </si>
  <si>
    <t>Clay roof tiles</t>
  </si>
  <si>
    <t>Concrete roof tiles</t>
  </si>
  <si>
    <t>Double glazing units</t>
  </si>
  <si>
    <t>Ceramic wall tiles</t>
  </si>
  <si>
    <t>Plasterboard</t>
  </si>
  <si>
    <t>High yield steel reinforcement</t>
  </si>
  <si>
    <t>Mild steel reinforcement</t>
  </si>
  <si>
    <t>Structural steel sections</t>
  </si>
  <si>
    <t>Sheet metal roofing</t>
  </si>
  <si>
    <t>Metal storage tank</t>
  </si>
  <si>
    <t>Cast iron drain pipe</t>
  </si>
  <si>
    <t>Copper pipe</t>
  </si>
  <si>
    <t>Electric pump</t>
  </si>
  <si>
    <t>Electric fan</t>
  </si>
  <si>
    <t>Air-conditioning equipment</t>
  </si>
  <si>
    <t>Stand-by generator</t>
  </si>
  <si>
    <t>Electricity</t>
  </si>
  <si>
    <t>Equipment</t>
  </si>
  <si>
    <t>Labor</t>
  </si>
  <si>
    <t>General labourers, unskilled</t>
  </si>
  <si>
    <t>Bricklayer, skilled</t>
  </si>
  <si>
    <t>Plumber, skilled</t>
  </si>
  <si>
    <t>Carpenter, skilled</t>
  </si>
  <si>
    <t>Structural steel worker, skilled</t>
  </si>
  <si>
    <t>Electrician, skilled</t>
  </si>
  <si>
    <t>Machine (equipment) operator, skilled</t>
  </si>
  <si>
    <t>Unit of measurement</t>
  </si>
  <si>
    <t>Hour</t>
  </si>
  <si>
    <t>Number of units</t>
  </si>
  <si>
    <t>Skill level</t>
  </si>
  <si>
    <t>Unskilled</t>
  </si>
  <si>
    <t>Skilled</t>
  </si>
  <si>
    <t>ISCO code</t>
  </si>
  <si>
    <t>Training</t>
  </si>
  <si>
    <t>Training in a technical college or similar institution or on the job training</t>
  </si>
  <si>
    <t>General definition</t>
  </si>
  <si>
    <t>Residential buildings</t>
  </si>
  <si>
    <t>Non-residential buildings</t>
  </si>
  <si>
    <t>Civil engineering works</t>
  </si>
  <si>
    <t xml:space="preserve"> (c)  laying bricks or other masonry to build patios, garden walls and other decorative installations</t>
  </si>
  <si>
    <t xml:space="preserve"> (a)  laying stone, brick and similar building blocks to construct or repair walls, partitions, fireplaces and other 
 structures such as smokestacks, furnaces, converters, kilns and ovens, piers and abutments</t>
  </si>
  <si>
    <t>Salary type</t>
  </si>
  <si>
    <t>Gross</t>
  </si>
  <si>
    <t>Specify</t>
  </si>
  <si>
    <t>(b)  installing gas appliances, dishwashers and water heaters, sinks and toilets using hand and power tools</t>
  </si>
  <si>
    <t>(h)  testing continuity of circuit.</t>
  </si>
  <si>
    <t>Assembles, installs, repairs and maintains pipe systems, fittings and fixtures for water, gas, drainage, sewerage systems, and hydraulic and pneumatic equipment</t>
  </si>
  <si>
    <t>Lays bricks, pre-cut stones and other types of building blocks in mortar to construct and repair walls, partitions, arches and other structures</t>
  </si>
  <si>
    <t>Operates machines, such as bulldozers, excavators and front-end loaders, to excavate, grade, level, smooth and compact earth or similar materials</t>
  </si>
  <si>
    <t>(b)  mixing pouring and spreading materials such as concrete, plaster and mortar</t>
  </si>
  <si>
    <t>Example tasks (a)</t>
  </si>
  <si>
    <t>Example tasks (b)</t>
  </si>
  <si>
    <t>Example tasks (d)</t>
  </si>
  <si>
    <t>Example tasks (e)</t>
  </si>
  <si>
    <t>Example tasks (f)</t>
  </si>
  <si>
    <t>Example tasks (h)</t>
  </si>
  <si>
    <t xml:space="preserve">(c)  fitting, assembling and altering internal and external fixtures of buildings, such as walls, doors, door and window frames, facings and panelling
</t>
  </si>
  <si>
    <t>No training required</t>
  </si>
  <si>
    <t xml:space="preserve">(a)  marking metal framework as a guide when drilling, cutting, and shaping them for use in buildings, ships and other structures;
</t>
  </si>
  <si>
    <t>(a)  installing, maintaining and repairing electrical wiring systems and related equipment in various buildings such as schools, hospitals, commercial establishments, residential buildings and other structures</t>
  </si>
  <si>
    <t xml:space="preserve"> (b)  operating and monitoring machinery for digging trenches for sewers, drainage, water, oil, gas or similar pipelines
</t>
  </si>
  <si>
    <t>(a)  operating and monitoring excavating machinery equipped with moveable shovel, grab-bucket or dragline bucket, to excavate and move earth, rock, sand, gravel or similar materials</t>
  </si>
  <si>
    <t xml:space="preserve"> (c)  operating and monitoring machinery equipped with concave steel blade to move, distribute and level earth, sand, snow and other materials
</t>
  </si>
  <si>
    <t>(d)  operating and monitoring equipment to remove sand, gravel and mud from bottom of body of water</t>
  </si>
  <si>
    <t>(e)  operating and monitoring machines for hammering wooden, concrete or steel piles into ground</t>
  </si>
  <si>
    <t xml:space="preserve">(f)  operating and monitoring power roller to compact and smooth layers of materials in making roads, 
 pavements and similar work
</t>
  </si>
  <si>
    <t xml:space="preserve"> (g)  operating and monitoring machines which spread and smooth concrete or bituminous or tar preparations to construct roadways, roads or similar surfaces
</t>
  </si>
  <si>
    <t>(g)  positioning and installing electrical switchboards</t>
  </si>
  <si>
    <t>(f)  measuring and laying out installation reference points</t>
  </si>
  <si>
    <t>(e)  selecting, cutting and connecting wire and cable to terminals and connectors</t>
  </si>
  <si>
    <t xml:space="preserve">(c)  planning layout and installation of electrical wiring, equipment and fixtures, based on job specifications and relevant standards
</t>
  </si>
  <si>
    <t>(b)  examining blueprints, wiring diagrams and specifications to determine sequences and methods of operation</t>
  </si>
  <si>
    <t>(b)  drilling, cutting and shaping structural steel in a workshop</t>
  </si>
  <si>
    <t>(c)  erecting steel framework for buildings, bridges and other constructions</t>
  </si>
  <si>
    <t xml:space="preserve"> (d)  assembling and erecting the framework and other metal parts of ships' structures</t>
  </si>
  <si>
    <t xml:space="preserve"> (e)  shaping and fitting structural-steel plates of ships under construction or repair</t>
  </si>
  <si>
    <t xml:space="preserve"> (f)  riveting structural-metal members by hand, machine or pneumatic riveter</t>
  </si>
  <si>
    <t xml:space="preserve"> (b)  constructing, erecting and installing heavy-framed wooden structures on building sites</t>
  </si>
  <si>
    <t>(a)  making, altering and repairing structural and other woodwork at a work-bench and on a construction site</t>
  </si>
  <si>
    <t>(a)  measuring, cutting, threading, bending, jointing, assembling, installing, maintaining and repairing pipes, fittings and fixtures of drainage, heating, water supply and sewerage systems</t>
  </si>
  <si>
    <t xml:space="preserve"> (c)  laying clay, concrete or cast-iron pipes in ditches to form sewers, drains or water mains, or for other purposes</t>
  </si>
  <si>
    <t xml:space="preserve"> (b)  laying footpaths, kerbs and pavements</t>
  </si>
  <si>
    <t xml:space="preserve"> (f)  cleaning work sites and removing obstructions</t>
  </si>
  <si>
    <t xml:space="preserve">(e)  loading and unloading construction materials, excavated material and equipment and transporting them around construction sites using wheelbarrows, hods and hand trucks;
</t>
  </si>
  <si>
    <t xml:space="preserve"> (d)  spreading sand, soil, gravel and similar materials</t>
  </si>
  <si>
    <t xml:space="preserve"> (c)  digging and filling holes and trenches using hand held tools</t>
  </si>
  <si>
    <t>(a)  cleaning used building bricks and doing other simple work on demolition sites</t>
  </si>
  <si>
    <t>Cuts, shapes, assembles, erects, maintains and repairs various types of structures and fittings made from wood and other materials</t>
  </si>
  <si>
    <t>Assembles, erects and dismantles structural metal frames of buildings and other structures</t>
  </si>
  <si>
    <t>Installs, maintains and repairs electrical wiring systems and related equipment and fixtures</t>
  </si>
  <si>
    <t>Performs routine tasks in connection with building construction and demolition work</t>
  </si>
  <si>
    <t>Example tasks (c)</t>
  </si>
  <si>
    <t>With operator</t>
  </si>
  <si>
    <t>Type</t>
  </si>
  <si>
    <t>Rental of tracked tractor</t>
  </si>
  <si>
    <t>Rental of skid steer loader</t>
  </si>
  <si>
    <t>Rental of tandem vibrating roller</t>
  </si>
  <si>
    <t>Rental of compact track loader</t>
  </si>
  <si>
    <t>Yes</t>
  </si>
  <si>
    <t>No</t>
  </si>
  <si>
    <t>Wheeled loader  and excavator, with operator</t>
  </si>
  <si>
    <t>Tracked tractor, with operator</t>
  </si>
  <si>
    <t>Skid steer loader, with operator</t>
  </si>
  <si>
    <t>Tandem vibrating roller, with operator</t>
  </si>
  <si>
    <t>Compact track loader, with operator</t>
  </si>
  <si>
    <t>Wheeled loader  and excavator, without operator</t>
  </si>
  <si>
    <t>Tracked tractor, without operator</t>
  </si>
  <si>
    <t>Skid steer loader, without operator</t>
  </si>
  <si>
    <t>Tandem vibrating roller, without operator</t>
  </si>
  <si>
    <t>Compact track loader, without operator</t>
  </si>
  <si>
    <t>Price excludes</t>
  </si>
  <si>
    <t>Operating fuel</t>
  </si>
  <si>
    <t>Bobcat</t>
  </si>
  <si>
    <t>T190</t>
  </si>
  <si>
    <t>JCB</t>
  </si>
  <si>
    <t>VMT500</t>
  </si>
  <si>
    <t>6 km/h</t>
  </si>
  <si>
    <t>140 cm</t>
  </si>
  <si>
    <t>S630</t>
  </si>
  <si>
    <t>Caterpillar</t>
  </si>
  <si>
    <t>D6T Standard</t>
  </si>
  <si>
    <t>Rental of tracked tractor, with "U-blade"</t>
  </si>
  <si>
    <t>3CX Super Sitemaster</t>
  </si>
  <si>
    <t>Petrol (gasoline)</t>
  </si>
  <si>
    <t>Material</t>
  </si>
  <si>
    <t>Quality</t>
  </si>
  <si>
    <t>Clean, hard, strong crushed stone or gravel</t>
  </si>
  <si>
    <t>Size</t>
  </si>
  <si>
    <t>Diameter</t>
  </si>
  <si>
    <t>For</t>
  </si>
  <si>
    <t xml:space="preserve">Sawn softwood sections </t>
  </si>
  <si>
    <t>Thickness</t>
  </si>
  <si>
    <t>Good quality</t>
  </si>
  <si>
    <t>Shape</t>
  </si>
  <si>
    <t>Interior plywood</t>
  </si>
  <si>
    <t xml:space="preserve">Exterior plywood  </t>
  </si>
  <si>
    <t>Standard sheet</t>
  </si>
  <si>
    <t xml:space="preserve">Interior chipboard </t>
  </si>
  <si>
    <t xml:space="preserve">Free of impurities and fine materials </t>
  </si>
  <si>
    <t xml:space="preserve">Fine </t>
  </si>
  <si>
    <t>Aggregate washed sharp sand</t>
  </si>
  <si>
    <t>Construction equipment</t>
  </si>
  <si>
    <t>Motor vehicles</t>
  </si>
  <si>
    <t>Standard grade</t>
  </si>
  <si>
    <t xml:space="preserve">Aggregate, for concrete </t>
  </si>
  <si>
    <t>Sand, for concrete and mortar</t>
  </si>
  <si>
    <t>Softwood, for carpentry</t>
  </si>
  <si>
    <t>Softwood, for joinery</t>
  </si>
  <si>
    <t>Medium quality</t>
  </si>
  <si>
    <t>Rental of loader and excavator, four wheel drive</t>
  </si>
  <si>
    <t>Equipment brand and model</t>
  </si>
  <si>
    <t xml:space="preserve">(d)  inspecting electrical systems, equipment, and components to identify hazards, defects, and the need for adjustment or repair;
</t>
  </si>
  <si>
    <t xml:space="preserve"> (d)  inspecting, examining and testing installed systems and pipes, using pressure gauge, hydrostatic testing, observation or other methods</t>
  </si>
  <si>
    <t>Structural use</t>
  </si>
  <si>
    <t>Finishing</t>
  </si>
  <si>
    <t>Internal plaster surfaces</t>
  </si>
  <si>
    <t xml:space="preserve">Oil based paint </t>
  </si>
  <si>
    <t>Precast concrete paving slabs</t>
  </si>
  <si>
    <t xml:space="preserve">Ordinary clay bricks </t>
  </si>
  <si>
    <t>Walling</t>
  </si>
  <si>
    <t>Render or plaster finish</t>
  </si>
  <si>
    <t>Packaging</t>
  </si>
  <si>
    <t xml:space="preserve">Ordinary Portland cement </t>
  </si>
  <si>
    <t>Exclude</t>
  </si>
  <si>
    <t>Density</t>
  </si>
  <si>
    <t>Hollow dense aggregate concrete blocks</t>
  </si>
  <si>
    <t>7N/mm2</t>
  </si>
  <si>
    <t>Solid dense aggregate concrete blocks</t>
  </si>
  <si>
    <t>Concrete blocks, hollow</t>
  </si>
  <si>
    <t>Concrete blocks, solid</t>
  </si>
  <si>
    <t>Clay plain smooth red machine-made or similar tile</t>
  </si>
  <si>
    <t>Roof surface</t>
  </si>
  <si>
    <t>Concrete interlocking  tiles</t>
  </si>
  <si>
    <t>Float (sheet) glass</t>
  </si>
  <si>
    <t>Clear float</t>
  </si>
  <si>
    <t>Average quality</t>
  </si>
  <si>
    <t>Domestic use, wall hung</t>
  </si>
  <si>
    <t>Taps, trap and pipework</t>
  </si>
  <si>
    <t>Cutting and bending</t>
  </si>
  <si>
    <t>High yield steel reinforcing bars</t>
  </si>
  <si>
    <t>Mild steel steel reinforcing bars</t>
  </si>
  <si>
    <t>152 x 152 x 5.5mm</t>
  </si>
  <si>
    <t>Mild steel I beams</t>
  </si>
  <si>
    <t>Weight</t>
  </si>
  <si>
    <t>19 kg/m</t>
  </si>
  <si>
    <t>Cast iron drain pipe, with mechanical coupling joints</t>
  </si>
  <si>
    <t xml:space="preserve">Copper pipe </t>
  </si>
  <si>
    <t>Capacity</t>
  </si>
  <si>
    <t>Electricity, typical average tariff</t>
  </si>
  <si>
    <t>Commercial use</t>
  </si>
  <si>
    <t>Power (stand-by use)</t>
  </si>
  <si>
    <t>24 V DC</t>
  </si>
  <si>
    <t>50 Hz</t>
  </si>
  <si>
    <t>Three phase</t>
  </si>
  <si>
    <t>Electric system</t>
  </si>
  <si>
    <t>Frequency</t>
  </si>
  <si>
    <t>Electric pump for pumping water</t>
  </si>
  <si>
    <t>Electric exhaust fan for interior installation</t>
  </si>
  <si>
    <t>Flow rate</t>
  </si>
  <si>
    <t>1,000 litres/ second</t>
  </si>
  <si>
    <t>Head pressure</t>
  </si>
  <si>
    <t>250 Pa</t>
  </si>
  <si>
    <t>Refrigerant</t>
  </si>
  <si>
    <t>Storage of water</t>
  </si>
  <si>
    <t>Top coat finishes to timber surfaces</t>
  </si>
  <si>
    <t>Twin skin roofing panel</t>
  </si>
  <si>
    <t>Colour coated steel or aluminium profiled sheeting (outer layer); 100mm insulation, (internal liner sheet)</t>
  </si>
  <si>
    <t>Metal</t>
  </si>
  <si>
    <t>Storage tank, single layer</t>
  </si>
  <si>
    <t>Iron</t>
  </si>
  <si>
    <t>Copper</t>
  </si>
  <si>
    <t xml:space="preserve">White vitreous china </t>
  </si>
  <si>
    <t xml:space="preserve"> </t>
  </si>
  <si>
    <t>Thick white or light coloured wall tiles</t>
  </si>
  <si>
    <t>Ceramic</t>
  </si>
  <si>
    <t>Steel</t>
  </si>
  <si>
    <t>Plywood</t>
  </si>
  <si>
    <t>Dressed softwood</t>
  </si>
  <si>
    <t>Chipboard</t>
  </si>
  <si>
    <t xml:space="preserve">Plasterboard, paper faced, taper edged </t>
  </si>
  <si>
    <t>76 bricks/m3</t>
  </si>
  <si>
    <t>715 bricks/m3</t>
  </si>
  <si>
    <t>Piece</t>
  </si>
  <si>
    <t>Solar panel</t>
  </si>
  <si>
    <t>Brand and model</t>
  </si>
  <si>
    <t>ISCO name</t>
  </si>
  <si>
    <t>Building construction labourers</t>
  </si>
  <si>
    <t>Bricklayers and related workers</t>
  </si>
  <si>
    <t>Plumbers and pipe fitters</t>
  </si>
  <si>
    <t>Carpenters and joiners</t>
  </si>
  <si>
    <t>Structural metal preparers and erectors</t>
  </si>
  <si>
    <t>Building and related electricians</t>
  </si>
  <si>
    <t>Earthmoving and related plant operators</t>
  </si>
  <si>
    <t>Average number of hours worked per day; average net-to-gross rate</t>
  </si>
  <si>
    <t>Rental of loader and excavator</t>
  </si>
  <si>
    <t xml:space="preserve">Self finished clay bricks </t>
  </si>
  <si>
    <t>Hand wash basin</t>
  </si>
  <si>
    <t>Typical common mix (1:2:4) concrete</t>
  </si>
  <si>
    <t>Cement; sand (20-40mm); aggregate (20N/mm2)</t>
  </si>
  <si>
    <t>Square meter (m2)</t>
  </si>
  <si>
    <t>Cubic meter (m3)</t>
  </si>
  <si>
    <t>Litre (l)</t>
  </si>
  <si>
    <t>Tonne (1000 kg)</t>
  </si>
  <si>
    <t>Meter (m)</t>
  </si>
  <si>
    <t>Kilowatt-hour (kWhr)</t>
  </si>
  <si>
    <t>Pre-treated (national standard)</t>
  </si>
  <si>
    <t>15.5 mm</t>
  </si>
  <si>
    <t>12 mm</t>
  </si>
  <si>
    <t>15 mm</t>
  </si>
  <si>
    <t>50 mm x 100 mm</t>
  </si>
  <si>
    <t>18 mm x 120 mm</t>
  </si>
  <si>
    <t>4 mm</t>
  </si>
  <si>
    <t xml:space="preserve">4 mm glass; 12 mm seal </t>
  </si>
  <si>
    <t>12.5 mm</t>
  </si>
  <si>
    <t>16 mm</t>
  </si>
  <si>
    <t>150 mm</t>
  </si>
  <si>
    <t>15 m3</t>
  </si>
  <si>
    <t>16 (D) x 50 (L) x 45 (W) cm</t>
  </si>
  <si>
    <t>20 kg</t>
  </si>
  <si>
    <t xml:space="preserve"> 600 x 600 x 50 mm</t>
  </si>
  <si>
    <t>215 x 100 x 65 mm</t>
  </si>
  <si>
    <t>215 x 100 x 6 5mm</t>
  </si>
  <si>
    <t>440 x 215 x 140 mm</t>
  </si>
  <si>
    <t>265 x 125 mm</t>
  </si>
  <si>
    <t xml:space="preserve"> 420 m x 330 mm</t>
  </si>
  <si>
    <t>Factory made, hermetically sealed double glazing units</t>
  </si>
  <si>
    <t>Bags or bulk delivery</t>
  </si>
  <si>
    <t>9.5 - 37.5 mm</t>
  </si>
  <si>
    <t>0.5 - 2.0 m2 (medium)</t>
  </si>
  <si>
    <t>3.75 x 2 x 2 m</t>
  </si>
  <si>
    <t>5 mm (tank layer/skin)</t>
  </si>
  <si>
    <t>High yield</t>
  </si>
  <si>
    <t>Mild</t>
  </si>
  <si>
    <t>Standard plain float (sheet) glass</t>
  </si>
  <si>
    <t>Water based emulsion paint</t>
  </si>
  <si>
    <t>170 kW (228 hp)</t>
  </si>
  <si>
    <t>55 kW (74 hp)</t>
  </si>
  <si>
    <t>33 kW (47 hp)</t>
  </si>
  <si>
    <t>46 kW (61 hp)</t>
  </si>
  <si>
    <t>1000 kg</t>
  </si>
  <si>
    <t>4000 kg (loader); 700 kg (backhoe)</t>
  </si>
  <si>
    <t>8000 kg</t>
  </si>
  <si>
    <t>20,000 kg</t>
  </si>
  <si>
    <t>3500 kg</t>
  </si>
  <si>
    <t>5000 kg</t>
  </si>
  <si>
    <t>30 km/h</t>
  </si>
  <si>
    <t>10 km/h</t>
  </si>
  <si>
    <t>4 meters</t>
  </si>
  <si>
    <t>2 m</t>
  </si>
  <si>
    <t>3 m</t>
  </si>
  <si>
    <t>200 kW/250 kVA</t>
  </si>
  <si>
    <t>Peak output</t>
  </si>
  <si>
    <t>650W</t>
  </si>
  <si>
    <t>4.5 m2</t>
  </si>
  <si>
    <t>Typical total area</t>
  </si>
  <si>
    <t>Photovoltaic (PV) solar panels for roof installation</t>
  </si>
  <si>
    <t>Price for</t>
  </si>
  <si>
    <t>Supply panels only</t>
  </si>
  <si>
    <t>Temperature range</t>
  </si>
  <si>
    <t xml:space="preserve"> 5-80 C</t>
  </si>
  <si>
    <t>150 Pa</t>
  </si>
  <si>
    <t>10 litres per second</t>
  </si>
  <si>
    <t>Cooling load</t>
  </si>
  <si>
    <t>400 kW</t>
  </si>
  <si>
    <t>Air cooled liquid chiller with reciprocating compressors</t>
  </si>
  <si>
    <t>Twin circuit</t>
  </si>
  <si>
    <t>Integral controls</t>
  </si>
  <si>
    <t>407C</t>
  </si>
  <si>
    <t>Tyoe</t>
  </si>
  <si>
    <t>Three phase diesel generating set for stand-by use</t>
  </si>
  <si>
    <t>11 km/h</t>
  </si>
  <si>
    <t>70 kW (94 hp)</t>
  </si>
  <si>
    <t>850 kg</t>
  </si>
  <si>
    <t>Engine power (indicative)</t>
  </si>
  <si>
    <t>Travel speed (indicative)</t>
  </si>
  <si>
    <t>Operating width (indicative)</t>
  </si>
  <si>
    <t>Operating weight (indicative)</t>
  </si>
  <si>
    <t>Operating capacity (indicative)</t>
  </si>
  <si>
    <t>Dig depth (indicative)</t>
  </si>
  <si>
    <t>DATA ENTRY</t>
  </si>
  <si>
    <t>Comments</t>
  </si>
  <si>
    <t>Additional information</t>
  </si>
  <si>
    <t>Product Code</t>
  </si>
  <si>
    <t>Product Name</t>
  </si>
  <si>
    <t>Average number of hours worked per day</t>
  </si>
  <si>
    <t>Price</t>
  </si>
  <si>
    <t>Relavance (YES = 1, NO = 0)</t>
  </si>
  <si>
    <t>Currency</t>
  </si>
  <si>
    <t>1 Piece</t>
  </si>
  <si>
    <t xml:space="preserve"> Brand</t>
  </si>
  <si>
    <t xml:space="preserve"> Model</t>
  </si>
  <si>
    <t>Brand</t>
  </si>
  <si>
    <t>Model</t>
  </si>
  <si>
    <t>1 Hour</t>
  </si>
  <si>
    <t>Average net-to-gross rate</t>
  </si>
  <si>
    <t>Average number of hours worked per day; Average net-to-gross rate</t>
  </si>
  <si>
    <t>I n t e r n a t i o n a l   C o m p a r i s o n    P r o g r a m</t>
  </si>
  <si>
    <t xml:space="preserve">Operational Material </t>
  </si>
  <si>
    <t xml:space="preserve"> Price</t>
  </si>
  <si>
    <t>CONSTRUCTION AND CIVIL ENGINEERING
Survey Form</t>
  </si>
  <si>
    <t>Reference Year</t>
  </si>
  <si>
    <t>Country Name</t>
  </si>
  <si>
    <t>Country Code</t>
  </si>
  <si>
    <t>Brand (indicative)</t>
  </si>
  <si>
    <t>Model (indicative)</t>
  </si>
  <si>
    <t>Construction materials and products</t>
  </si>
  <si>
    <t>Construction site labour</t>
  </si>
  <si>
    <t>Total project value</t>
  </si>
  <si>
    <t>General site costs and temporary works</t>
  </si>
  <si>
    <t>Head office overheads</t>
  </si>
  <si>
    <t>Profit</t>
  </si>
  <si>
    <t xml:space="preserve">Overall percentage addition for professional services
 </t>
  </si>
  <si>
    <t>SUPPORT INFORMATION</t>
  </si>
  <si>
    <t>What percentage additions should be allowed for both pre and post-contract services on different types of work? Professional fees will typically comprise pre- and post-contract services, including architectural and engineering design, technical supervision, project management and other specialist services, but national rules and practices must be taken into account.  Please enter the total amount as a percentage of the contractor's cost (which will include the contractor's mark-up described above).  The intention is to arrive at the end-user or purchaser price for construction work.</t>
  </si>
  <si>
    <t>What proportion of overall construction project value is taken by the main inputs to construction work (materials and products, labor and equipment) in the following types of projects?  Other inputs - general site costs, head office overheads, profit, etc. - should be spread across the main inputs. Please indicate approximate percentage values.</t>
  </si>
  <si>
    <t>A. The mix of construction resources</t>
  </si>
  <si>
    <t>B. Contractors’ mark-ups</t>
  </si>
  <si>
    <t>C. Professional fees</t>
  </si>
  <si>
    <t>What percentages should typically be added to contractors' input costs to arrive at contractors' bid prices or construction purchaser prices? Please indicate approximate percentage values.</t>
  </si>
  <si>
    <t>Total mark-up</t>
  </si>
  <si>
    <t>Other contractors costs 1 (please specify)</t>
  </si>
  <si>
    <t>Other contractors costs 2 (please specify)</t>
  </si>
  <si>
    <t>Other contractors costs 3 (please specify)</t>
  </si>
  <si>
    <t>Other contractors costs 4 (please specify)</t>
  </si>
  <si>
    <t>Other contractors costs 5 (please specify)</t>
  </si>
  <si>
    <t>Other contractors costs 6 (please specify)</t>
  </si>
  <si>
    <t>Resource mixes: Residential buildings: Materials</t>
  </si>
  <si>
    <t>Resource mixes: Residential buildings: Equipment</t>
  </si>
  <si>
    <t>Resource mixes: Residential buildings: Labor</t>
  </si>
  <si>
    <t>Resource mixes: Non-residential buildings: Materials</t>
  </si>
  <si>
    <t>Resource mixes: Non-residential buildings: Equipment</t>
  </si>
  <si>
    <t>Resource mixes: Non-residential buildings: Labor</t>
  </si>
  <si>
    <t>Resource mixes: Civil engineering works: Materials</t>
  </si>
  <si>
    <t>Resource mixes: Civil engineering works: Equipment</t>
  </si>
  <si>
    <t>Resource mixes: Civil engineering works: Labor</t>
  </si>
  <si>
    <t>Contractors’ mark-ups: Residential buildings: General site costs and temporary works</t>
  </si>
  <si>
    <t>Contractors’ mark-ups: Residential buildings: Head office overheads</t>
  </si>
  <si>
    <t>Contractors’ mark-ups: Residential buildings: Profit</t>
  </si>
  <si>
    <t>Contractors’ mark-ups: Residential buildings: Other contractors costs 1 (please specify)</t>
  </si>
  <si>
    <t>Contractors’ mark-ups: Residential buildings: Other contractors costs 2 (please specify)</t>
  </si>
  <si>
    <t>Contractors’ mark-ups: Residential buildings: Other contractors costs 3 (please specify)</t>
  </si>
  <si>
    <t>Contractors’ mark-ups: Residential buildings: Other contractors costs 4 (please specify)</t>
  </si>
  <si>
    <t>Contractors’ mark-ups: Residential buildings: Other contractors costs 5 (please specify)</t>
  </si>
  <si>
    <t>Contractors’ mark-ups: Residential buildings: Other contractors costs 6 (please specify)</t>
  </si>
  <si>
    <t>Contractors’ mark-ups: Non-residential buildings: General site costs and temporary works</t>
  </si>
  <si>
    <t>Contractors’ mark-ups: Non-residential buildings: Head office overheads</t>
  </si>
  <si>
    <t>Contractors’ mark-ups: Non-residential buildings: Profit</t>
  </si>
  <si>
    <t>Contractors’ mark-ups: Non-residential buildings: Other contractors costs 1 (please specify)</t>
  </si>
  <si>
    <t>Contractors’ mark-ups: Non-residential buildings: Other contractors costs 2 (please specify)</t>
  </si>
  <si>
    <t>Contractors’ mark-ups: Non-residential buildings: Other contractors costs 3 (please specify)</t>
  </si>
  <si>
    <t>Contractors’ mark-ups: Non-residential buildings: Other contractors costs 4 (please specify)</t>
  </si>
  <si>
    <t>Contractors’ mark-ups: Non-residential buildings: Other contractors costs 5 (please specify)</t>
  </si>
  <si>
    <t>Contractors’ mark-ups: Non-residential buildings: Other contractors costs 6 (please specify)</t>
  </si>
  <si>
    <t>Contractors’ mark-ups: Civil engineering works: General site costs and temporary works</t>
  </si>
  <si>
    <t>Contractors’ mark-ups: Civil engineering works: Head office overheads</t>
  </si>
  <si>
    <t>Contractors’ mark-ups: Civil engineering works: Profit</t>
  </si>
  <si>
    <t>Contractors’ mark-ups: Civil engineering works: Other contractors costs 1 (please specify)</t>
  </si>
  <si>
    <t>Contractors’ mark-ups: Civil engineering works: Other contractors costs 2 (please specify)</t>
  </si>
  <si>
    <t>Contractors’ mark-ups: Civil engineering works: Other contractors costs 3 (please specify)</t>
  </si>
  <si>
    <t>Contractors’ mark-ups: Civil engineering works: Other contractors costs 4 (please specify)</t>
  </si>
  <si>
    <t>Contractors’ mark-ups: Civil engineering works: Other contractors costs 5 (please specify)</t>
  </si>
  <si>
    <t>Contractors’ mark-ups: Civil engineering works: Other contractors costs 6 (please specify)</t>
  </si>
  <si>
    <t>Pricing of alternative materials</t>
  </si>
  <si>
    <t xml:space="preserve">Materials included in the construction and civil engineering survey are selected on the basis of their common use across economies. However, listed materials are not always available or used in all economies, and in some cases equivalent materials must be selected and priced.
When equivalent materials are being priced, it should always be clearly indicated in the survey questionnaire. For example, when economies do not have clay and use alter native materials for bricks, prices for the alternative bricks should be provided and the alternative description noted.  However, when economies do not use bricks at all but only use concrete blocks, prices for concrete blocks should not be provided because they cannot be treated as equivalent to bricks. In this case, then, the brick item would not be priced. Another example is that in some economies,  copper pipe is not used; steel and plastic pipes are used instead. In this case, steel pipe can be treated as equivalent to copper pipe, and the respective prices would be provided and the alternative description noted. Plastic pipes are not considered equivalent to copper or steel pipes.
</t>
  </si>
  <si>
    <t>Relavance</t>
  </si>
  <si>
    <t>General notes</t>
  </si>
  <si>
    <t>Prices</t>
  </si>
  <si>
    <t xml:space="preserve">Prices provided should be those paid by construction contractors to their suppliers. In the case of materials and products, that will typically be the prices paid after discounts to manufacturers or intermediaries (agents or merchants), including all nonrecoverable taxes; in the case of equipment, it should be the rental charges paid to hire companies or rates paid for internal hire; and, in the case of labor, the cost to the contractor of employing the workers. Informal payment arrangements for labor are common in construction—for example, some payment is in the form of wages, subject to taxes and on which employers' costs are incurred, while other payments are in cash—and respondents should bear this in mind when determining what is an "average" wage. There is space for notes on pricing after the material, plant, and labor sections, and it is important that these are completed by respondents.
Prices should be provided for items that are commonly available and commonly used in the country; they should not be provided for items that match the item description precisely if that involves pricing a "special" item, either not generally available in the country or only available at a premium price.
The survey seeks annual and national "average" prices in national currency. Annual averages mean prices that are an average over the survey year (midyear prices are acceptable) and that average different price levels across the country, across different types and sizes of projects. The following notes are intended to help respondents select appropriate average prices for their country.
Geographical location: Construction prices can vary across countries, as a result of local resource and distribution costs, geographic, seismic or climatic conditions, local market conditions, and so forth, particularly in large countries; sometimes these variations can be significant. Respondents should consider the extent of geographical variations when pricing items and make a judgment on what is a realistic national average.
Site context: Construction prices can vary depending on detailed site conditions; for example, constrained city center sites, greenfield sites adjacent to urban areas, and remote sites that are difficult to access. When pricing items, respondents should assume reasonable site contexts with good access.
Size of projects: The size of projects can influence the cost of resources, particularly materials and equipment—large quantities and long periods of hire, for example, can reduce unit costs and vice versa. Prices should be provided for medium-sized projects, that is, projects that are not unusually small or unusually large.
</t>
  </si>
  <si>
    <t>Labor rates</t>
  </si>
  <si>
    <t>Labor rates should reflect the cost to the contractor of employing the labor and should include, in addition to pre-tax wages to the worker, any additional costs to the employer for accident/health insurance, pensions, and so forth. Labor rates should also include any "off the books" or "envelope" payments that are typically made to construction workers in your country. Please indicate in the Notes and comments column typical employment conditions for different types of workers, for example, permanently employed, daily paid, and so forth.</t>
  </si>
  <si>
    <t>0. Cover Page</t>
  </si>
  <si>
    <t>1. Index</t>
  </si>
  <si>
    <t>2. Instructions</t>
  </si>
  <si>
    <t>3. Country Data</t>
  </si>
  <si>
    <t>4.1 Materials</t>
  </si>
  <si>
    <t>4.2 Materials (EQ1)</t>
  </si>
  <si>
    <t>4.3 Materials (EQ2)</t>
  </si>
  <si>
    <t>4.4 Materials (EQ3)</t>
  </si>
  <si>
    <t>4.5 Materials (EQ4)</t>
  </si>
  <si>
    <t>4.6 Materials (EQ5)</t>
  </si>
  <si>
    <t>5. Equipment hire</t>
  </si>
  <si>
    <t>6. Labor</t>
  </si>
  <si>
    <t>7. Support Information</t>
  </si>
  <si>
    <t>8. Database</t>
  </si>
  <si>
    <t>Back To Index</t>
  </si>
  <si>
    <t>Percentage</t>
  </si>
  <si>
    <t>Relevance: Residential Buildings</t>
  </si>
  <si>
    <t>Relevance: Non-residential Buildings</t>
  </si>
  <si>
    <t>Relevance: Civil Engineering Works</t>
  </si>
  <si>
    <t>Professional fees: Residential buildings</t>
  </si>
  <si>
    <t>Professional fees: Non-residential buildings</t>
  </si>
  <si>
    <t>Professional fees: Civil engineering works</t>
  </si>
  <si>
    <t>Example tasks (g)</t>
  </si>
  <si>
    <r>
      <t>INDEX</t>
    </r>
    <r>
      <rPr>
        <sz val="14"/>
        <color theme="0"/>
        <rFont val="Calibri"/>
        <family val="2"/>
        <scheme val="minor"/>
      </rPr>
      <t xml:space="preserve"> (Click the link below to access the sheet)</t>
    </r>
  </si>
  <si>
    <t>The intention is to identify and collect prices for locally available, commonly used materials and products that are equivalent, if not identical, to the items described in the survey documents. The following notes are intended to assist in selecting and pricing the survey items.
(1) Read carefully the notes below.
(2) Provide Country Name, Country Code, Currency, and Reference Year in the tab “2. Country Data”.
(3) Enter actual construction costs into the data entry section in each data entry sheet 4 - 7.
(4) Entered data will be automatically stored in the sheet “8. Database” .</t>
  </si>
  <si>
    <t>Material or product</t>
  </si>
  <si>
    <t>X</t>
  </si>
  <si>
    <t>Total</t>
  </si>
  <si>
    <t>Item code</t>
  </si>
  <si>
    <t>Indicative list of the relevant material inputs for construction basic headings
materials for each basic heading.</t>
  </si>
  <si>
    <t>Nonresidential  buildings</t>
  </si>
  <si>
    <t>9. Annex 1 (indicative list of the relevant material inputs)</t>
  </si>
  <si>
    <t>Classification of items as relevant or not relevant should take into account the following points:
    • If a material is available and commonly used in all three basic headings, it should be priced and classified as relevant by inserting "1" in each BH's relevance row
   • If a material is available and commonly used in only some basic headings, it should be priced and classified as relevant (1) for those BHs for which the material is relevant and not relevant (0) for those BHs for which the material is not relevant.
   • If a material is available but not relevant for any of the basic headings, a price should be provided, but the material should be classified as not relevant (0) for all BHs.
   • If a material is not available and not used, it should not be priced, and it should be classified as not relevant (0) for all BHs. 
Annex provides an indicative list of the relevant material inputs for construction basic headings materials for each basic heading.</t>
  </si>
  <si>
    <t>Type Country Name</t>
  </si>
  <si>
    <t>ISO Country Code (three-letter)</t>
  </si>
  <si>
    <t>Type Country Code</t>
  </si>
  <si>
    <t>Type Currency</t>
  </si>
  <si>
    <t>Type Reference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</si>
</sst>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00;;@"/>
  </numFmts>
  <fonts count="37">
    <font>
      <sz val="11"/>
      <color theme="1"/>
      <name val="Calibri"/>
      <family val="2"/>
      <scheme val="minor"/>
    </font>
    <font>
      <sz val="11"/>
      <color theme="1"/>
      <name val="Calibri"/>
      <family val="2"/>
      <scheme val="minor"/>
    </font>
    <font>
      <sz val="11"/>
      <name val="Arial Narrow"/>
      <family val="2"/>
    </font>
    <font>
      <b/>
      <sz val="11"/>
      <name val="Arial Narrow"/>
      <family val="2"/>
    </font>
    <font>
      <sz val="11"/>
      <color rgb="FF000000"/>
      <name val="Times New Roman"/>
      <family val="1"/>
    </font>
    <font>
      <sz val="10"/>
      <name val="Arial"/>
      <family val="2"/>
    </font>
    <font>
      <sz val="10"/>
      <name val="Calibri"/>
      <family val="2"/>
    </font>
    <font>
      <b/>
      <sz val="11"/>
      <color theme="1"/>
      <name val="Calibri"/>
      <family val="2"/>
      <scheme val="minor"/>
    </font>
    <font>
      <b/>
      <sz val="16"/>
      <color theme="0"/>
      <name val="Calibri"/>
      <family val="2"/>
      <scheme val="minor"/>
    </font>
    <font>
      <sz val="11"/>
      <color theme="1"/>
      <name val="Calibri"/>
      <family val="2"/>
      <charset val="128"/>
      <scheme val="minor"/>
    </font>
    <font>
      <b/>
      <u/>
      <sz val="11"/>
      <color indexed="8"/>
      <name val="Calibri"/>
      <family val="2"/>
    </font>
    <font>
      <b/>
      <sz val="11"/>
      <color indexed="8"/>
      <name val="Calibri"/>
      <family val="2"/>
    </font>
    <font>
      <sz val="11"/>
      <color rgb="FF000000"/>
      <name val="Calibri"/>
      <family val="2"/>
      <scheme val="minor"/>
    </font>
    <font>
      <b/>
      <sz val="14"/>
      <color theme="0"/>
      <name val="Calibri"/>
      <family val="2"/>
      <scheme val="minor"/>
    </font>
    <font>
      <sz val="11"/>
      <color indexed="8"/>
      <name val="Calibri"/>
      <family val="2"/>
    </font>
    <font>
      <sz val="11"/>
      <color theme="1"/>
      <name val="Arial Narrow"/>
      <family val="2"/>
    </font>
    <font>
      <sz val="20"/>
      <name val="Arial Narrow"/>
      <family val="2"/>
    </font>
    <font>
      <b/>
      <sz val="26"/>
      <name val="Arial Narrow"/>
      <family val="2"/>
    </font>
    <font>
      <b/>
      <i/>
      <sz val="20"/>
      <name val="Arial Narrow"/>
      <family val="2"/>
    </font>
    <font>
      <b/>
      <sz val="12"/>
      <name val="Calibri"/>
      <family val="2"/>
    </font>
    <font>
      <sz val="16"/>
      <color theme="1"/>
      <name val="Calibri"/>
      <family val="2"/>
      <scheme val="minor"/>
    </font>
    <font>
      <sz val="16"/>
      <color theme="4" tint="0.79998168889431442"/>
      <name val="Calibri"/>
      <family val="2"/>
      <scheme val="minor"/>
    </font>
    <font>
      <b/>
      <sz val="16"/>
      <color theme="1"/>
      <name val="Calibri"/>
      <family val="2"/>
      <scheme val="minor"/>
    </font>
    <font>
      <u/>
      <sz val="11"/>
      <color indexed="8"/>
      <name val="Calibri"/>
      <family val="2"/>
    </font>
    <font>
      <sz val="11"/>
      <color theme="0"/>
      <name val="Arial Narrow"/>
      <family val="2"/>
    </font>
    <font>
      <sz val="11"/>
      <color theme="1"/>
      <name val="Calibri"/>
      <family val="2"/>
    </font>
    <font>
      <sz val="11"/>
      <name val="Calibri"/>
      <family val="2"/>
    </font>
    <font>
      <b/>
      <sz val="11"/>
      <name val="Arial"/>
      <family val="2"/>
    </font>
    <font>
      <sz val="11"/>
      <name val="Arial"/>
      <family val="2"/>
    </font>
    <font>
      <b/>
      <sz val="10"/>
      <name val="Calibri"/>
      <family val="2"/>
    </font>
    <font>
      <sz val="14"/>
      <color theme="0"/>
      <name val="Calibri"/>
      <family val="2"/>
      <scheme val="minor"/>
    </font>
    <font>
      <sz val="20"/>
      <name val="Calibri"/>
      <family val="2"/>
      <scheme val="minor"/>
    </font>
    <font>
      <sz val="11"/>
      <name val="Calibri"/>
      <family val="2"/>
      <scheme val="minor"/>
    </font>
    <font>
      <u/>
      <sz val="11"/>
      <color theme="10"/>
      <name val="Calibri"/>
      <family val="2"/>
    </font>
    <font>
      <u/>
      <sz val="11"/>
      <name val="Calibri"/>
      <family val="2"/>
    </font>
    <font>
      <sz val="18"/>
      <color theme="1"/>
      <name val="Arial Narrow"/>
      <family val="2"/>
    </font>
    <font>
      <b/>
      <sz val="20"/>
      <color theme="1"/>
      <name val="Arial Narrow"/>
      <family val="2"/>
    </font>
  </fonts>
  <fills count="8">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hair">
        <color indexed="64"/>
      </top>
      <bottom style="hair">
        <color indexed="64"/>
      </bottom>
      <diagonal/>
    </border>
    <border>
      <left style="thin">
        <color auto="1"/>
      </left>
      <right style="hair">
        <color indexed="64"/>
      </right>
      <top style="hair">
        <color indexed="64"/>
      </top>
      <bottom style="hair">
        <color indexed="64"/>
      </bottom>
      <diagonal/>
    </border>
    <border>
      <left style="thin">
        <color auto="1"/>
      </left>
      <right style="thin">
        <color auto="1"/>
      </right>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style="thin">
        <color theme="0"/>
      </right>
      <top/>
      <bottom style="thin">
        <color indexed="64"/>
      </bottom>
      <diagonal/>
    </border>
  </borders>
  <cellStyleXfs count="7">
    <xf numFmtId="0" fontId="0" fillId="0" borderId="0"/>
    <xf numFmtId="0" fontId="5" fillId="0" borderId="0"/>
    <xf numFmtId="0" fontId="1" fillId="0" borderId="0"/>
    <xf numFmtId="0" fontId="5" fillId="0" borderId="0"/>
    <xf numFmtId="0" fontId="9" fillId="0" borderId="0"/>
    <xf numFmtId="9" fontId="1" fillId="0" borderId="0" applyFont="0" applyFill="0" applyBorder="0" applyAlignment="0" applyProtection="0"/>
    <xf numFmtId="0" fontId="33" fillId="0" borderId="0" applyNumberFormat="0" applyFill="0" applyBorder="0" applyAlignment="0" applyProtection="0">
      <alignment vertical="top"/>
      <protection locked="0"/>
    </xf>
  </cellStyleXfs>
  <cellXfs count="179">
    <xf numFmtId="0" fontId="0" fillId="0" borderId="0" xfId="0"/>
    <xf numFmtId="0" fontId="15" fillId="6" borderId="0" xfId="0" applyFont="1" applyFill="1"/>
    <xf numFmtId="0" fontId="15" fillId="5" borderId="0" xfId="0" applyFont="1" applyFill="1"/>
    <xf numFmtId="0" fontId="15" fillId="6" borderId="10" xfId="0" applyFont="1" applyFill="1" applyBorder="1"/>
    <xf numFmtId="0" fontId="15" fillId="5" borderId="0" xfId="0" applyFont="1" applyFill="1" applyAlignment="1">
      <alignment wrapText="1"/>
    </xf>
    <xf numFmtId="49" fontId="9" fillId="6" borderId="0" xfId="4" applyNumberFormat="1" applyFill="1"/>
    <xf numFmtId="49" fontId="9" fillId="6" borderId="0" xfId="4" applyNumberFormat="1" applyFill="1" applyAlignment="1">
      <alignment horizontal="center"/>
    </xf>
    <xf numFmtId="49" fontId="9" fillId="6" borderId="0" xfId="4" applyNumberFormat="1" applyFill="1" applyAlignment="1">
      <alignment wrapText="1"/>
    </xf>
    <xf numFmtId="0" fontId="6" fillId="6" borderId="0" xfId="0" applyFont="1" applyFill="1" applyAlignment="1" applyProtection="1">
      <alignment horizontal="left" vertical="center"/>
      <protection hidden="1"/>
    </xf>
    <xf numFmtId="0" fontId="0" fillId="6" borderId="0" xfId="0" applyFill="1" applyProtection="1"/>
    <xf numFmtId="0" fontId="22" fillId="5" borderId="11" xfId="0" applyFont="1" applyFill="1" applyBorder="1" applyAlignment="1" applyProtection="1">
      <alignment horizontal="left" indent="1"/>
    </xf>
    <xf numFmtId="0" fontId="22" fillId="5" borderId="8" xfId="0" applyFont="1" applyFill="1" applyBorder="1" applyAlignment="1" applyProtection="1">
      <alignment horizontal="left" indent="1"/>
    </xf>
    <xf numFmtId="0" fontId="22" fillId="5" borderId="9" xfId="0" applyFont="1" applyFill="1" applyBorder="1" applyAlignment="1" applyProtection="1">
      <alignment horizontal="left" indent="1"/>
    </xf>
    <xf numFmtId="0" fontId="19" fillId="6" borderId="0" xfId="0" applyFont="1" applyFill="1" applyProtection="1">
      <protection hidden="1"/>
    </xf>
    <xf numFmtId="0" fontId="26" fillId="6" borderId="0" xfId="0" applyFont="1" applyFill="1" applyAlignment="1" applyProtection="1">
      <protection hidden="1"/>
    </xf>
    <xf numFmtId="0" fontId="27" fillId="6" borderId="0" xfId="0" applyFont="1" applyFill="1" applyProtection="1">
      <protection hidden="1"/>
    </xf>
    <xf numFmtId="0" fontId="26" fillId="6" borderId="0" xfId="0" applyFont="1" applyFill="1" applyProtection="1">
      <protection hidden="1"/>
    </xf>
    <xf numFmtId="0" fontId="28" fillId="6" borderId="0" xfId="0" applyFont="1" applyFill="1" applyProtection="1">
      <protection hidden="1"/>
    </xf>
    <xf numFmtId="0" fontId="27" fillId="6" borderId="0" xfId="0" applyFont="1" applyFill="1" applyAlignment="1" applyProtection="1">
      <protection hidden="1"/>
    </xf>
    <xf numFmtId="0" fontId="29" fillId="2" borderId="17" xfId="0" applyFont="1" applyFill="1" applyBorder="1" applyAlignment="1" applyProtection="1">
      <alignment vertical="top"/>
      <protection hidden="1"/>
    </xf>
    <xf numFmtId="9" fontId="6" fillId="2" borderId="21" xfId="0" applyNumberFormat="1" applyFont="1" applyFill="1" applyBorder="1" applyAlignment="1" applyProtection="1">
      <alignment horizontal="center" vertical="top" wrapText="1"/>
      <protection hidden="1"/>
    </xf>
    <xf numFmtId="9" fontId="6" fillId="2" borderId="15" xfId="0" applyNumberFormat="1" applyFont="1" applyFill="1" applyBorder="1" applyAlignment="1" applyProtection="1">
      <alignment horizontal="center" vertical="top" wrapText="1"/>
      <protection hidden="1"/>
    </xf>
    <xf numFmtId="0" fontId="29" fillId="2" borderId="14" xfId="0" applyFont="1" applyFill="1" applyBorder="1" applyAlignment="1" applyProtection="1">
      <alignment vertical="top" wrapText="1"/>
      <protection hidden="1"/>
    </xf>
    <xf numFmtId="0" fontId="8" fillId="3" borderId="22" xfId="0" applyNumberFormat="1" applyFont="1" applyFill="1" applyBorder="1" applyAlignment="1" applyProtection="1">
      <alignment horizontal="center" vertical="center" wrapText="1"/>
      <protection locked="0"/>
    </xf>
    <xf numFmtId="0" fontId="8" fillId="3" borderId="23" xfId="0" applyNumberFormat="1" applyFont="1" applyFill="1" applyBorder="1" applyAlignment="1" applyProtection="1">
      <alignment horizontal="left" vertical="top" wrapText="1"/>
      <protection locked="0"/>
    </xf>
    <xf numFmtId="0" fontId="8" fillId="3" borderId="24" xfId="0" applyNumberFormat="1" applyFont="1" applyFill="1" applyBorder="1" applyAlignment="1" applyProtection="1">
      <alignment horizontal="center" vertical="center" wrapText="1"/>
      <protection locked="0"/>
    </xf>
    <xf numFmtId="0" fontId="34" fillId="0" borderId="2" xfId="6" quotePrefix="1" applyFont="1" applyFill="1" applyBorder="1" applyAlignment="1" applyProtection="1">
      <alignment horizontal="left" indent="1"/>
    </xf>
    <xf numFmtId="0" fontId="33" fillId="0" borderId="2" xfId="6" quotePrefix="1" applyFill="1" applyBorder="1" applyAlignment="1" applyProtection="1">
      <alignment horizontal="left" indent="1"/>
    </xf>
    <xf numFmtId="0" fontId="33" fillId="0" borderId="6" xfId="6" quotePrefix="1" applyFill="1" applyBorder="1" applyAlignment="1" applyProtection="1">
      <alignment horizontal="left" indent="1"/>
    </xf>
    <xf numFmtId="0" fontId="33" fillId="0" borderId="2" xfId="6" quotePrefix="1" applyBorder="1" applyAlignment="1" applyProtection="1">
      <alignment horizontal="left" indent="1"/>
    </xf>
    <xf numFmtId="49" fontId="33" fillId="6" borderId="0" xfId="6" applyNumberFormat="1" applyFill="1" applyAlignment="1" applyProtection="1">
      <alignment horizontal="left" vertical="top"/>
    </xf>
    <xf numFmtId="0" fontId="0" fillId="0" borderId="0" xfId="0" applyFill="1" applyProtection="1"/>
    <xf numFmtId="0" fontId="12" fillId="0" borderId="0" xfId="0" applyFont="1" applyFill="1" applyAlignment="1">
      <alignment vertical="center"/>
    </xf>
    <xf numFmtId="49" fontId="0" fillId="0" borderId="0" xfId="0" applyNumberFormat="1" applyFill="1" applyProtection="1"/>
    <xf numFmtId="0" fontId="2" fillId="6" borderId="0" xfId="0" applyFont="1" applyFill="1" applyAlignment="1" applyProtection="1">
      <alignment horizontal="left" vertical="center"/>
    </xf>
    <xf numFmtId="0" fontId="3" fillId="2" borderId="7" xfId="0" applyFont="1" applyFill="1" applyBorder="1" applyAlignment="1" applyProtection="1">
      <alignment vertical="center"/>
    </xf>
    <xf numFmtId="0" fontId="3" fillId="0" borderId="7" xfId="0" applyFont="1" applyBorder="1" applyAlignment="1" applyProtection="1">
      <alignment vertical="center"/>
    </xf>
    <xf numFmtId="0" fontId="3" fillId="2" borderId="6" xfId="0" applyFont="1" applyFill="1" applyBorder="1" applyAlignment="1" applyProtection="1">
      <alignment vertical="center"/>
    </xf>
    <xf numFmtId="0" fontId="3" fillId="0" borderId="6" xfId="0" applyFont="1" applyBorder="1" applyAlignment="1" applyProtection="1">
      <alignment horizontal="left" vertical="center"/>
    </xf>
    <xf numFmtId="0" fontId="3" fillId="2" borderId="7"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wrapText="1"/>
    </xf>
    <xf numFmtId="0" fontId="2" fillId="0" borderId="2"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4" fillId="6" borderId="0" xfId="0" applyFont="1" applyFill="1" applyAlignment="1" applyProtection="1">
      <alignment vertical="center"/>
    </xf>
    <xf numFmtId="49" fontId="3" fillId="2" borderId="2" xfId="0" applyNumberFormat="1" applyFont="1" applyFill="1" applyBorder="1" applyAlignment="1" applyProtection="1">
      <alignment vertical="center" wrapText="1"/>
    </xf>
    <xf numFmtId="49" fontId="3" fillId="2" borderId="6"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0" xfId="0" applyFont="1" applyAlignment="1" applyProtection="1">
      <alignment horizontal="left" vertical="center"/>
    </xf>
    <xf numFmtId="1" fontId="13" fillId="3" borderId="7" xfId="0" applyNumberFormat="1" applyFont="1" applyFill="1" applyBorder="1" applyAlignment="1" applyProtection="1">
      <alignment horizontal="center" vertical="top" wrapText="1"/>
    </xf>
    <xf numFmtId="1" fontId="13" fillId="3" borderId="2" xfId="0" applyNumberFormat="1" applyFont="1" applyFill="1" applyBorder="1" applyAlignment="1" applyProtection="1">
      <alignment horizontal="center" vertical="top" wrapText="1"/>
    </xf>
    <xf numFmtId="0" fontId="10" fillId="2" borderId="2" xfId="4" applyFont="1" applyFill="1" applyBorder="1" applyAlignment="1" applyProtection="1">
      <alignment horizontal="left" vertical="top" wrapText="1" indent="2"/>
    </xf>
    <xf numFmtId="0" fontId="14" fillId="2" borderId="2" xfId="4" applyFont="1" applyFill="1" applyBorder="1" applyAlignment="1" applyProtection="1">
      <alignment horizontal="left" vertical="top" wrapText="1" indent="2"/>
    </xf>
    <xf numFmtId="0" fontId="11" fillId="0" borderId="2" xfId="4" applyFont="1" applyFill="1" applyBorder="1" applyAlignment="1" applyProtection="1">
      <alignment horizontal="left" vertical="top" indent="3"/>
    </xf>
    <xf numFmtId="4" fontId="14" fillId="0" borderId="2" xfId="4" applyNumberFormat="1" applyFont="1" applyFill="1" applyBorder="1" applyAlignment="1" applyProtection="1">
      <alignment horizontal="left" vertical="top" indent="3"/>
    </xf>
    <xf numFmtId="0" fontId="11" fillId="0" borderId="2" xfId="4" applyFont="1" applyFill="1" applyBorder="1" applyAlignment="1" applyProtection="1">
      <alignment horizontal="left" vertical="center" wrapText="1" indent="3"/>
    </xf>
    <xf numFmtId="0" fontId="14" fillId="0" borderId="2" xfId="4" applyFont="1" applyFill="1" applyBorder="1" applyAlignment="1" applyProtection="1">
      <alignment horizontal="left" vertical="top" indent="3"/>
    </xf>
    <xf numFmtId="0" fontId="11" fillId="0" borderId="6" xfId="4" applyFont="1" applyFill="1" applyBorder="1" applyAlignment="1" applyProtection="1">
      <alignment horizontal="left" vertical="center" wrapText="1" indent="3"/>
    </xf>
    <xf numFmtId="0" fontId="14" fillId="0" borderId="6" xfId="4" applyFont="1" applyFill="1" applyBorder="1" applyAlignment="1" applyProtection="1">
      <alignment horizontal="left" vertical="center" indent="3"/>
    </xf>
    <xf numFmtId="0" fontId="2" fillId="6" borderId="0" xfId="0" applyFont="1" applyFill="1" applyProtection="1"/>
    <xf numFmtId="0" fontId="2" fillId="0" borderId="0" xfId="0" applyFont="1" applyProtection="1"/>
    <xf numFmtId="0" fontId="2" fillId="0" borderId="2" xfId="0" applyFont="1" applyBorder="1" applyAlignment="1" applyProtection="1">
      <alignment vertical="center"/>
    </xf>
    <xf numFmtId="1" fontId="13" fillId="3" borderId="7" xfId="0" applyNumberFormat="1" applyFont="1" applyFill="1" applyBorder="1" applyAlignment="1" applyProtection="1">
      <alignment horizontal="center" vertical="center" wrapText="1"/>
    </xf>
    <xf numFmtId="1" fontId="13" fillId="3" borderId="2" xfId="0" applyNumberFormat="1" applyFont="1" applyFill="1" applyBorder="1" applyAlignment="1" applyProtection="1">
      <alignment horizontal="center" vertical="center" wrapText="1"/>
    </xf>
    <xf numFmtId="0" fontId="10" fillId="2" borderId="2" xfId="4" applyFont="1" applyFill="1" applyBorder="1" applyAlignment="1" applyProtection="1">
      <alignment horizontal="left" vertical="center" wrapText="1" indent="2"/>
    </xf>
    <xf numFmtId="0" fontId="11" fillId="0" borderId="6" xfId="4" applyFont="1" applyFill="1" applyBorder="1" applyAlignment="1" applyProtection="1">
      <alignment horizontal="left" vertical="top" indent="3"/>
    </xf>
    <xf numFmtId="0" fontId="14" fillId="0" borderId="6" xfId="4" applyFont="1" applyFill="1" applyBorder="1" applyAlignment="1" applyProtection="1">
      <alignment horizontal="left" vertical="top" indent="3"/>
    </xf>
    <xf numFmtId="0" fontId="2" fillId="6" borderId="0" xfId="0" applyFont="1" applyFill="1" applyAlignment="1" applyProtection="1">
      <alignment vertical="center"/>
    </xf>
    <xf numFmtId="0" fontId="24" fillId="6" borderId="0" xfId="0" applyFont="1" applyFill="1" applyAlignment="1" applyProtection="1">
      <alignment vertical="center"/>
    </xf>
    <xf numFmtId="0" fontId="2" fillId="0" borderId="0" xfId="0" applyFont="1" applyAlignment="1" applyProtection="1">
      <alignment vertical="center"/>
    </xf>
    <xf numFmtId="0" fontId="3" fillId="2" borderId="11" xfId="0" applyNumberFormat="1" applyFont="1" applyFill="1" applyBorder="1" applyAlignment="1" applyProtection="1">
      <alignment horizontal="left" vertical="center" wrapText="1"/>
    </xf>
    <xf numFmtId="49" fontId="3" fillId="2" borderId="8" xfId="0" applyNumberFormat="1" applyFont="1" applyFill="1" applyBorder="1" applyAlignment="1" applyProtection="1">
      <alignment horizontal="left" vertical="center" wrapText="1"/>
    </xf>
    <xf numFmtId="49" fontId="3" fillId="2" borderId="9" xfId="0" applyNumberFormat="1" applyFont="1" applyFill="1" applyBorder="1" applyAlignment="1" applyProtection="1">
      <alignment horizontal="left" vertical="center" wrapText="1"/>
    </xf>
    <xf numFmtId="0" fontId="10" fillId="2" borderId="8" xfId="4" applyFont="1" applyFill="1" applyBorder="1" applyAlignment="1" applyProtection="1">
      <alignment horizontal="left" vertical="center" wrapText="1" indent="1"/>
    </xf>
    <xf numFmtId="0" fontId="14" fillId="2" borderId="2" xfId="4" applyFont="1" applyFill="1" applyBorder="1" applyAlignment="1" applyProtection="1">
      <alignment horizontal="left" vertical="center" wrapText="1" indent="1"/>
    </xf>
    <xf numFmtId="0" fontId="11" fillId="0" borderId="8" xfId="4" applyFont="1" applyFill="1" applyBorder="1" applyAlignment="1" applyProtection="1">
      <alignment horizontal="left" vertical="center" indent="3"/>
    </xf>
    <xf numFmtId="4" fontId="14" fillId="0" borderId="2" xfId="4" applyNumberFormat="1" applyFont="1" applyFill="1" applyBorder="1" applyAlignment="1" applyProtection="1">
      <alignment horizontal="left" vertical="center" indent="1"/>
    </xf>
    <xf numFmtId="0" fontId="14" fillId="2" borderId="2" xfId="4" applyFont="1" applyFill="1" applyBorder="1" applyAlignment="1" applyProtection="1">
      <alignment horizontal="left" vertical="top" wrapText="1" indent="1"/>
    </xf>
    <xf numFmtId="1" fontId="14" fillId="0" borderId="2" xfId="4" applyNumberFormat="1" applyFont="1" applyFill="1" applyBorder="1" applyAlignment="1" applyProtection="1">
      <alignment horizontal="center" vertical="center"/>
    </xf>
    <xf numFmtId="0" fontId="23" fillId="2" borderId="2" xfId="4" applyFont="1" applyFill="1" applyBorder="1" applyAlignment="1" applyProtection="1">
      <alignment horizontal="left" vertical="top" wrapText="1" indent="2"/>
    </xf>
    <xf numFmtId="0" fontId="11" fillId="0" borderId="8" xfId="4" applyFont="1" applyFill="1" applyBorder="1" applyAlignment="1" applyProtection="1">
      <alignment horizontal="left" vertical="top" indent="3"/>
    </xf>
    <xf numFmtId="0" fontId="11" fillId="0" borderId="9" xfId="4" applyFont="1" applyFill="1" applyBorder="1" applyAlignment="1" applyProtection="1">
      <alignment horizontal="left" vertical="center" indent="3"/>
    </xf>
    <xf numFmtId="0" fontId="14" fillId="0" borderId="6" xfId="4" applyFont="1" applyFill="1" applyBorder="1" applyAlignment="1" applyProtection="1">
      <alignment horizontal="left" vertical="top" wrapText="1" indent="2"/>
    </xf>
    <xf numFmtId="1" fontId="13" fillId="3" borderId="6" xfId="0" applyNumberFormat="1" applyFont="1" applyFill="1" applyBorder="1" applyAlignment="1" applyProtection="1">
      <alignment horizontal="center" vertical="top" wrapText="1"/>
    </xf>
    <xf numFmtId="0" fontId="10" fillId="2" borderId="2" xfId="4" applyFont="1" applyFill="1" applyBorder="1" applyAlignment="1" applyProtection="1">
      <alignment horizontal="left" vertical="center" wrapText="1" indent="1"/>
    </xf>
    <xf numFmtId="0" fontId="11" fillId="0" borderId="2" xfId="4" applyFont="1" applyFill="1" applyBorder="1" applyAlignment="1" applyProtection="1">
      <alignment horizontal="left" vertical="center" indent="3"/>
    </xf>
    <xf numFmtId="0" fontId="11" fillId="0" borderId="6" xfId="4" applyFont="1" applyFill="1" applyBorder="1" applyAlignment="1" applyProtection="1">
      <alignment horizontal="left" vertical="center" indent="3"/>
    </xf>
    <xf numFmtId="0" fontId="11" fillId="2" borderId="2" xfId="4" applyFont="1" applyFill="1" applyBorder="1" applyAlignment="1" applyProtection="1">
      <alignment horizontal="left" vertical="top" wrapText="1" indent="1"/>
    </xf>
    <xf numFmtId="0" fontId="10" fillId="2" borderId="4" xfId="4" applyFont="1" applyFill="1" applyBorder="1" applyAlignment="1" applyProtection="1">
      <alignment horizontal="left" vertical="center" wrapText="1" indent="1"/>
    </xf>
    <xf numFmtId="0" fontId="14" fillId="2" borderId="4" xfId="4" applyFont="1" applyFill="1" applyBorder="1" applyAlignment="1" applyProtection="1">
      <alignment horizontal="left" vertical="center" wrapText="1" indent="1"/>
    </xf>
    <xf numFmtId="0" fontId="15" fillId="6" borderId="0" xfId="0" applyFont="1" applyFill="1" applyAlignment="1" applyProtection="1">
      <alignment vertical="center"/>
    </xf>
    <xf numFmtId="0" fontId="2" fillId="0" borderId="3" xfId="0" applyFont="1" applyBorder="1" applyAlignment="1" applyProtection="1">
      <alignment vertical="center"/>
    </xf>
    <xf numFmtId="1" fontId="13" fillId="3" borderId="4" xfId="0" applyNumberFormat="1" applyFont="1" applyFill="1" applyBorder="1" applyAlignment="1" applyProtection="1">
      <alignment horizontal="center" vertical="top" wrapText="1"/>
    </xf>
    <xf numFmtId="0" fontId="25" fillId="2" borderId="2" xfId="4" applyFont="1" applyFill="1" applyBorder="1" applyAlignment="1" applyProtection="1">
      <alignment horizontal="left" vertical="center" wrapText="1" indent="1"/>
    </xf>
    <xf numFmtId="0" fontId="2" fillId="6" borderId="0" xfId="0" applyFont="1" applyFill="1" applyAlignment="1" applyProtection="1">
      <alignment horizontal="left" vertical="center" indent="1"/>
    </xf>
    <xf numFmtId="1" fontId="13" fillId="3" borderId="11" xfId="0" applyNumberFormat="1" applyFont="1" applyFill="1" applyBorder="1" applyAlignment="1" applyProtection="1">
      <alignment horizontal="center" vertical="center" wrapText="1"/>
    </xf>
    <xf numFmtId="1" fontId="13" fillId="3" borderId="19" xfId="0" applyNumberFormat="1" applyFont="1" applyFill="1" applyBorder="1" applyAlignment="1" applyProtection="1">
      <alignment horizontal="center" vertical="center" wrapText="1"/>
    </xf>
    <xf numFmtId="1" fontId="13" fillId="3" borderId="13" xfId="0" applyNumberFormat="1" applyFont="1" applyFill="1" applyBorder="1" applyAlignment="1" applyProtection="1">
      <alignment horizontal="center" vertical="center" wrapText="1"/>
    </xf>
    <xf numFmtId="0" fontId="11" fillId="2" borderId="17" xfId="4" applyFont="1" applyFill="1" applyBorder="1" applyAlignment="1" applyProtection="1">
      <alignment vertical="top" wrapText="1"/>
    </xf>
    <xf numFmtId="164" fontId="6" fillId="6" borderId="20" xfId="5" applyNumberFormat="1" applyFont="1" applyFill="1" applyBorder="1" applyAlignment="1" applyProtection="1">
      <alignment horizontal="center" vertical="top" wrapText="1"/>
    </xf>
    <xf numFmtId="0" fontId="11" fillId="2" borderId="14" xfId="4" applyFont="1" applyFill="1" applyBorder="1" applyAlignment="1" applyProtection="1">
      <alignment vertical="top" wrapText="1"/>
    </xf>
    <xf numFmtId="9" fontId="0" fillId="6" borderId="0" xfId="0" applyNumberFormat="1" applyFill="1" applyProtection="1"/>
    <xf numFmtId="1" fontId="13" fillId="3" borderId="12" xfId="0" applyNumberFormat="1" applyFont="1" applyFill="1" applyBorder="1" applyAlignment="1" applyProtection="1">
      <alignment horizontal="center" vertical="center" wrapText="1"/>
    </xf>
    <xf numFmtId="0" fontId="11" fillId="2" borderId="9" xfId="4" applyFont="1" applyFill="1" applyBorder="1" applyAlignment="1" applyProtection="1">
      <alignment vertical="top" wrapText="1"/>
    </xf>
    <xf numFmtId="49" fontId="0" fillId="6" borderId="0" xfId="0" applyNumberFormat="1" applyFill="1" applyAlignment="1" applyProtection="1">
      <alignment horizontal="right"/>
    </xf>
    <xf numFmtId="0" fontId="20" fillId="6" borderId="0" xfId="0" applyFont="1" applyFill="1" applyProtection="1"/>
    <xf numFmtId="0" fontId="21" fillId="6" borderId="0" xfId="0" applyFont="1" applyFill="1" applyProtection="1"/>
    <xf numFmtId="0" fontId="20" fillId="0" borderId="7" xfId="0" applyFont="1" applyBorder="1" applyAlignment="1" applyProtection="1">
      <alignment horizontal="left" indent="2"/>
    </xf>
    <xf numFmtId="0" fontId="20" fillId="0" borderId="2" xfId="0" applyFont="1" applyBorder="1" applyAlignment="1" applyProtection="1">
      <alignment horizontal="left" indent="2"/>
    </xf>
    <xf numFmtId="0" fontId="20" fillId="0" borderId="6" xfId="0" applyFont="1" applyBorder="1" applyAlignment="1" applyProtection="1">
      <alignment horizontal="left" indent="2"/>
    </xf>
    <xf numFmtId="49" fontId="7" fillId="4" borderId="1" xfId="0" applyNumberFormat="1" applyFont="1" applyFill="1" applyBorder="1" applyAlignment="1" applyProtection="1">
      <alignment vertical="center"/>
    </xf>
    <xf numFmtId="49" fontId="7" fillId="4" borderId="1" xfId="0" applyNumberFormat="1" applyFont="1" applyFill="1" applyBorder="1" applyAlignment="1" applyProtection="1">
      <alignment vertical="center" wrapText="1"/>
    </xf>
    <xf numFmtId="0" fontId="0" fillId="0" borderId="1" xfId="0" applyBorder="1" applyProtection="1"/>
    <xf numFmtId="0" fontId="0" fillId="6" borderId="1" xfId="0" applyFill="1" applyBorder="1" applyProtection="1"/>
    <xf numFmtId="165" fontId="0" fillId="0" borderId="1" xfId="0" applyNumberFormat="1" applyBorder="1" applyProtection="1"/>
    <xf numFmtId="165" fontId="0" fillId="7" borderId="1" xfId="0" applyNumberFormat="1" applyFill="1" applyBorder="1" applyProtection="1"/>
    <xf numFmtId="0" fontId="29" fillId="0" borderId="17" xfId="0" applyFont="1" applyFill="1" applyBorder="1" applyAlignment="1" applyProtection="1">
      <alignment vertical="top" wrapText="1"/>
    </xf>
    <xf numFmtId="0" fontId="13" fillId="3" borderId="5" xfId="0" applyNumberFormat="1" applyFont="1" applyFill="1" applyBorder="1" applyAlignment="1" applyProtection="1">
      <alignment horizontal="center" vertical="center" wrapText="1"/>
    </xf>
    <xf numFmtId="0" fontId="0" fillId="0" borderId="1" xfId="0" applyNumberFormat="1" applyBorder="1" applyAlignment="1" applyProtection="1">
      <alignment horizontal="left"/>
    </xf>
    <xf numFmtId="0" fontId="3" fillId="2" borderId="5" xfId="0" applyNumberFormat="1" applyFont="1" applyFill="1" applyBorder="1" applyAlignment="1" applyProtection="1">
      <alignment horizontal="left" vertical="center" wrapText="1"/>
    </xf>
    <xf numFmtId="166" fontId="0" fillId="0" borderId="1" xfId="0" applyNumberFormat="1" applyBorder="1" applyProtection="1"/>
    <xf numFmtId="0" fontId="0" fillId="0" borderId="25" xfId="0" applyNumberFormat="1" applyBorder="1" applyAlignment="1" applyProtection="1">
      <alignment horizontal="left"/>
    </xf>
    <xf numFmtId="0" fontId="7" fillId="0" borderId="26" xfId="0" applyNumberFormat="1" applyFont="1" applyBorder="1" applyAlignment="1" applyProtection="1">
      <alignment horizontal="left"/>
    </xf>
    <xf numFmtId="0" fontId="7" fillId="0" borderId="26" xfId="0" applyNumberFormat="1" applyFont="1" applyBorder="1" applyAlignment="1" applyProtection="1">
      <alignment horizontal="center"/>
    </xf>
    <xf numFmtId="0" fontId="7" fillId="0" borderId="27" xfId="0" applyNumberFormat="1" applyFont="1" applyBorder="1" applyAlignment="1" applyProtection="1">
      <alignment horizontal="center"/>
    </xf>
    <xf numFmtId="49" fontId="7" fillId="5" borderId="17" xfId="0" applyNumberFormat="1" applyFont="1" applyFill="1" applyBorder="1" applyAlignment="1" applyProtection="1">
      <alignment vertical="center"/>
    </xf>
    <xf numFmtId="49" fontId="7" fillId="5" borderId="20" xfId="0" applyNumberFormat="1" applyFont="1" applyFill="1" applyBorder="1" applyAlignment="1" applyProtection="1">
      <alignment vertical="center"/>
    </xf>
    <xf numFmtId="49" fontId="7" fillId="5" borderId="20" xfId="0" applyNumberFormat="1" applyFont="1" applyFill="1" applyBorder="1" applyAlignment="1" applyProtection="1">
      <alignment horizontal="center" vertical="center" wrapText="1"/>
    </xf>
    <xf numFmtId="49" fontId="7" fillId="5" borderId="28" xfId="0" applyNumberFormat="1" applyFont="1" applyFill="1" applyBorder="1" applyAlignment="1" applyProtection="1">
      <alignment horizontal="center" vertical="center" wrapText="1"/>
    </xf>
    <xf numFmtId="0" fontId="0" fillId="0" borderId="17" xfId="0" applyNumberFormat="1" applyBorder="1" applyAlignment="1" applyProtection="1">
      <alignment horizontal="left"/>
    </xf>
    <xf numFmtId="0" fontId="0" fillId="0" borderId="20" xfId="0" applyBorder="1" applyProtection="1"/>
    <xf numFmtId="0" fontId="0" fillId="0" borderId="20" xfId="0" applyBorder="1" applyAlignment="1" applyProtection="1">
      <alignment horizontal="center"/>
    </xf>
    <xf numFmtId="0" fontId="0" fillId="0" borderId="28" xfId="0" applyBorder="1" applyAlignment="1" applyProtection="1">
      <alignment horizontal="center"/>
    </xf>
    <xf numFmtId="0" fontId="0" fillId="0" borderId="14" xfId="0" applyNumberFormat="1" applyBorder="1" applyAlignment="1" applyProtection="1">
      <alignment horizontal="left"/>
    </xf>
    <xf numFmtId="0" fontId="0" fillId="0" borderId="21" xfId="0" applyBorder="1" applyAlignment="1" applyProtection="1">
      <alignment horizontal="center"/>
    </xf>
    <xf numFmtId="0" fontId="0" fillId="0" borderId="15" xfId="0" applyBorder="1" applyAlignment="1" applyProtection="1">
      <alignment horizontal="center"/>
    </xf>
    <xf numFmtId="49" fontId="33" fillId="6" borderId="37" xfId="6" applyNumberFormat="1" applyFill="1" applyBorder="1" applyAlignment="1" applyProtection="1">
      <alignment horizontal="left" vertical="top"/>
    </xf>
    <xf numFmtId="0" fontId="16" fillId="6" borderId="0" xfId="0" applyFont="1" applyFill="1" applyAlignment="1">
      <alignment horizontal="center"/>
    </xf>
    <xf numFmtId="0" fontId="17" fillId="6" borderId="0" xfId="0" applyFont="1" applyFill="1" applyAlignment="1">
      <alignment horizontal="center" vertical="center" wrapText="1"/>
    </xf>
    <xf numFmtId="0" fontId="18" fillId="6" borderId="0" xfId="0" applyFont="1" applyFill="1" applyAlignment="1">
      <alignment horizontal="center"/>
    </xf>
    <xf numFmtId="49" fontId="32" fillId="0" borderId="22" xfId="4" applyNumberFormat="1" applyFont="1" applyFill="1" applyBorder="1" applyAlignment="1">
      <alignment horizontal="left" vertical="top" wrapText="1"/>
    </xf>
    <xf numFmtId="49" fontId="32" fillId="0" borderId="23" xfId="4" applyNumberFormat="1" applyFont="1" applyFill="1" applyBorder="1" applyAlignment="1">
      <alignment horizontal="left" vertical="top" wrapText="1"/>
    </xf>
    <xf numFmtId="49" fontId="32" fillId="0" borderId="24" xfId="4" applyNumberFormat="1" applyFont="1" applyFill="1" applyBorder="1" applyAlignment="1">
      <alignment horizontal="left" vertical="top" wrapText="1"/>
    </xf>
    <xf numFmtId="49" fontId="0" fillId="0" borderId="22" xfId="4" applyNumberFormat="1" applyFont="1" applyFill="1" applyBorder="1" applyAlignment="1">
      <alignment horizontal="left" vertical="top" wrapText="1"/>
    </xf>
    <xf numFmtId="49" fontId="1" fillId="0" borderId="23" xfId="4" applyNumberFormat="1" applyFont="1" applyFill="1" applyBorder="1" applyAlignment="1">
      <alignment horizontal="left" vertical="top" wrapText="1"/>
    </xf>
    <xf numFmtId="49" fontId="1" fillId="0" borderId="24" xfId="4" applyNumberFormat="1" applyFont="1" applyFill="1" applyBorder="1" applyAlignment="1">
      <alignment horizontal="left" vertical="top" wrapText="1"/>
    </xf>
    <xf numFmtId="49" fontId="8" fillId="3" borderId="5" xfId="0" applyNumberFormat="1" applyFont="1" applyFill="1" applyBorder="1" applyAlignment="1" applyProtection="1">
      <alignment horizontal="center" vertical="center" wrapText="1"/>
    </xf>
    <xf numFmtId="49" fontId="8" fillId="3" borderId="4" xfId="0" applyNumberFormat="1" applyFont="1" applyFill="1" applyBorder="1" applyAlignment="1" applyProtection="1">
      <alignment horizontal="center" vertical="center" wrapText="1"/>
    </xf>
    <xf numFmtId="0" fontId="11" fillId="2" borderId="8" xfId="4" applyFont="1" applyFill="1" applyBorder="1" applyAlignment="1" applyProtection="1">
      <alignment horizontal="left" vertical="top" wrapText="1" indent="1"/>
    </xf>
    <xf numFmtId="0" fontId="0" fillId="0" borderId="1" xfId="0" applyBorder="1" applyAlignment="1" applyProtection="1">
      <alignment horizontal="left" vertical="top" wrapText="1" indent="1"/>
    </xf>
    <xf numFmtId="0" fontId="0" fillId="0" borderId="16" xfId="0" applyBorder="1" applyAlignment="1" applyProtection="1">
      <alignment horizontal="left" vertical="top" wrapText="1" indent="1"/>
    </xf>
    <xf numFmtId="0" fontId="10" fillId="2" borderId="8" xfId="4" applyFont="1" applyFill="1" applyBorder="1" applyAlignment="1" applyProtection="1">
      <alignment horizontal="left" vertical="top" wrapText="1" indent="2"/>
    </xf>
    <xf numFmtId="0" fontId="0" fillId="0" borderId="1" xfId="0" applyBorder="1" applyAlignment="1" applyProtection="1">
      <alignment horizontal="left" vertical="top" wrapText="1" indent="2"/>
    </xf>
    <xf numFmtId="0" fontId="0" fillId="0" borderId="16" xfId="0" applyBorder="1" applyAlignment="1" applyProtection="1">
      <alignment horizontal="left" vertical="top" wrapText="1" indent="2"/>
    </xf>
    <xf numFmtId="49" fontId="8" fillId="3" borderId="18" xfId="0" applyNumberFormat="1"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26" fillId="6" borderId="0" xfId="0" applyFont="1" applyFill="1" applyAlignment="1" applyProtection="1">
      <alignment horizontal="left" vertical="center" wrapText="1"/>
      <protection hidden="1"/>
    </xf>
    <xf numFmtId="0" fontId="26" fillId="6" borderId="10" xfId="0" applyFont="1" applyFill="1" applyBorder="1" applyAlignment="1" applyProtection="1">
      <alignment horizontal="left" vertical="center" wrapText="1"/>
      <protection hidden="1"/>
    </xf>
    <xf numFmtId="0" fontId="35" fillId="6" borderId="0" xfId="0" applyFont="1" applyFill="1" applyAlignment="1">
      <alignment horizontal="center"/>
    </xf>
    <xf numFmtId="0" fontId="36" fillId="6" borderId="0" xfId="0" applyFont="1" applyFill="1" applyAlignment="1">
      <alignment horizontal="center"/>
    </xf>
    <xf numFmtId="0" fontId="18" fillId="6" borderId="0" xfId="0" applyFont="1" applyFill="1" applyAlignment="1"/>
    <xf numFmtId="0" fontId="0" fillId="0" borderId="36" xfId="0" applyBorder="1" applyProtection="1"/>
    <xf numFmtId="0" fontId="0" fillId="0" borderId="37" xfId="0" applyBorder="1" applyProtection="1"/>
    <xf numFmtId="0" fontId="0" fillId="0" borderId="33" xfId="0" applyBorder="1" applyProtection="1"/>
    <xf numFmtId="0" fontId="0" fillId="0" borderId="31" xfId="0" applyBorder="1" applyProtection="1"/>
    <xf numFmtId="0" fontId="8" fillId="3" borderId="11" xfId="0" applyFont="1" applyFill="1" applyBorder="1" applyAlignment="1" applyProtection="1">
      <alignment horizontal="left" wrapText="1" indent="1"/>
    </xf>
    <xf numFmtId="0" fontId="8" fillId="3" borderId="29" xfId="0" applyFont="1" applyFill="1" applyBorder="1" applyAlignment="1" applyProtection="1">
      <alignment horizontal="left" wrapText="1" indent="1"/>
    </xf>
    <xf numFmtId="0" fontId="8" fillId="3" borderId="30" xfId="0" applyFont="1" applyFill="1" applyBorder="1" applyAlignment="1" applyProtection="1">
      <alignment horizontal="left" wrapText="1" indent="1"/>
    </xf>
    <xf numFmtId="0" fontId="0" fillId="0" borderId="34" xfId="0" applyBorder="1" applyProtection="1"/>
    <xf numFmtId="0" fontId="0" fillId="0" borderId="32" xfId="0" applyBorder="1" applyProtection="1"/>
    <xf numFmtId="0" fontId="0" fillId="0" borderId="35" xfId="0" applyBorder="1" applyProtection="1"/>
    <xf numFmtId="0" fontId="8" fillId="3" borderId="7" xfId="0" applyNumberFormat="1" applyFont="1" applyFill="1" applyBorder="1" applyAlignment="1" applyProtection="1">
      <alignment horizontal="center" vertical="center" wrapText="1"/>
    </xf>
    <xf numFmtId="0" fontId="31" fillId="6" borderId="0" xfId="0" applyFont="1" applyFill="1" applyBorder="1" applyProtection="1"/>
    <xf numFmtId="0" fontId="32" fillId="6" borderId="0" xfId="0" applyFont="1" applyFill="1" applyBorder="1" applyProtection="1"/>
    <xf numFmtId="0" fontId="32" fillId="6" borderId="0" xfId="0" applyFont="1" applyFill="1" applyBorder="1" applyAlignment="1" applyProtection="1">
      <alignment wrapText="1"/>
    </xf>
    <xf numFmtId="0" fontId="0" fillId="0" borderId="20" xfId="0" applyNumberFormat="1" applyBorder="1" applyAlignment="1" applyProtection="1">
      <alignment horizontal="left"/>
    </xf>
    <xf numFmtId="0" fontId="0" fillId="0" borderId="21" xfId="0" applyBorder="1" applyProtection="1"/>
    <xf numFmtId="0" fontId="14" fillId="0" borderId="6" xfId="4" applyFont="1" applyFill="1" applyBorder="1" applyAlignment="1" applyProtection="1">
      <alignment horizontal="left" vertical="center" wrapText="1"/>
    </xf>
  </cellXfs>
  <cellStyles count="7">
    <cellStyle name="Hyperlink" xfId="6" builtinId="8"/>
    <cellStyle name="Normal" xfId="0" builtinId="0"/>
    <cellStyle name="Normal 2" xfId="4"/>
    <cellStyle name="Normal 3 2" xfId="1"/>
    <cellStyle name="Normal 3 7" xfId="2"/>
    <cellStyle name="Normal 5" xfId="3"/>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9525</xdr:colOff>
      <xdr:row>4</xdr:row>
      <xdr:rowOff>9525</xdr:rowOff>
    </xdr:to>
    <xdr:grpSp>
      <xdr:nvGrpSpPr>
        <xdr:cNvPr id="5231" name="Group 111"/>
        <xdr:cNvGrpSpPr>
          <a:grpSpLocks/>
        </xdr:cNvGrpSpPr>
      </xdr:nvGrpSpPr>
      <xdr:grpSpPr bwMode="auto">
        <a:xfrm>
          <a:off x="317500" y="1026583"/>
          <a:ext cx="9525" cy="9525"/>
          <a:chOff x="0" y="0"/>
          <a:chExt cx="20" cy="20"/>
        </a:xfrm>
      </xdr:grpSpPr>
      <xdr:sp macro="" textlink="">
        <xdr:nvSpPr>
          <xdr:cNvPr id="5232" name="Freeform 112"/>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4</xdr:row>
      <xdr:rowOff>0</xdr:rowOff>
    </xdr:from>
    <xdr:to>
      <xdr:col>5</xdr:col>
      <xdr:colOff>9525</xdr:colOff>
      <xdr:row>4</xdr:row>
      <xdr:rowOff>9525</xdr:rowOff>
    </xdr:to>
    <xdr:grpSp>
      <xdr:nvGrpSpPr>
        <xdr:cNvPr id="5229" name="Group 109"/>
        <xdr:cNvGrpSpPr>
          <a:grpSpLocks/>
        </xdr:cNvGrpSpPr>
      </xdr:nvGrpSpPr>
      <xdr:grpSpPr bwMode="auto">
        <a:xfrm>
          <a:off x="6043083" y="1026583"/>
          <a:ext cx="9525" cy="9525"/>
          <a:chOff x="0" y="0"/>
          <a:chExt cx="20" cy="20"/>
        </a:xfrm>
      </xdr:grpSpPr>
      <xdr:sp macro="" textlink="">
        <xdr:nvSpPr>
          <xdr:cNvPr id="5230" name="Freeform 110"/>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5</xdr:row>
      <xdr:rowOff>0</xdr:rowOff>
    </xdr:from>
    <xdr:to>
      <xdr:col>1</xdr:col>
      <xdr:colOff>9525</xdr:colOff>
      <xdr:row>5</xdr:row>
      <xdr:rowOff>9525</xdr:rowOff>
    </xdr:to>
    <xdr:grpSp>
      <xdr:nvGrpSpPr>
        <xdr:cNvPr id="5227" name="Group 107"/>
        <xdr:cNvGrpSpPr>
          <a:grpSpLocks/>
        </xdr:cNvGrpSpPr>
      </xdr:nvGrpSpPr>
      <xdr:grpSpPr bwMode="auto">
        <a:xfrm>
          <a:off x="317500" y="1217083"/>
          <a:ext cx="9525" cy="9525"/>
          <a:chOff x="0" y="0"/>
          <a:chExt cx="20" cy="20"/>
        </a:xfrm>
      </xdr:grpSpPr>
      <xdr:sp macro="" textlink="">
        <xdr:nvSpPr>
          <xdr:cNvPr id="5228" name="Freeform 108"/>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5</xdr:row>
      <xdr:rowOff>0</xdr:rowOff>
    </xdr:from>
    <xdr:to>
      <xdr:col>5</xdr:col>
      <xdr:colOff>9525</xdr:colOff>
      <xdr:row>5</xdr:row>
      <xdr:rowOff>9525</xdr:rowOff>
    </xdr:to>
    <xdr:grpSp>
      <xdr:nvGrpSpPr>
        <xdr:cNvPr id="5225" name="Group 105"/>
        <xdr:cNvGrpSpPr>
          <a:grpSpLocks/>
        </xdr:cNvGrpSpPr>
      </xdr:nvGrpSpPr>
      <xdr:grpSpPr bwMode="auto">
        <a:xfrm>
          <a:off x="6043083" y="1217083"/>
          <a:ext cx="9525" cy="9525"/>
          <a:chOff x="0" y="0"/>
          <a:chExt cx="20" cy="20"/>
        </a:xfrm>
      </xdr:grpSpPr>
      <xdr:sp macro="" textlink="">
        <xdr:nvSpPr>
          <xdr:cNvPr id="5226" name="Freeform 106"/>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6</xdr:row>
      <xdr:rowOff>0</xdr:rowOff>
    </xdr:from>
    <xdr:to>
      <xdr:col>1</xdr:col>
      <xdr:colOff>9525</xdr:colOff>
      <xdr:row>6</xdr:row>
      <xdr:rowOff>9525</xdr:rowOff>
    </xdr:to>
    <xdr:grpSp>
      <xdr:nvGrpSpPr>
        <xdr:cNvPr id="5223" name="Group 103"/>
        <xdr:cNvGrpSpPr>
          <a:grpSpLocks/>
        </xdr:cNvGrpSpPr>
      </xdr:nvGrpSpPr>
      <xdr:grpSpPr bwMode="auto">
        <a:xfrm>
          <a:off x="317500" y="1407583"/>
          <a:ext cx="9525" cy="9525"/>
          <a:chOff x="0" y="0"/>
          <a:chExt cx="20" cy="20"/>
        </a:xfrm>
      </xdr:grpSpPr>
      <xdr:sp macro="" textlink="">
        <xdr:nvSpPr>
          <xdr:cNvPr id="5224" name="Freeform 104"/>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7</xdr:row>
      <xdr:rowOff>0</xdr:rowOff>
    </xdr:from>
    <xdr:to>
      <xdr:col>1</xdr:col>
      <xdr:colOff>9525</xdr:colOff>
      <xdr:row>7</xdr:row>
      <xdr:rowOff>9525</xdr:rowOff>
    </xdr:to>
    <xdr:grpSp>
      <xdr:nvGrpSpPr>
        <xdr:cNvPr id="5221" name="Group 101"/>
        <xdr:cNvGrpSpPr>
          <a:grpSpLocks/>
        </xdr:cNvGrpSpPr>
      </xdr:nvGrpSpPr>
      <xdr:grpSpPr bwMode="auto">
        <a:xfrm>
          <a:off x="317500" y="1598083"/>
          <a:ext cx="9525" cy="9525"/>
          <a:chOff x="0" y="0"/>
          <a:chExt cx="20" cy="20"/>
        </a:xfrm>
      </xdr:grpSpPr>
      <xdr:sp macro="" textlink="">
        <xdr:nvSpPr>
          <xdr:cNvPr id="5222" name="Freeform 102"/>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7</xdr:row>
      <xdr:rowOff>0</xdr:rowOff>
    </xdr:from>
    <xdr:to>
      <xdr:col>5</xdr:col>
      <xdr:colOff>9525</xdr:colOff>
      <xdr:row>7</xdr:row>
      <xdr:rowOff>9525</xdr:rowOff>
    </xdr:to>
    <xdr:grpSp>
      <xdr:nvGrpSpPr>
        <xdr:cNvPr id="5219" name="Group 99"/>
        <xdr:cNvGrpSpPr>
          <a:grpSpLocks/>
        </xdr:cNvGrpSpPr>
      </xdr:nvGrpSpPr>
      <xdr:grpSpPr bwMode="auto">
        <a:xfrm>
          <a:off x="6043083" y="1598083"/>
          <a:ext cx="9525" cy="9525"/>
          <a:chOff x="0" y="0"/>
          <a:chExt cx="20" cy="20"/>
        </a:xfrm>
      </xdr:grpSpPr>
      <xdr:sp macro="" textlink="">
        <xdr:nvSpPr>
          <xdr:cNvPr id="5220" name="Freeform 100"/>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8</xdr:row>
      <xdr:rowOff>0</xdr:rowOff>
    </xdr:from>
    <xdr:to>
      <xdr:col>1</xdr:col>
      <xdr:colOff>9525</xdr:colOff>
      <xdr:row>8</xdr:row>
      <xdr:rowOff>9525</xdr:rowOff>
    </xdr:to>
    <xdr:grpSp>
      <xdr:nvGrpSpPr>
        <xdr:cNvPr id="5217" name="Group 97"/>
        <xdr:cNvGrpSpPr>
          <a:grpSpLocks/>
        </xdr:cNvGrpSpPr>
      </xdr:nvGrpSpPr>
      <xdr:grpSpPr bwMode="auto">
        <a:xfrm>
          <a:off x="317500" y="1788583"/>
          <a:ext cx="9525" cy="9525"/>
          <a:chOff x="0" y="0"/>
          <a:chExt cx="20" cy="20"/>
        </a:xfrm>
      </xdr:grpSpPr>
      <xdr:sp macro="" textlink="">
        <xdr:nvSpPr>
          <xdr:cNvPr id="5218" name="Freeform 98"/>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9</xdr:row>
      <xdr:rowOff>0</xdr:rowOff>
    </xdr:from>
    <xdr:to>
      <xdr:col>1</xdr:col>
      <xdr:colOff>9525</xdr:colOff>
      <xdr:row>9</xdr:row>
      <xdr:rowOff>9525</xdr:rowOff>
    </xdr:to>
    <xdr:grpSp>
      <xdr:nvGrpSpPr>
        <xdr:cNvPr id="5215" name="Group 95"/>
        <xdr:cNvGrpSpPr>
          <a:grpSpLocks/>
        </xdr:cNvGrpSpPr>
      </xdr:nvGrpSpPr>
      <xdr:grpSpPr bwMode="auto">
        <a:xfrm>
          <a:off x="317500" y="1979083"/>
          <a:ext cx="9525" cy="9525"/>
          <a:chOff x="0" y="0"/>
          <a:chExt cx="20" cy="20"/>
        </a:xfrm>
      </xdr:grpSpPr>
      <xdr:sp macro="" textlink="">
        <xdr:nvSpPr>
          <xdr:cNvPr id="5216" name="Freeform 96"/>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10</xdr:row>
      <xdr:rowOff>0</xdr:rowOff>
    </xdr:from>
    <xdr:to>
      <xdr:col>1</xdr:col>
      <xdr:colOff>9525</xdr:colOff>
      <xdr:row>10</xdr:row>
      <xdr:rowOff>9525</xdr:rowOff>
    </xdr:to>
    <xdr:grpSp>
      <xdr:nvGrpSpPr>
        <xdr:cNvPr id="5213" name="Group 93"/>
        <xdr:cNvGrpSpPr>
          <a:grpSpLocks/>
        </xdr:cNvGrpSpPr>
      </xdr:nvGrpSpPr>
      <xdr:grpSpPr bwMode="auto">
        <a:xfrm>
          <a:off x="317500" y="2169583"/>
          <a:ext cx="9525" cy="9525"/>
          <a:chOff x="0" y="0"/>
          <a:chExt cx="20" cy="20"/>
        </a:xfrm>
      </xdr:grpSpPr>
      <xdr:sp macro="" textlink="">
        <xdr:nvSpPr>
          <xdr:cNvPr id="5214" name="Freeform 94"/>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10</xdr:row>
      <xdr:rowOff>0</xdr:rowOff>
    </xdr:from>
    <xdr:to>
      <xdr:col>5</xdr:col>
      <xdr:colOff>9525</xdr:colOff>
      <xdr:row>10</xdr:row>
      <xdr:rowOff>9525</xdr:rowOff>
    </xdr:to>
    <xdr:grpSp>
      <xdr:nvGrpSpPr>
        <xdr:cNvPr id="5211" name="Group 91"/>
        <xdr:cNvGrpSpPr>
          <a:grpSpLocks/>
        </xdr:cNvGrpSpPr>
      </xdr:nvGrpSpPr>
      <xdr:grpSpPr bwMode="auto">
        <a:xfrm>
          <a:off x="6043083" y="2169583"/>
          <a:ext cx="9525" cy="9525"/>
          <a:chOff x="0" y="0"/>
          <a:chExt cx="20" cy="20"/>
        </a:xfrm>
      </xdr:grpSpPr>
      <xdr:sp macro="" textlink="">
        <xdr:nvSpPr>
          <xdr:cNvPr id="5212" name="Freeform 92"/>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11</xdr:row>
      <xdr:rowOff>0</xdr:rowOff>
    </xdr:from>
    <xdr:to>
      <xdr:col>1</xdr:col>
      <xdr:colOff>9525</xdr:colOff>
      <xdr:row>11</xdr:row>
      <xdr:rowOff>9525</xdr:rowOff>
    </xdr:to>
    <xdr:grpSp>
      <xdr:nvGrpSpPr>
        <xdr:cNvPr id="5209" name="Group 89"/>
        <xdr:cNvGrpSpPr>
          <a:grpSpLocks/>
        </xdr:cNvGrpSpPr>
      </xdr:nvGrpSpPr>
      <xdr:grpSpPr bwMode="auto">
        <a:xfrm>
          <a:off x="317500" y="2360083"/>
          <a:ext cx="9525" cy="9525"/>
          <a:chOff x="0" y="0"/>
          <a:chExt cx="20" cy="20"/>
        </a:xfrm>
      </xdr:grpSpPr>
      <xdr:sp macro="" textlink="">
        <xdr:nvSpPr>
          <xdr:cNvPr id="5210" name="Freeform 90"/>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11</xdr:row>
      <xdr:rowOff>0</xdr:rowOff>
    </xdr:from>
    <xdr:to>
      <xdr:col>5</xdr:col>
      <xdr:colOff>9525</xdr:colOff>
      <xdr:row>11</xdr:row>
      <xdr:rowOff>9525</xdr:rowOff>
    </xdr:to>
    <xdr:grpSp>
      <xdr:nvGrpSpPr>
        <xdr:cNvPr id="5207" name="Group 87"/>
        <xdr:cNvGrpSpPr>
          <a:grpSpLocks/>
        </xdr:cNvGrpSpPr>
      </xdr:nvGrpSpPr>
      <xdr:grpSpPr bwMode="auto">
        <a:xfrm>
          <a:off x="6043083" y="2360083"/>
          <a:ext cx="9525" cy="9525"/>
          <a:chOff x="0" y="0"/>
          <a:chExt cx="20" cy="20"/>
        </a:xfrm>
      </xdr:grpSpPr>
      <xdr:sp macro="" textlink="">
        <xdr:nvSpPr>
          <xdr:cNvPr id="5208" name="Freeform 88"/>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12</xdr:row>
      <xdr:rowOff>0</xdr:rowOff>
    </xdr:from>
    <xdr:to>
      <xdr:col>1</xdr:col>
      <xdr:colOff>9525</xdr:colOff>
      <xdr:row>12</xdr:row>
      <xdr:rowOff>9525</xdr:rowOff>
    </xdr:to>
    <xdr:grpSp>
      <xdr:nvGrpSpPr>
        <xdr:cNvPr id="5205" name="Group 85"/>
        <xdr:cNvGrpSpPr>
          <a:grpSpLocks/>
        </xdr:cNvGrpSpPr>
      </xdr:nvGrpSpPr>
      <xdr:grpSpPr bwMode="auto">
        <a:xfrm>
          <a:off x="317500" y="2550583"/>
          <a:ext cx="9525" cy="9525"/>
          <a:chOff x="0" y="0"/>
          <a:chExt cx="20" cy="20"/>
        </a:xfrm>
      </xdr:grpSpPr>
      <xdr:sp macro="" textlink="">
        <xdr:nvSpPr>
          <xdr:cNvPr id="5206" name="Freeform 86"/>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13</xdr:row>
      <xdr:rowOff>0</xdr:rowOff>
    </xdr:from>
    <xdr:to>
      <xdr:col>1</xdr:col>
      <xdr:colOff>9525</xdr:colOff>
      <xdr:row>13</xdr:row>
      <xdr:rowOff>9525</xdr:rowOff>
    </xdr:to>
    <xdr:grpSp>
      <xdr:nvGrpSpPr>
        <xdr:cNvPr id="5203" name="Group 83"/>
        <xdr:cNvGrpSpPr>
          <a:grpSpLocks/>
        </xdr:cNvGrpSpPr>
      </xdr:nvGrpSpPr>
      <xdr:grpSpPr bwMode="auto">
        <a:xfrm>
          <a:off x="317500" y="2741083"/>
          <a:ext cx="9525" cy="9525"/>
          <a:chOff x="0" y="0"/>
          <a:chExt cx="20" cy="20"/>
        </a:xfrm>
      </xdr:grpSpPr>
      <xdr:sp macro="" textlink="">
        <xdr:nvSpPr>
          <xdr:cNvPr id="5204" name="Freeform 84"/>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14</xdr:row>
      <xdr:rowOff>0</xdr:rowOff>
    </xdr:from>
    <xdr:to>
      <xdr:col>1</xdr:col>
      <xdr:colOff>9525</xdr:colOff>
      <xdr:row>14</xdr:row>
      <xdr:rowOff>9525</xdr:rowOff>
    </xdr:to>
    <xdr:grpSp>
      <xdr:nvGrpSpPr>
        <xdr:cNvPr id="5201" name="Group 81"/>
        <xdr:cNvGrpSpPr>
          <a:grpSpLocks/>
        </xdr:cNvGrpSpPr>
      </xdr:nvGrpSpPr>
      <xdr:grpSpPr bwMode="auto">
        <a:xfrm>
          <a:off x="317500" y="2931583"/>
          <a:ext cx="9525" cy="9525"/>
          <a:chOff x="0" y="0"/>
          <a:chExt cx="20" cy="20"/>
        </a:xfrm>
      </xdr:grpSpPr>
      <xdr:sp macro="" textlink="">
        <xdr:nvSpPr>
          <xdr:cNvPr id="5202" name="Freeform 82"/>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14</xdr:row>
      <xdr:rowOff>0</xdr:rowOff>
    </xdr:from>
    <xdr:to>
      <xdr:col>5</xdr:col>
      <xdr:colOff>9525</xdr:colOff>
      <xdr:row>14</xdr:row>
      <xdr:rowOff>9525</xdr:rowOff>
    </xdr:to>
    <xdr:grpSp>
      <xdr:nvGrpSpPr>
        <xdr:cNvPr id="5199" name="Group 79"/>
        <xdr:cNvGrpSpPr>
          <a:grpSpLocks/>
        </xdr:cNvGrpSpPr>
      </xdr:nvGrpSpPr>
      <xdr:grpSpPr bwMode="auto">
        <a:xfrm>
          <a:off x="6043083" y="2931583"/>
          <a:ext cx="9525" cy="9525"/>
          <a:chOff x="0" y="0"/>
          <a:chExt cx="20" cy="20"/>
        </a:xfrm>
      </xdr:grpSpPr>
      <xdr:sp macro="" textlink="">
        <xdr:nvSpPr>
          <xdr:cNvPr id="5200" name="Freeform 80"/>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5197" name="Group 77"/>
        <xdr:cNvGrpSpPr>
          <a:grpSpLocks/>
        </xdr:cNvGrpSpPr>
      </xdr:nvGrpSpPr>
      <xdr:grpSpPr bwMode="auto">
        <a:xfrm>
          <a:off x="317500" y="3122083"/>
          <a:ext cx="9525" cy="9525"/>
          <a:chOff x="0" y="0"/>
          <a:chExt cx="20" cy="20"/>
        </a:xfrm>
      </xdr:grpSpPr>
      <xdr:sp macro="" textlink="">
        <xdr:nvSpPr>
          <xdr:cNvPr id="5198" name="Freeform 78"/>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15</xdr:row>
      <xdr:rowOff>0</xdr:rowOff>
    </xdr:from>
    <xdr:to>
      <xdr:col>5</xdr:col>
      <xdr:colOff>9525</xdr:colOff>
      <xdr:row>15</xdr:row>
      <xdr:rowOff>9525</xdr:rowOff>
    </xdr:to>
    <xdr:grpSp>
      <xdr:nvGrpSpPr>
        <xdr:cNvPr id="5195" name="Group 75"/>
        <xdr:cNvGrpSpPr>
          <a:grpSpLocks/>
        </xdr:cNvGrpSpPr>
      </xdr:nvGrpSpPr>
      <xdr:grpSpPr bwMode="auto">
        <a:xfrm>
          <a:off x="6043083" y="3122083"/>
          <a:ext cx="9525" cy="9525"/>
          <a:chOff x="0" y="0"/>
          <a:chExt cx="20" cy="20"/>
        </a:xfrm>
      </xdr:grpSpPr>
      <xdr:sp macro="" textlink="">
        <xdr:nvSpPr>
          <xdr:cNvPr id="5196" name="Freeform 76"/>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16</xdr:row>
      <xdr:rowOff>0</xdr:rowOff>
    </xdr:from>
    <xdr:to>
      <xdr:col>1</xdr:col>
      <xdr:colOff>9525</xdr:colOff>
      <xdr:row>16</xdr:row>
      <xdr:rowOff>9525</xdr:rowOff>
    </xdr:to>
    <xdr:grpSp>
      <xdr:nvGrpSpPr>
        <xdr:cNvPr id="5193" name="Group 73"/>
        <xdr:cNvGrpSpPr>
          <a:grpSpLocks/>
        </xdr:cNvGrpSpPr>
      </xdr:nvGrpSpPr>
      <xdr:grpSpPr bwMode="auto">
        <a:xfrm>
          <a:off x="317500" y="3312583"/>
          <a:ext cx="9525" cy="9525"/>
          <a:chOff x="0" y="0"/>
          <a:chExt cx="20" cy="20"/>
        </a:xfrm>
      </xdr:grpSpPr>
      <xdr:sp macro="" textlink="">
        <xdr:nvSpPr>
          <xdr:cNvPr id="5194" name="Freeform 74"/>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17</xdr:row>
      <xdr:rowOff>0</xdr:rowOff>
    </xdr:from>
    <xdr:to>
      <xdr:col>1</xdr:col>
      <xdr:colOff>9525</xdr:colOff>
      <xdr:row>17</xdr:row>
      <xdr:rowOff>9525</xdr:rowOff>
    </xdr:to>
    <xdr:grpSp>
      <xdr:nvGrpSpPr>
        <xdr:cNvPr id="5191" name="Group 71"/>
        <xdr:cNvGrpSpPr>
          <a:grpSpLocks/>
        </xdr:cNvGrpSpPr>
      </xdr:nvGrpSpPr>
      <xdr:grpSpPr bwMode="auto">
        <a:xfrm>
          <a:off x="317500" y="3503083"/>
          <a:ext cx="9525" cy="9525"/>
          <a:chOff x="0" y="0"/>
          <a:chExt cx="20" cy="20"/>
        </a:xfrm>
      </xdr:grpSpPr>
      <xdr:sp macro="" textlink="">
        <xdr:nvSpPr>
          <xdr:cNvPr id="5192" name="Freeform 72"/>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17</xdr:row>
      <xdr:rowOff>0</xdr:rowOff>
    </xdr:from>
    <xdr:to>
      <xdr:col>5</xdr:col>
      <xdr:colOff>9525</xdr:colOff>
      <xdr:row>17</xdr:row>
      <xdr:rowOff>9525</xdr:rowOff>
    </xdr:to>
    <xdr:grpSp>
      <xdr:nvGrpSpPr>
        <xdr:cNvPr id="5189" name="Group 69"/>
        <xdr:cNvGrpSpPr>
          <a:grpSpLocks/>
        </xdr:cNvGrpSpPr>
      </xdr:nvGrpSpPr>
      <xdr:grpSpPr bwMode="auto">
        <a:xfrm>
          <a:off x="6043083" y="3503083"/>
          <a:ext cx="9525" cy="9525"/>
          <a:chOff x="0" y="0"/>
          <a:chExt cx="20" cy="20"/>
        </a:xfrm>
      </xdr:grpSpPr>
      <xdr:sp macro="" textlink="">
        <xdr:nvSpPr>
          <xdr:cNvPr id="5190" name="Freeform 70"/>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187" name="Group 67"/>
        <xdr:cNvGrpSpPr>
          <a:grpSpLocks/>
        </xdr:cNvGrpSpPr>
      </xdr:nvGrpSpPr>
      <xdr:grpSpPr bwMode="auto">
        <a:xfrm>
          <a:off x="317500" y="3693583"/>
          <a:ext cx="9525" cy="9525"/>
          <a:chOff x="0" y="0"/>
          <a:chExt cx="20" cy="20"/>
        </a:xfrm>
      </xdr:grpSpPr>
      <xdr:sp macro="" textlink="">
        <xdr:nvSpPr>
          <xdr:cNvPr id="5188" name="Freeform 68"/>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19</xdr:row>
      <xdr:rowOff>0</xdr:rowOff>
    </xdr:from>
    <xdr:to>
      <xdr:col>1</xdr:col>
      <xdr:colOff>9525</xdr:colOff>
      <xdr:row>19</xdr:row>
      <xdr:rowOff>9525</xdr:rowOff>
    </xdr:to>
    <xdr:grpSp>
      <xdr:nvGrpSpPr>
        <xdr:cNvPr id="5185" name="Group 65"/>
        <xdr:cNvGrpSpPr>
          <a:grpSpLocks/>
        </xdr:cNvGrpSpPr>
      </xdr:nvGrpSpPr>
      <xdr:grpSpPr bwMode="auto">
        <a:xfrm>
          <a:off x="317500" y="3884083"/>
          <a:ext cx="9525" cy="9525"/>
          <a:chOff x="0" y="0"/>
          <a:chExt cx="20" cy="20"/>
        </a:xfrm>
      </xdr:grpSpPr>
      <xdr:sp macro="" textlink="">
        <xdr:nvSpPr>
          <xdr:cNvPr id="5186" name="Freeform 66"/>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19</xdr:row>
      <xdr:rowOff>0</xdr:rowOff>
    </xdr:from>
    <xdr:to>
      <xdr:col>5</xdr:col>
      <xdr:colOff>9525</xdr:colOff>
      <xdr:row>19</xdr:row>
      <xdr:rowOff>9525</xdr:rowOff>
    </xdr:to>
    <xdr:grpSp>
      <xdr:nvGrpSpPr>
        <xdr:cNvPr id="5183" name="Group 63"/>
        <xdr:cNvGrpSpPr>
          <a:grpSpLocks/>
        </xdr:cNvGrpSpPr>
      </xdr:nvGrpSpPr>
      <xdr:grpSpPr bwMode="auto">
        <a:xfrm>
          <a:off x="6043083" y="3884083"/>
          <a:ext cx="9525" cy="9525"/>
          <a:chOff x="0" y="0"/>
          <a:chExt cx="20" cy="20"/>
        </a:xfrm>
      </xdr:grpSpPr>
      <xdr:sp macro="" textlink="">
        <xdr:nvSpPr>
          <xdr:cNvPr id="5184" name="Freeform 64"/>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20</xdr:row>
      <xdr:rowOff>0</xdr:rowOff>
    </xdr:from>
    <xdr:to>
      <xdr:col>1</xdr:col>
      <xdr:colOff>9525</xdr:colOff>
      <xdr:row>20</xdr:row>
      <xdr:rowOff>9525</xdr:rowOff>
    </xdr:to>
    <xdr:grpSp>
      <xdr:nvGrpSpPr>
        <xdr:cNvPr id="5181" name="Group 61"/>
        <xdr:cNvGrpSpPr>
          <a:grpSpLocks/>
        </xdr:cNvGrpSpPr>
      </xdr:nvGrpSpPr>
      <xdr:grpSpPr bwMode="auto">
        <a:xfrm>
          <a:off x="317500" y="4074583"/>
          <a:ext cx="9525" cy="9525"/>
          <a:chOff x="0" y="0"/>
          <a:chExt cx="20" cy="20"/>
        </a:xfrm>
      </xdr:grpSpPr>
      <xdr:sp macro="" textlink="">
        <xdr:nvSpPr>
          <xdr:cNvPr id="5182" name="Freeform 62"/>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20</xdr:row>
      <xdr:rowOff>0</xdr:rowOff>
    </xdr:from>
    <xdr:to>
      <xdr:col>5</xdr:col>
      <xdr:colOff>9525</xdr:colOff>
      <xdr:row>20</xdr:row>
      <xdr:rowOff>9525</xdr:rowOff>
    </xdr:to>
    <xdr:grpSp>
      <xdr:nvGrpSpPr>
        <xdr:cNvPr id="5179" name="Group 59"/>
        <xdr:cNvGrpSpPr>
          <a:grpSpLocks/>
        </xdr:cNvGrpSpPr>
      </xdr:nvGrpSpPr>
      <xdr:grpSpPr bwMode="auto">
        <a:xfrm>
          <a:off x="6043083" y="4074583"/>
          <a:ext cx="9525" cy="9525"/>
          <a:chOff x="0" y="0"/>
          <a:chExt cx="20" cy="20"/>
        </a:xfrm>
      </xdr:grpSpPr>
      <xdr:sp macro="" textlink="">
        <xdr:nvSpPr>
          <xdr:cNvPr id="5180" name="Freeform 60"/>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177" name="Group 57"/>
        <xdr:cNvGrpSpPr>
          <a:grpSpLocks/>
        </xdr:cNvGrpSpPr>
      </xdr:nvGrpSpPr>
      <xdr:grpSpPr bwMode="auto">
        <a:xfrm>
          <a:off x="317500" y="4265083"/>
          <a:ext cx="9525" cy="9525"/>
          <a:chOff x="0" y="0"/>
          <a:chExt cx="20" cy="20"/>
        </a:xfrm>
      </xdr:grpSpPr>
      <xdr:sp macro="" textlink="">
        <xdr:nvSpPr>
          <xdr:cNvPr id="5178" name="Freeform 58"/>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22</xdr:row>
      <xdr:rowOff>0</xdr:rowOff>
    </xdr:from>
    <xdr:to>
      <xdr:col>1</xdr:col>
      <xdr:colOff>9525</xdr:colOff>
      <xdr:row>22</xdr:row>
      <xdr:rowOff>9525</xdr:rowOff>
    </xdr:to>
    <xdr:grpSp>
      <xdr:nvGrpSpPr>
        <xdr:cNvPr id="5175" name="Group 55"/>
        <xdr:cNvGrpSpPr>
          <a:grpSpLocks/>
        </xdr:cNvGrpSpPr>
      </xdr:nvGrpSpPr>
      <xdr:grpSpPr bwMode="auto">
        <a:xfrm>
          <a:off x="317500" y="4455583"/>
          <a:ext cx="9525" cy="9525"/>
          <a:chOff x="0" y="0"/>
          <a:chExt cx="20" cy="20"/>
        </a:xfrm>
      </xdr:grpSpPr>
      <xdr:sp macro="" textlink="">
        <xdr:nvSpPr>
          <xdr:cNvPr id="5176" name="Freeform 56"/>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23</xdr:row>
      <xdr:rowOff>0</xdr:rowOff>
    </xdr:from>
    <xdr:to>
      <xdr:col>1</xdr:col>
      <xdr:colOff>9525</xdr:colOff>
      <xdr:row>23</xdr:row>
      <xdr:rowOff>9525</xdr:rowOff>
    </xdr:to>
    <xdr:grpSp>
      <xdr:nvGrpSpPr>
        <xdr:cNvPr id="5173" name="Group 53"/>
        <xdr:cNvGrpSpPr>
          <a:grpSpLocks/>
        </xdr:cNvGrpSpPr>
      </xdr:nvGrpSpPr>
      <xdr:grpSpPr bwMode="auto">
        <a:xfrm>
          <a:off x="317500" y="4646083"/>
          <a:ext cx="9525" cy="9525"/>
          <a:chOff x="0" y="0"/>
          <a:chExt cx="20" cy="20"/>
        </a:xfrm>
      </xdr:grpSpPr>
      <xdr:sp macro="" textlink="">
        <xdr:nvSpPr>
          <xdr:cNvPr id="5174" name="Freeform 54"/>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24</xdr:row>
      <xdr:rowOff>0</xdr:rowOff>
    </xdr:from>
    <xdr:to>
      <xdr:col>1</xdr:col>
      <xdr:colOff>9525</xdr:colOff>
      <xdr:row>24</xdr:row>
      <xdr:rowOff>9525</xdr:rowOff>
    </xdr:to>
    <xdr:grpSp>
      <xdr:nvGrpSpPr>
        <xdr:cNvPr id="5171" name="Group 51"/>
        <xdr:cNvGrpSpPr>
          <a:grpSpLocks/>
        </xdr:cNvGrpSpPr>
      </xdr:nvGrpSpPr>
      <xdr:grpSpPr bwMode="auto">
        <a:xfrm>
          <a:off x="317500" y="4836583"/>
          <a:ext cx="9525" cy="9525"/>
          <a:chOff x="0" y="0"/>
          <a:chExt cx="20" cy="20"/>
        </a:xfrm>
      </xdr:grpSpPr>
      <xdr:sp macro="" textlink="">
        <xdr:nvSpPr>
          <xdr:cNvPr id="5172" name="Freeform 52"/>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25</xdr:row>
      <xdr:rowOff>0</xdr:rowOff>
    </xdr:from>
    <xdr:to>
      <xdr:col>1</xdr:col>
      <xdr:colOff>9525</xdr:colOff>
      <xdr:row>25</xdr:row>
      <xdr:rowOff>9525</xdr:rowOff>
    </xdr:to>
    <xdr:grpSp>
      <xdr:nvGrpSpPr>
        <xdr:cNvPr id="5169" name="Group 49"/>
        <xdr:cNvGrpSpPr>
          <a:grpSpLocks/>
        </xdr:cNvGrpSpPr>
      </xdr:nvGrpSpPr>
      <xdr:grpSpPr bwMode="auto">
        <a:xfrm>
          <a:off x="317500" y="5027083"/>
          <a:ext cx="9525" cy="9525"/>
          <a:chOff x="0" y="0"/>
          <a:chExt cx="20" cy="20"/>
        </a:xfrm>
      </xdr:grpSpPr>
      <xdr:sp macro="" textlink="">
        <xdr:nvSpPr>
          <xdr:cNvPr id="5170" name="Freeform 50"/>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26</xdr:row>
      <xdr:rowOff>0</xdr:rowOff>
    </xdr:from>
    <xdr:to>
      <xdr:col>1</xdr:col>
      <xdr:colOff>9525</xdr:colOff>
      <xdr:row>26</xdr:row>
      <xdr:rowOff>9525</xdr:rowOff>
    </xdr:to>
    <xdr:grpSp>
      <xdr:nvGrpSpPr>
        <xdr:cNvPr id="5167" name="Group 47"/>
        <xdr:cNvGrpSpPr>
          <a:grpSpLocks/>
        </xdr:cNvGrpSpPr>
      </xdr:nvGrpSpPr>
      <xdr:grpSpPr bwMode="auto">
        <a:xfrm>
          <a:off x="317500" y="5217583"/>
          <a:ext cx="9525" cy="9525"/>
          <a:chOff x="0" y="0"/>
          <a:chExt cx="20" cy="20"/>
        </a:xfrm>
      </xdr:grpSpPr>
      <xdr:sp macro="" textlink="">
        <xdr:nvSpPr>
          <xdr:cNvPr id="5168" name="Freeform 48"/>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27</xdr:row>
      <xdr:rowOff>0</xdr:rowOff>
    </xdr:from>
    <xdr:to>
      <xdr:col>1</xdr:col>
      <xdr:colOff>9525</xdr:colOff>
      <xdr:row>27</xdr:row>
      <xdr:rowOff>9525</xdr:rowOff>
    </xdr:to>
    <xdr:grpSp>
      <xdr:nvGrpSpPr>
        <xdr:cNvPr id="5165" name="Group 45"/>
        <xdr:cNvGrpSpPr>
          <a:grpSpLocks/>
        </xdr:cNvGrpSpPr>
      </xdr:nvGrpSpPr>
      <xdr:grpSpPr bwMode="auto">
        <a:xfrm>
          <a:off x="317500" y="5408083"/>
          <a:ext cx="9525" cy="9525"/>
          <a:chOff x="0" y="0"/>
          <a:chExt cx="20" cy="20"/>
        </a:xfrm>
      </xdr:grpSpPr>
      <xdr:sp macro="" textlink="">
        <xdr:nvSpPr>
          <xdr:cNvPr id="5166" name="Freeform 46"/>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28</xdr:row>
      <xdr:rowOff>0</xdr:rowOff>
    </xdr:from>
    <xdr:to>
      <xdr:col>1</xdr:col>
      <xdr:colOff>9525</xdr:colOff>
      <xdr:row>28</xdr:row>
      <xdr:rowOff>9525</xdr:rowOff>
    </xdr:to>
    <xdr:grpSp>
      <xdr:nvGrpSpPr>
        <xdr:cNvPr id="5163" name="Group 43"/>
        <xdr:cNvGrpSpPr>
          <a:grpSpLocks/>
        </xdr:cNvGrpSpPr>
      </xdr:nvGrpSpPr>
      <xdr:grpSpPr bwMode="auto">
        <a:xfrm>
          <a:off x="317500" y="5598583"/>
          <a:ext cx="9525" cy="9525"/>
          <a:chOff x="0" y="0"/>
          <a:chExt cx="20" cy="20"/>
        </a:xfrm>
      </xdr:grpSpPr>
      <xdr:sp macro="" textlink="">
        <xdr:nvSpPr>
          <xdr:cNvPr id="5164" name="Freeform 44"/>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28</xdr:row>
      <xdr:rowOff>0</xdr:rowOff>
    </xdr:from>
    <xdr:to>
      <xdr:col>5</xdr:col>
      <xdr:colOff>9525</xdr:colOff>
      <xdr:row>28</xdr:row>
      <xdr:rowOff>9525</xdr:rowOff>
    </xdr:to>
    <xdr:grpSp>
      <xdr:nvGrpSpPr>
        <xdr:cNvPr id="5161" name="Group 41"/>
        <xdr:cNvGrpSpPr>
          <a:grpSpLocks/>
        </xdr:cNvGrpSpPr>
      </xdr:nvGrpSpPr>
      <xdr:grpSpPr bwMode="auto">
        <a:xfrm>
          <a:off x="6043083" y="5598583"/>
          <a:ext cx="9525" cy="9525"/>
          <a:chOff x="0" y="0"/>
          <a:chExt cx="20" cy="20"/>
        </a:xfrm>
      </xdr:grpSpPr>
      <xdr:sp macro="" textlink="">
        <xdr:nvSpPr>
          <xdr:cNvPr id="5162" name="Freeform 42"/>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29</xdr:row>
      <xdr:rowOff>0</xdr:rowOff>
    </xdr:from>
    <xdr:to>
      <xdr:col>1</xdr:col>
      <xdr:colOff>9525</xdr:colOff>
      <xdr:row>29</xdr:row>
      <xdr:rowOff>9525</xdr:rowOff>
    </xdr:to>
    <xdr:grpSp>
      <xdr:nvGrpSpPr>
        <xdr:cNvPr id="5159" name="Group 39"/>
        <xdr:cNvGrpSpPr>
          <a:grpSpLocks/>
        </xdr:cNvGrpSpPr>
      </xdr:nvGrpSpPr>
      <xdr:grpSpPr bwMode="auto">
        <a:xfrm>
          <a:off x="317500" y="5789083"/>
          <a:ext cx="9525" cy="9525"/>
          <a:chOff x="0" y="0"/>
          <a:chExt cx="20" cy="20"/>
        </a:xfrm>
      </xdr:grpSpPr>
      <xdr:sp macro="" textlink="">
        <xdr:nvSpPr>
          <xdr:cNvPr id="5160" name="Freeform 40"/>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29</xdr:row>
      <xdr:rowOff>0</xdr:rowOff>
    </xdr:from>
    <xdr:to>
      <xdr:col>5</xdr:col>
      <xdr:colOff>9525</xdr:colOff>
      <xdr:row>29</xdr:row>
      <xdr:rowOff>9525</xdr:rowOff>
    </xdr:to>
    <xdr:grpSp>
      <xdr:nvGrpSpPr>
        <xdr:cNvPr id="5157" name="Group 37"/>
        <xdr:cNvGrpSpPr>
          <a:grpSpLocks/>
        </xdr:cNvGrpSpPr>
      </xdr:nvGrpSpPr>
      <xdr:grpSpPr bwMode="auto">
        <a:xfrm>
          <a:off x="6043083" y="5789083"/>
          <a:ext cx="9525" cy="9525"/>
          <a:chOff x="0" y="0"/>
          <a:chExt cx="20" cy="20"/>
        </a:xfrm>
      </xdr:grpSpPr>
      <xdr:sp macro="" textlink="">
        <xdr:nvSpPr>
          <xdr:cNvPr id="5158" name="Freeform 38"/>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30</xdr:row>
      <xdr:rowOff>0</xdr:rowOff>
    </xdr:from>
    <xdr:to>
      <xdr:col>1</xdr:col>
      <xdr:colOff>9525</xdr:colOff>
      <xdr:row>30</xdr:row>
      <xdr:rowOff>9525</xdr:rowOff>
    </xdr:to>
    <xdr:grpSp>
      <xdr:nvGrpSpPr>
        <xdr:cNvPr id="5155" name="Group 35"/>
        <xdr:cNvGrpSpPr>
          <a:grpSpLocks/>
        </xdr:cNvGrpSpPr>
      </xdr:nvGrpSpPr>
      <xdr:grpSpPr bwMode="auto">
        <a:xfrm>
          <a:off x="317500" y="5979583"/>
          <a:ext cx="9525" cy="9525"/>
          <a:chOff x="0" y="0"/>
          <a:chExt cx="20" cy="20"/>
        </a:xfrm>
      </xdr:grpSpPr>
      <xdr:sp macro="" textlink="">
        <xdr:nvSpPr>
          <xdr:cNvPr id="5156" name="Freeform 36"/>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30</xdr:row>
      <xdr:rowOff>0</xdr:rowOff>
    </xdr:from>
    <xdr:to>
      <xdr:col>5</xdr:col>
      <xdr:colOff>9525</xdr:colOff>
      <xdr:row>30</xdr:row>
      <xdr:rowOff>9525</xdr:rowOff>
    </xdr:to>
    <xdr:grpSp>
      <xdr:nvGrpSpPr>
        <xdr:cNvPr id="5153" name="Group 33"/>
        <xdr:cNvGrpSpPr>
          <a:grpSpLocks/>
        </xdr:cNvGrpSpPr>
      </xdr:nvGrpSpPr>
      <xdr:grpSpPr bwMode="auto">
        <a:xfrm>
          <a:off x="6043083" y="5979583"/>
          <a:ext cx="9525" cy="9525"/>
          <a:chOff x="0" y="0"/>
          <a:chExt cx="20" cy="20"/>
        </a:xfrm>
      </xdr:grpSpPr>
      <xdr:sp macro="" textlink="">
        <xdr:nvSpPr>
          <xdr:cNvPr id="5154" name="Freeform 34"/>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31</xdr:row>
      <xdr:rowOff>0</xdr:rowOff>
    </xdr:from>
    <xdr:to>
      <xdr:col>1</xdr:col>
      <xdr:colOff>9525</xdr:colOff>
      <xdr:row>31</xdr:row>
      <xdr:rowOff>9525</xdr:rowOff>
    </xdr:to>
    <xdr:grpSp>
      <xdr:nvGrpSpPr>
        <xdr:cNvPr id="5151" name="Group 31"/>
        <xdr:cNvGrpSpPr>
          <a:grpSpLocks/>
        </xdr:cNvGrpSpPr>
      </xdr:nvGrpSpPr>
      <xdr:grpSpPr bwMode="auto">
        <a:xfrm>
          <a:off x="317500" y="6170083"/>
          <a:ext cx="9525" cy="9525"/>
          <a:chOff x="0" y="0"/>
          <a:chExt cx="20" cy="20"/>
        </a:xfrm>
      </xdr:grpSpPr>
      <xdr:sp macro="" textlink="">
        <xdr:nvSpPr>
          <xdr:cNvPr id="5152" name="Freeform 32"/>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32</xdr:row>
      <xdr:rowOff>0</xdr:rowOff>
    </xdr:from>
    <xdr:to>
      <xdr:col>1</xdr:col>
      <xdr:colOff>9525</xdr:colOff>
      <xdr:row>32</xdr:row>
      <xdr:rowOff>9525</xdr:rowOff>
    </xdr:to>
    <xdr:grpSp>
      <xdr:nvGrpSpPr>
        <xdr:cNvPr id="5149" name="Group 29"/>
        <xdr:cNvGrpSpPr>
          <a:grpSpLocks/>
        </xdr:cNvGrpSpPr>
      </xdr:nvGrpSpPr>
      <xdr:grpSpPr bwMode="auto">
        <a:xfrm>
          <a:off x="317500" y="6360583"/>
          <a:ext cx="9525" cy="9525"/>
          <a:chOff x="0" y="0"/>
          <a:chExt cx="20" cy="20"/>
        </a:xfrm>
      </xdr:grpSpPr>
      <xdr:sp macro="" textlink="">
        <xdr:nvSpPr>
          <xdr:cNvPr id="5150" name="Freeform 30"/>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32</xdr:row>
      <xdr:rowOff>0</xdr:rowOff>
    </xdr:from>
    <xdr:to>
      <xdr:col>5</xdr:col>
      <xdr:colOff>9525</xdr:colOff>
      <xdr:row>32</xdr:row>
      <xdr:rowOff>9525</xdr:rowOff>
    </xdr:to>
    <xdr:grpSp>
      <xdr:nvGrpSpPr>
        <xdr:cNvPr id="5147" name="Group 27"/>
        <xdr:cNvGrpSpPr>
          <a:grpSpLocks/>
        </xdr:cNvGrpSpPr>
      </xdr:nvGrpSpPr>
      <xdr:grpSpPr bwMode="auto">
        <a:xfrm>
          <a:off x="6043083" y="6360583"/>
          <a:ext cx="9525" cy="9525"/>
          <a:chOff x="0" y="0"/>
          <a:chExt cx="20" cy="20"/>
        </a:xfrm>
      </xdr:grpSpPr>
      <xdr:sp macro="" textlink="">
        <xdr:nvSpPr>
          <xdr:cNvPr id="5148" name="Freeform 28"/>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33</xdr:row>
      <xdr:rowOff>0</xdr:rowOff>
    </xdr:from>
    <xdr:to>
      <xdr:col>1</xdr:col>
      <xdr:colOff>9525</xdr:colOff>
      <xdr:row>33</xdr:row>
      <xdr:rowOff>9525</xdr:rowOff>
    </xdr:to>
    <xdr:grpSp>
      <xdr:nvGrpSpPr>
        <xdr:cNvPr id="5145" name="Group 25"/>
        <xdr:cNvGrpSpPr>
          <a:grpSpLocks/>
        </xdr:cNvGrpSpPr>
      </xdr:nvGrpSpPr>
      <xdr:grpSpPr bwMode="auto">
        <a:xfrm>
          <a:off x="317500" y="6551083"/>
          <a:ext cx="9525" cy="9525"/>
          <a:chOff x="0" y="0"/>
          <a:chExt cx="20" cy="20"/>
        </a:xfrm>
      </xdr:grpSpPr>
      <xdr:sp macro="" textlink="">
        <xdr:nvSpPr>
          <xdr:cNvPr id="5146" name="Freeform 26"/>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33</xdr:row>
      <xdr:rowOff>0</xdr:rowOff>
    </xdr:from>
    <xdr:to>
      <xdr:col>5</xdr:col>
      <xdr:colOff>9525</xdr:colOff>
      <xdr:row>33</xdr:row>
      <xdr:rowOff>9525</xdr:rowOff>
    </xdr:to>
    <xdr:grpSp>
      <xdr:nvGrpSpPr>
        <xdr:cNvPr id="5143" name="Group 23"/>
        <xdr:cNvGrpSpPr>
          <a:grpSpLocks/>
        </xdr:cNvGrpSpPr>
      </xdr:nvGrpSpPr>
      <xdr:grpSpPr bwMode="auto">
        <a:xfrm>
          <a:off x="6043083" y="6551083"/>
          <a:ext cx="9525" cy="9525"/>
          <a:chOff x="0" y="0"/>
          <a:chExt cx="20" cy="20"/>
        </a:xfrm>
      </xdr:grpSpPr>
      <xdr:sp macro="" textlink="">
        <xdr:nvSpPr>
          <xdr:cNvPr id="5144" name="Freeform 24"/>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34</xdr:row>
      <xdr:rowOff>0</xdr:rowOff>
    </xdr:from>
    <xdr:to>
      <xdr:col>1</xdr:col>
      <xdr:colOff>9525</xdr:colOff>
      <xdr:row>34</xdr:row>
      <xdr:rowOff>9525</xdr:rowOff>
    </xdr:to>
    <xdr:grpSp>
      <xdr:nvGrpSpPr>
        <xdr:cNvPr id="5141" name="Group 21"/>
        <xdr:cNvGrpSpPr>
          <a:grpSpLocks/>
        </xdr:cNvGrpSpPr>
      </xdr:nvGrpSpPr>
      <xdr:grpSpPr bwMode="auto">
        <a:xfrm>
          <a:off x="317500" y="6741583"/>
          <a:ext cx="9525" cy="9525"/>
          <a:chOff x="0" y="0"/>
          <a:chExt cx="20" cy="20"/>
        </a:xfrm>
      </xdr:grpSpPr>
      <xdr:sp macro="" textlink="">
        <xdr:nvSpPr>
          <xdr:cNvPr id="5142" name="Freeform 22"/>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40</xdr:row>
      <xdr:rowOff>0</xdr:rowOff>
    </xdr:from>
    <xdr:to>
      <xdr:col>1</xdr:col>
      <xdr:colOff>9525</xdr:colOff>
      <xdr:row>40</xdr:row>
      <xdr:rowOff>9525</xdr:rowOff>
    </xdr:to>
    <xdr:grpSp>
      <xdr:nvGrpSpPr>
        <xdr:cNvPr id="5139" name="Group 19"/>
        <xdr:cNvGrpSpPr>
          <a:grpSpLocks/>
        </xdr:cNvGrpSpPr>
      </xdr:nvGrpSpPr>
      <xdr:grpSpPr bwMode="auto">
        <a:xfrm>
          <a:off x="317500" y="7884583"/>
          <a:ext cx="9525" cy="9525"/>
          <a:chOff x="0" y="0"/>
          <a:chExt cx="20" cy="20"/>
        </a:xfrm>
      </xdr:grpSpPr>
      <xdr:sp macro="" textlink="">
        <xdr:nvSpPr>
          <xdr:cNvPr id="5140" name="Freeform 20"/>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35</xdr:row>
      <xdr:rowOff>0</xdr:rowOff>
    </xdr:from>
    <xdr:to>
      <xdr:col>5</xdr:col>
      <xdr:colOff>9525</xdr:colOff>
      <xdr:row>35</xdr:row>
      <xdr:rowOff>9525</xdr:rowOff>
    </xdr:to>
    <xdr:grpSp>
      <xdr:nvGrpSpPr>
        <xdr:cNvPr id="5137" name="Group 17"/>
        <xdr:cNvGrpSpPr>
          <a:grpSpLocks/>
        </xdr:cNvGrpSpPr>
      </xdr:nvGrpSpPr>
      <xdr:grpSpPr bwMode="auto">
        <a:xfrm>
          <a:off x="6043083" y="6932083"/>
          <a:ext cx="9525" cy="9525"/>
          <a:chOff x="0" y="0"/>
          <a:chExt cx="20" cy="20"/>
        </a:xfrm>
      </xdr:grpSpPr>
      <xdr:sp macro="" textlink="">
        <xdr:nvSpPr>
          <xdr:cNvPr id="5138" name="Freeform 18"/>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35</xdr:row>
      <xdr:rowOff>0</xdr:rowOff>
    </xdr:from>
    <xdr:to>
      <xdr:col>1</xdr:col>
      <xdr:colOff>9525</xdr:colOff>
      <xdr:row>35</xdr:row>
      <xdr:rowOff>9525</xdr:rowOff>
    </xdr:to>
    <xdr:grpSp>
      <xdr:nvGrpSpPr>
        <xdr:cNvPr id="5135" name="Group 15"/>
        <xdr:cNvGrpSpPr>
          <a:grpSpLocks/>
        </xdr:cNvGrpSpPr>
      </xdr:nvGrpSpPr>
      <xdr:grpSpPr bwMode="auto">
        <a:xfrm>
          <a:off x="317500" y="6932083"/>
          <a:ext cx="9525" cy="9525"/>
          <a:chOff x="0" y="0"/>
          <a:chExt cx="20" cy="20"/>
        </a:xfrm>
      </xdr:grpSpPr>
      <xdr:sp macro="" textlink="">
        <xdr:nvSpPr>
          <xdr:cNvPr id="5136" name="Freeform 16"/>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36</xdr:row>
      <xdr:rowOff>0</xdr:rowOff>
    </xdr:from>
    <xdr:to>
      <xdr:col>1</xdr:col>
      <xdr:colOff>9525</xdr:colOff>
      <xdr:row>36</xdr:row>
      <xdr:rowOff>9525</xdr:rowOff>
    </xdr:to>
    <xdr:grpSp>
      <xdr:nvGrpSpPr>
        <xdr:cNvPr id="5133" name="Group 13"/>
        <xdr:cNvGrpSpPr>
          <a:grpSpLocks/>
        </xdr:cNvGrpSpPr>
      </xdr:nvGrpSpPr>
      <xdr:grpSpPr bwMode="auto">
        <a:xfrm>
          <a:off x="317500" y="7122583"/>
          <a:ext cx="9525" cy="9525"/>
          <a:chOff x="0" y="0"/>
          <a:chExt cx="20" cy="20"/>
        </a:xfrm>
      </xdr:grpSpPr>
      <xdr:sp macro="" textlink="">
        <xdr:nvSpPr>
          <xdr:cNvPr id="5134" name="Freeform 14"/>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37</xdr:row>
      <xdr:rowOff>0</xdr:rowOff>
    </xdr:from>
    <xdr:to>
      <xdr:col>1</xdr:col>
      <xdr:colOff>9525</xdr:colOff>
      <xdr:row>37</xdr:row>
      <xdr:rowOff>9525</xdr:rowOff>
    </xdr:to>
    <xdr:grpSp>
      <xdr:nvGrpSpPr>
        <xdr:cNvPr id="5131" name="Group 11"/>
        <xdr:cNvGrpSpPr>
          <a:grpSpLocks/>
        </xdr:cNvGrpSpPr>
      </xdr:nvGrpSpPr>
      <xdr:grpSpPr bwMode="auto">
        <a:xfrm>
          <a:off x="317500" y="7313083"/>
          <a:ext cx="9525" cy="9525"/>
          <a:chOff x="0" y="0"/>
          <a:chExt cx="20" cy="20"/>
        </a:xfrm>
      </xdr:grpSpPr>
      <xdr:sp macro="" textlink="">
        <xdr:nvSpPr>
          <xdr:cNvPr id="5132" name="Freeform 12"/>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38</xdr:row>
      <xdr:rowOff>0</xdr:rowOff>
    </xdr:from>
    <xdr:to>
      <xdr:col>1</xdr:col>
      <xdr:colOff>9525</xdr:colOff>
      <xdr:row>38</xdr:row>
      <xdr:rowOff>9525</xdr:rowOff>
    </xdr:to>
    <xdr:grpSp>
      <xdr:nvGrpSpPr>
        <xdr:cNvPr id="5129" name="Group 9"/>
        <xdr:cNvGrpSpPr>
          <a:grpSpLocks/>
        </xdr:cNvGrpSpPr>
      </xdr:nvGrpSpPr>
      <xdr:grpSpPr bwMode="auto">
        <a:xfrm>
          <a:off x="317500" y="7503583"/>
          <a:ext cx="9525" cy="9525"/>
          <a:chOff x="0" y="0"/>
          <a:chExt cx="20" cy="20"/>
        </a:xfrm>
      </xdr:grpSpPr>
      <xdr:sp macro="" textlink="">
        <xdr:nvSpPr>
          <xdr:cNvPr id="5130" name="Freeform 10"/>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39</xdr:row>
      <xdr:rowOff>0</xdr:rowOff>
    </xdr:from>
    <xdr:to>
      <xdr:col>5</xdr:col>
      <xdr:colOff>9525</xdr:colOff>
      <xdr:row>39</xdr:row>
      <xdr:rowOff>9525</xdr:rowOff>
    </xdr:to>
    <xdr:grpSp>
      <xdr:nvGrpSpPr>
        <xdr:cNvPr id="5127" name="Group 7"/>
        <xdr:cNvGrpSpPr>
          <a:grpSpLocks/>
        </xdr:cNvGrpSpPr>
      </xdr:nvGrpSpPr>
      <xdr:grpSpPr bwMode="auto">
        <a:xfrm>
          <a:off x="6043083" y="7694083"/>
          <a:ext cx="9525" cy="9525"/>
          <a:chOff x="0" y="0"/>
          <a:chExt cx="20" cy="20"/>
        </a:xfrm>
      </xdr:grpSpPr>
      <xdr:sp macro="" textlink="">
        <xdr:nvSpPr>
          <xdr:cNvPr id="5128" name="Freeform 8"/>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39</xdr:row>
      <xdr:rowOff>0</xdr:rowOff>
    </xdr:from>
    <xdr:to>
      <xdr:col>1</xdr:col>
      <xdr:colOff>9525</xdr:colOff>
      <xdr:row>39</xdr:row>
      <xdr:rowOff>9525</xdr:rowOff>
    </xdr:to>
    <xdr:grpSp>
      <xdr:nvGrpSpPr>
        <xdr:cNvPr id="5125" name="Group 5"/>
        <xdr:cNvGrpSpPr>
          <a:grpSpLocks/>
        </xdr:cNvGrpSpPr>
      </xdr:nvGrpSpPr>
      <xdr:grpSpPr bwMode="auto">
        <a:xfrm>
          <a:off x="317500" y="7694083"/>
          <a:ext cx="9525" cy="9525"/>
          <a:chOff x="0" y="0"/>
          <a:chExt cx="20" cy="20"/>
        </a:xfrm>
      </xdr:grpSpPr>
      <xdr:sp macro="" textlink="">
        <xdr:nvSpPr>
          <xdr:cNvPr id="5126" name="Freeform 6"/>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40</xdr:row>
      <xdr:rowOff>0</xdr:rowOff>
    </xdr:from>
    <xdr:to>
      <xdr:col>5</xdr:col>
      <xdr:colOff>9525</xdr:colOff>
      <xdr:row>40</xdr:row>
      <xdr:rowOff>9525</xdr:rowOff>
    </xdr:to>
    <xdr:grpSp>
      <xdr:nvGrpSpPr>
        <xdr:cNvPr id="5123" name="Group 3"/>
        <xdr:cNvGrpSpPr>
          <a:grpSpLocks/>
        </xdr:cNvGrpSpPr>
      </xdr:nvGrpSpPr>
      <xdr:grpSpPr bwMode="auto">
        <a:xfrm>
          <a:off x="6043083" y="7884583"/>
          <a:ext cx="9525" cy="9525"/>
          <a:chOff x="0" y="0"/>
          <a:chExt cx="20" cy="20"/>
        </a:xfrm>
      </xdr:grpSpPr>
      <xdr:sp macro="" textlink="">
        <xdr:nvSpPr>
          <xdr:cNvPr id="5124" name="Freeform 4"/>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0</xdr:colOff>
      <xdr:row>41</xdr:row>
      <xdr:rowOff>0</xdr:rowOff>
    </xdr:from>
    <xdr:to>
      <xdr:col>5</xdr:col>
      <xdr:colOff>9525</xdr:colOff>
      <xdr:row>41</xdr:row>
      <xdr:rowOff>9525</xdr:rowOff>
    </xdr:to>
    <xdr:grpSp>
      <xdr:nvGrpSpPr>
        <xdr:cNvPr id="5121" name="Group 1"/>
        <xdr:cNvGrpSpPr>
          <a:grpSpLocks/>
        </xdr:cNvGrpSpPr>
      </xdr:nvGrpSpPr>
      <xdr:grpSpPr bwMode="auto">
        <a:xfrm>
          <a:off x="6043083" y="8075083"/>
          <a:ext cx="9525" cy="9525"/>
          <a:chOff x="0" y="0"/>
          <a:chExt cx="20" cy="20"/>
        </a:xfrm>
      </xdr:grpSpPr>
      <xdr:sp macro="" textlink="">
        <xdr:nvSpPr>
          <xdr:cNvPr id="5122" name="Freeform 2"/>
          <xdr:cNvSpPr>
            <a:spLocks/>
          </xdr:cNvSpPr>
        </xdr:nvSpPr>
        <xdr:spPr bwMode="auto">
          <a:xfrm>
            <a:off x="5" y="5"/>
            <a:ext cx="20" cy="20"/>
          </a:xfrm>
          <a:custGeom>
            <a:avLst/>
            <a:gdLst>
              <a:gd name="T0" fmla="*/ 0 w 20"/>
              <a:gd name="T1" fmla="*/ 0 h 20"/>
              <a:gd name="T2" fmla="*/ 0 w 20"/>
              <a:gd name="T3" fmla="*/ 0 h 20"/>
            </a:gdLst>
            <a:ahLst/>
            <a:cxnLst>
              <a:cxn ang="0">
                <a:pos x="T0" y="T1"/>
              </a:cxn>
              <a:cxn ang="0">
                <a:pos x="T2" y="T3"/>
              </a:cxn>
            </a:cxnLst>
            <a:rect l="0" t="0" r="r" b="b"/>
            <a:pathLst>
              <a:path w="20" h="20">
                <a:moveTo>
                  <a:pt x="0" y="0"/>
                </a:moveTo>
                <a:lnTo>
                  <a:pt x="0" y="0"/>
                </a:lnTo>
              </a:path>
            </a:pathLst>
          </a:custGeom>
          <a:noFill/>
          <a:ln w="6350">
            <a:solidFill>
              <a:srgbClr val="77737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5"/>
  <sheetViews>
    <sheetView tabSelected="1" zoomScale="70" zoomScaleNormal="70" workbookViewId="0"/>
  </sheetViews>
  <sheetFormatPr defaultColWidth="9.140625" defaultRowHeight="16.5"/>
  <cols>
    <col min="1" max="1" width="2.140625" style="2" customWidth="1"/>
    <col min="2" max="16384" width="9.140625" style="2"/>
  </cols>
  <sheetData>
    <row r="1" spans="2:15">
      <c r="B1" s="1"/>
      <c r="C1" s="1"/>
      <c r="D1" s="1"/>
      <c r="E1" s="1"/>
      <c r="F1" s="1"/>
      <c r="G1" s="1"/>
      <c r="H1" s="1"/>
      <c r="I1" s="1"/>
      <c r="J1" s="1"/>
      <c r="K1" s="1"/>
    </row>
    <row r="2" spans="2:15" ht="25.5">
      <c r="B2" s="138" t="s">
        <v>356</v>
      </c>
      <c r="C2" s="138"/>
      <c r="D2" s="138"/>
      <c r="E2" s="138"/>
      <c r="F2" s="138"/>
      <c r="G2" s="138"/>
      <c r="H2" s="138"/>
      <c r="I2" s="138"/>
      <c r="J2" s="138"/>
      <c r="K2" s="138"/>
    </row>
    <row r="3" spans="2:15">
      <c r="B3" s="3"/>
      <c r="C3" s="3"/>
      <c r="D3" s="3"/>
      <c r="E3" s="3"/>
      <c r="F3" s="3"/>
      <c r="G3" s="3"/>
      <c r="H3" s="3"/>
      <c r="I3" s="3"/>
      <c r="J3" s="3"/>
      <c r="K3" s="3"/>
    </row>
    <row r="4" spans="2:15">
      <c r="B4" s="1"/>
      <c r="C4" s="1"/>
      <c r="D4" s="1"/>
      <c r="E4" s="1"/>
      <c r="F4" s="1"/>
      <c r="G4" s="1"/>
      <c r="H4" s="1"/>
      <c r="I4" s="1"/>
      <c r="J4" s="1"/>
      <c r="K4" s="1"/>
    </row>
    <row r="5" spans="2:15">
      <c r="B5" s="1"/>
      <c r="C5" s="1"/>
      <c r="D5" s="1"/>
      <c r="E5" s="1"/>
      <c r="F5" s="1"/>
      <c r="G5" s="1"/>
      <c r="H5" s="1"/>
      <c r="I5" s="1"/>
      <c r="J5" s="1"/>
      <c r="K5" s="1"/>
    </row>
    <row r="6" spans="2:15">
      <c r="B6" s="1"/>
      <c r="C6" s="1"/>
      <c r="D6" s="1"/>
      <c r="E6" s="1"/>
      <c r="F6" s="1"/>
      <c r="G6" s="1"/>
      <c r="H6" s="1"/>
      <c r="I6" s="1"/>
      <c r="J6" s="1"/>
      <c r="K6" s="1"/>
    </row>
    <row r="7" spans="2:15">
      <c r="B7" s="1"/>
      <c r="C7" s="1"/>
      <c r="D7" s="1"/>
      <c r="E7" s="1"/>
      <c r="F7" s="1"/>
      <c r="G7" s="1"/>
      <c r="H7" s="1"/>
      <c r="I7" s="1"/>
      <c r="J7" s="1"/>
      <c r="K7" s="1"/>
    </row>
    <row r="8" spans="2:15">
      <c r="B8" s="1"/>
      <c r="C8" s="1"/>
      <c r="D8" s="1"/>
      <c r="E8" s="1"/>
      <c r="F8" s="1"/>
      <c r="G8" s="1"/>
      <c r="H8" s="1"/>
      <c r="I8" s="1"/>
      <c r="J8" s="1"/>
      <c r="K8" s="1"/>
    </row>
    <row r="9" spans="2:15">
      <c r="B9" s="1"/>
      <c r="C9" s="1"/>
      <c r="D9" s="1"/>
      <c r="E9" s="1"/>
      <c r="F9" s="1"/>
      <c r="G9" s="1"/>
      <c r="H9" s="1"/>
      <c r="I9" s="1"/>
      <c r="J9" s="1"/>
      <c r="K9" s="1"/>
    </row>
    <row r="10" spans="2:15">
      <c r="B10" s="1"/>
      <c r="C10" s="1"/>
      <c r="D10" s="1"/>
      <c r="E10" s="1"/>
      <c r="F10" s="1"/>
      <c r="G10" s="1"/>
      <c r="H10" s="1"/>
      <c r="I10" s="1"/>
      <c r="J10" s="1"/>
      <c r="K10" s="1"/>
    </row>
    <row r="11" spans="2:15">
      <c r="B11" s="1"/>
      <c r="C11" s="1"/>
      <c r="D11" s="1"/>
      <c r="E11" s="1"/>
      <c r="F11" s="1"/>
      <c r="G11" s="1"/>
      <c r="H11" s="1"/>
      <c r="I11" s="1"/>
      <c r="J11" s="1"/>
      <c r="K11" s="1"/>
    </row>
    <row r="12" spans="2:15">
      <c r="B12" s="1"/>
      <c r="C12" s="1"/>
      <c r="D12" s="1"/>
      <c r="E12" s="1"/>
      <c r="F12" s="1"/>
      <c r="G12" s="1"/>
      <c r="H12" s="1"/>
      <c r="I12" s="1"/>
      <c r="J12" s="1"/>
      <c r="K12" s="1"/>
    </row>
    <row r="13" spans="2:15">
      <c r="B13" s="1"/>
      <c r="C13" s="1"/>
      <c r="D13" s="1"/>
      <c r="E13" s="1"/>
      <c r="F13" s="1"/>
      <c r="G13" s="1"/>
      <c r="H13" s="1"/>
      <c r="I13" s="1"/>
      <c r="J13" s="1"/>
      <c r="K13" s="1"/>
    </row>
    <row r="14" spans="2:15">
      <c r="B14" s="1"/>
      <c r="C14" s="1"/>
      <c r="D14" s="1"/>
      <c r="E14" s="1"/>
      <c r="F14" s="1"/>
      <c r="G14" s="1"/>
      <c r="H14" s="1"/>
      <c r="I14" s="1"/>
      <c r="J14" s="1"/>
      <c r="K14" s="1"/>
      <c r="O14" s="4"/>
    </row>
    <row r="15" spans="2:15">
      <c r="B15" s="1"/>
      <c r="C15" s="1"/>
      <c r="D15" s="1"/>
      <c r="E15" s="1"/>
      <c r="F15" s="1"/>
      <c r="G15" s="1"/>
      <c r="H15" s="1"/>
      <c r="I15" s="1"/>
      <c r="J15" s="1"/>
      <c r="K15" s="1"/>
    </row>
    <row r="16" spans="2:15" ht="23.25">
      <c r="B16" s="1"/>
      <c r="C16" s="1"/>
      <c r="D16" s="1"/>
      <c r="E16" s="1"/>
      <c r="F16" s="159"/>
      <c r="G16" s="159"/>
      <c r="H16" s="1"/>
      <c r="I16" s="1"/>
      <c r="J16" s="1"/>
      <c r="K16" s="1"/>
    </row>
    <row r="17" spans="2:11">
      <c r="B17" s="1"/>
      <c r="C17" s="1"/>
      <c r="D17" s="1"/>
      <c r="E17" s="1"/>
      <c r="F17" s="1"/>
      <c r="G17" s="1"/>
      <c r="H17" s="1"/>
      <c r="I17" s="1"/>
      <c r="J17" s="1"/>
      <c r="K17" s="1"/>
    </row>
    <row r="18" spans="2:11">
      <c r="B18" s="1"/>
      <c r="C18" s="1"/>
      <c r="D18" s="1"/>
      <c r="E18" s="1"/>
      <c r="F18" s="1"/>
      <c r="G18" s="1"/>
      <c r="H18" s="1"/>
      <c r="I18" s="1"/>
      <c r="J18" s="1"/>
      <c r="K18" s="1"/>
    </row>
    <row r="19" spans="2:11">
      <c r="B19" s="1"/>
      <c r="C19" s="1"/>
      <c r="D19" s="1"/>
      <c r="E19" s="1"/>
      <c r="F19" s="1"/>
      <c r="G19" s="1"/>
      <c r="H19" s="1"/>
      <c r="I19" s="1"/>
      <c r="J19" s="1"/>
      <c r="K19" s="1"/>
    </row>
    <row r="20" spans="2:11" ht="100.5" customHeight="1">
      <c r="B20" s="139" t="s">
        <v>359</v>
      </c>
      <c r="C20" s="139"/>
      <c r="D20" s="139"/>
      <c r="E20" s="139"/>
      <c r="F20" s="139"/>
      <c r="G20" s="139"/>
      <c r="H20" s="139"/>
      <c r="I20" s="139"/>
      <c r="J20" s="139"/>
      <c r="K20" s="139"/>
    </row>
    <row r="21" spans="2:11">
      <c r="B21" s="1"/>
      <c r="C21" s="1"/>
      <c r="D21" s="1"/>
      <c r="E21" s="1"/>
      <c r="F21" s="1"/>
      <c r="G21" s="1"/>
      <c r="H21" s="1"/>
      <c r="I21" s="1"/>
      <c r="J21" s="1"/>
      <c r="K21" s="1"/>
    </row>
    <row r="22" spans="2:11">
      <c r="B22" s="1"/>
      <c r="C22" s="1"/>
      <c r="D22" s="1"/>
      <c r="E22" s="1"/>
      <c r="F22" s="1"/>
      <c r="G22" s="1"/>
      <c r="H22" s="1"/>
      <c r="I22" s="1"/>
      <c r="J22" s="1"/>
      <c r="K22" s="1"/>
    </row>
    <row r="23" spans="2:11">
      <c r="B23" s="1"/>
      <c r="C23" s="1"/>
      <c r="D23" s="1"/>
      <c r="E23" s="1"/>
      <c r="F23" s="1"/>
      <c r="G23" s="1"/>
      <c r="H23" s="1"/>
      <c r="I23" s="1"/>
      <c r="J23" s="1"/>
      <c r="K23" s="1"/>
    </row>
    <row r="24" spans="2:11">
      <c r="B24" s="1"/>
      <c r="C24" s="1"/>
      <c r="D24" s="1"/>
      <c r="E24" s="1"/>
      <c r="F24" s="1"/>
      <c r="G24" s="1"/>
      <c r="H24" s="1"/>
      <c r="I24" s="1"/>
      <c r="J24" s="1"/>
      <c r="K24" s="1"/>
    </row>
    <row r="25" spans="2:11" ht="25.5">
      <c r="B25" s="160" t="str">
        <f>'3. Country Data'!C2&amp;" "</f>
        <v xml:space="preserve">Type Country Name </v>
      </c>
      <c r="C25" s="160"/>
      <c r="D25" s="160"/>
      <c r="E25" s="160"/>
      <c r="F25" s="160"/>
      <c r="G25" s="160"/>
      <c r="H25" s="160"/>
      <c r="I25" s="160"/>
      <c r="J25" s="160"/>
      <c r="K25" s="160"/>
    </row>
    <row r="26" spans="2:11">
      <c r="B26" s="1"/>
      <c r="C26" s="1"/>
      <c r="D26" s="1"/>
      <c r="E26" s="1"/>
      <c r="F26" s="1"/>
      <c r="G26" s="1"/>
      <c r="H26" s="1"/>
      <c r="I26" s="1"/>
      <c r="J26" s="1"/>
      <c r="K26" s="1"/>
    </row>
    <row r="27" spans="2:11">
      <c r="B27" s="1"/>
      <c r="C27" s="1"/>
      <c r="D27" s="1"/>
      <c r="E27" s="1"/>
      <c r="F27" s="1"/>
      <c r="G27" s="1"/>
      <c r="H27" s="1"/>
      <c r="I27" s="1"/>
      <c r="J27" s="1"/>
      <c r="K27" s="1"/>
    </row>
    <row r="28" spans="2:11">
      <c r="B28" s="1"/>
      <c r="C28" s="1"/>
      <c r="D28" s="1"/>
      <c r="E28" s="1"/>
      <c r="F28" s="1"/>
      <c r="G28" s="1"/>
      <c r="H28" s="1"/>
      <c r="I28" s="1"/>
      <c r="J28" s="1"/>
      <c r="K28" s="1"/>
    </row>
    <row r="29" spans="2:11">
      <c r="B29" s="1"/>
      <c r="C29" s="1"/>
      <c r="D29" s="1"/>
      <c r="E29" s="1"/>
      <c r="F29" s="1"/>
      <c r="G29" s="1"/>
      <c r="H29" s="1"/>
      <c r="I29" s="1"/>
      <c r="J29" s="1"/>
      <c r="K29" s="1"/>
    </row>
    <row r="30" spans="2:11">
      <c r="B30" s="1"/>
      <c r="C30" s="1"/>
      <c r="D30" s="1"/>
      <c r="E30" s="1"/>
      <c r="F30" s="1"/>
      <c r="G30" s="1"/>
      <c r="H30" s="1"/>
      <c r="I30" s="1"/>
      <c r="J30" s="1"/>
      <c r="K30" s="1"/>
    </row>
    <row r="31" spans="2:11">
      <c r="B31" s="1"/>
      <c r="C31" s="1"/>
      <c r="D31" s="1"/>
      <c r="E31" s="1"/>
      <c r="F31" s="1"/>
      <c r="G31" s="1"/>
      <c r="H31" s="1"/>
      <c r="I31" s="1"/>
      <c r="J31" s="1"/>
      <c r="K31" s="1"/>
    </row>
    <row r="32" spans="2:11">
      <c r="B32" s="1"/>
      <c r="C32" s="1"/>
      <c r="D32" s="1"/>
      <c r="E32" s="1"/>
      <c r="F32" s="1"/>
      <c r="G32" s="1"/>
      <c r="H32" s="1"/>
      <c r="I32" s="1"/>
      <c r="J32" s="1"/>
      <c r="K32" s="1"/>
    </row>
    <row r="33" spans="2:11">
      <c r="B33" s="1"/>
      <c r="C33" s="1"/>
      <c r="D33" s="1"/>
      <c r="E33" s="1"/>
      <c r="F33" s="1"/>
      <c r="G33" s="1"/>
      <c r="H33" s="1"/>
      <c r="I33" s="1"/>
      <c r="J33" s="1"/>
      <c r="K33" s="1"/>
    </row>
    <row r="34" spans="2:11">
      <c r="B34" s="1"/>
      <c r="C34" s="1"/>
      <c r="D34" s="1"/>
      <c r="E34" s="1"/>
      <c r="F34" s="1"/>
      <c r="G34" s="1"/>
      <c r="H34" s="1"/>
      <c r="I34" s="1"/>
      <c r="J34" s="1"/>
      <c r="K34" s="1"/>
    </row>
    <row r="35" spans="2:11">
      <c r="B35" s="1"/>
      <c r="C35" s="1"/>
      <c r="D35" s="1"/>
      <c r="E35" s="1"/>
      <c r="F35" s="1"/>
      <c r="G35" s="1"/>
      <c r="H35" s="1"/>
      <c r="I35" s="1"/>
      <c r="J35" s="1"/>
      <c r="K35" s="1"/>
    </row>
    <row r="36" spans="2:11">
      <c r="B36" s="1"/>
      <c r="C36" s="1"/>
      <c r="D36" s="1"/>
      <c r="E36" s="1"/>
      <c r="F36" s="1"/>
      <c r="G36" s="1"/>
      <c r="H36" s="1"/>
      <c r="I36" s="1"/>
      <c r="J36" s="1"/>
      <c r="K36" s="1"/>
    </row>
    <row r="37" spans="2:11">
      <c r="B37" s="1"/>
      <c r="C37" s="1"/>
      <c r="D37" s="1"/>
      <c r="E37" s="1"/>
      <c r="F37" s="1"/>
      <c r="G37" s="1"/>
      <c r="H37" s="1"/>
      <c r="I37" s="1"/>
      <c r="J37" s="1"/>
      <c r="K37" s="1"/>
    </row>
    <row r="38" spans="2:11" ht="25.5">
      <c r="B38" s="140" t="s">
        <v>357</v>
      </c>
      <c r="C38" s="140"/>
      <c r="D38" s="140"/>
      <c r="E38" s="140"/>
      <c r="F38" s="140"/>
      <c r="G38" s="140"/>
      <c r="H38" s="140"/>
      <c r="I38" s="140"/>
      <c r="J38" s="140"/>
      <c r="K38" s="140"/>
    </row>
    <row r="39" spans="2:11" ht="16.5" customHeight="1">
      <c r="B39" s="161"/>
      <c r="C39" s="161"/>
      <c r="D39" s="161"/>
      <c r="E39" s="161"/>
      <c r="F39" s="161"/>
      <c r="G39" s="161"/>
      <c r="H39" s="161"/>
      <c r="I39" s="161"/>
      <c r="J39" s="161"/>
      <c r="K39" s="161"/>
    </row>
    <row r="40" spans="2:11">
      <c r="B40" s="1"/>
      <c r="C40" s="1"/>
      <c r="D40" s="1"/>
      <c r="E40" s="1"/>
      <c r="F40" s="1"/>
      <c r="G40" s="1"/>
      <c r="H40" s="1"/>
      <c r="I40" s="1"/>
      <c r="J40" s="1"/>
      <c r="K40" s="1"/>
    </row>
    <row r="41" spans="2:11">
      <c r="B41" s="1"/>
      <c r="C41" s="1"/>
      <c r="D41" s="1"/>
      <c r="E41" s="1"/>
      <c r="F41" s="1"/>
      <c r="G41" s="1"/>
      <c r="H41" s="1"/>
      <c r="I41" s="1"/>
      <c r="J41" s="1"/>
      <c r="K41" s="1"/>
    </row>
    <row r="44" spans="2:11" ht="12.75" customHeight="1"/>
    <row r="45" spans="2:11" ht="12.75" customHeight="1"/>
  </sheetData>
  <sheetProtection password="CC96" sheet="1" objects="1" scenarios="1"/>
  <mergeCells count="5">
    <mergeCell ref="B2:K2"/>
    <mergeCell ref="F16:G16"/>
    <mergeCell ref="B20:K20"/>
    <mergeCell ref="B25:K25"/>
    <mergeCell ref="B38:K38"/>
  </mergeCells>
  <printOptions horizontalCentered="1" verticalCentered="1"/>
  <pageMargins left="0.7" right="0.7" top="0.75" bottom="0.75" header="0.3" footer="0.3"/>
  <pageSetup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Normal="100" workbookViewId="0">
      <pane xSplit="2" topLeftCell="C1" activePane="topRight" state="frozen"/>
      <selection pane="topRight"/>
    </sheetView>
  </sheetViews>
  <sheetFormatPr defaultColWidth="8.85546875" defaultRowHeight="16.5"/>
  <cols>
    <col min="1" max="1" width="2.7109375" style="69" customWidth="1"/>
    <col min="2" max="2" width="28" style="68" bestFit="1" customWidth="1"/>
    <col min="3" max="3" width="20.7109375" style="68" customWidth="1"/>
    <col min="4" max="16384" width="8.85546875" style="69"/>
  </cols>
  <sheetData>
    <row r="1" spans="2:3">
      <c r="B1" s="30" t="s">
        <v>444</v>
      </c>
    </row>
    <row r="2" spans="2:3">
      <c r="B2" s="35" t="s">
        <v>0</v>
      </c>
      <c r="C2" s="36" t="s">
        <v>1</v>
      </c>
    </row>
    <row r="3" spans="2:3">
      <c r="B3" s="37" t="s">
        <v>2</v>
      </c>
      <c r="C3" s="38">
        <v>15012001</v>
      </c>
    </row>
    <row r="4" spans="2:3">
      <c r="B4" s="70"/>
    </row>
    <row r="5" spans="2:3">
      <c r="B5" s="71" t="s">
        <v>3</v>
      </c>
      <c r="C5" s="39">
        <v>1501200137</v>
      </c>
    </row>
    <row r="6" spans="2:3">
      <c r="B6" s="72" t="s">
        <v>4</v>
      </c>
      <c r="C6" s="41" t="s">
        <v>243</v>
      </c>
    </row>
    <row r="7" spans="2:3">
      <c r="B7" s="72" t="s">
        <v>48</v>
      </c>
      <c r="C7" s="42">
        <v>1</v>
      </c>
    </row>
    <row r="8" spans="2:3">
      <c r="B8" s="72" t="s">
        <v>46</v>
      </c>
      <c r="C8" s="42" t="s">
        <v>242</v>
      </c>
    </row>
    <row r="9" spans="2:3" ht="49.5">
      <c r="B9" s="72" t="s">
        <v>113</v>
      </c>
      <c r="C9" s="42" t="s">
        <v>315</v>
      </c>
    </row>
    <row r="10" spans="2:3">
      <c r="B10" s="72" t="s">
        <v>311</v>
      </c>
      <c r="C10" s="42" t="s">
        <v>312</v>
      </c>
    </row>
    <row r="11" spans="2:3">
      <c r="B11" s="72" t="s">
        <v>314</v>
      </c>
      <c r="C11" s="42" t="s">
        <v>313</v>
      </c>
    </row>
    <row r="12" spans="2:3">
      <c r="B12" s="72" t="s">
        <v>316</v>
      </c>
      <c r="C12" s="42" t="s">
        <v>317</v>
      </c>
    </row>
    <row r="13" spans="2:3">
      <c r="B13" s="73" t="s">
        <v>63</v>
      </c>
      <c r="C13" s="48" t="s">
        <v>244</v>
      </c>
    </row>
    <row r="15" spans="2:3" ht="18" customHeight="1">
      <c r="B15" s="147" t="s">
        <v>339</v>
      </c>
      <c r="C15" s="63">
        <v>1502111137</v>
      </c>
    </row>
    <row r="16" spans="2:3" ht="18" customHeight="1">
      <c r="B16" s="148"/>
      <c r="C16" s="51" t="s">
        <v>243</v>
      </c>
    </row>
    <row r="17" spans="2:3">
      <c r="B17" s="74" t="s">
        <v>316</v>
      </c>
      <c r="C17" s="75" t="s">
        <v>348</v>
      </c>
    </row>
    <row r="18" spans="2:3">
      <c r="B18" s="76" t="s">
        <v>345</v>
      </c>
      <c r="C18" s="77"/>
    </row>
    <row r="19" spans="2:3">
      <c r="B19" s="74" t="s">
        <v>346</v>
      </c>
      <c r="C19" s="78"/>
    </row>
    <row r="20" spans="2:3">
      <c r="B20" s="76" t="s">
        <v>56</v>
      </c>
      <c r="C20" s="79"/>
    </row>
    <row r="21" spans="2:3">
      <c r="B21" s="76" t="s">
        <v>57</v>
      </c>
      <c r="C21" s="79"/>
    </row>
    <row r="22" spans="2:3">
      <c r="B22" s="76" t="s">
        <v>58</v>
      </c>
      <c r="C22" s="79"/>
    </row>
    <row r="23" spans="2:3">
      <c r="B23" s="74" t="s">
        <v>341</v>
      </c>
      <c r="C23" s="80"/>
    </row>
    <row r="24" spans="2:3">
      <c r="B24" s="81" t="s">
        <v>349</v>
      </c>
      <c r="C24" s="77"/>
    </row>
    <row r="25" spans="2:3">
      <c r="B25" s="81" t="s">
        <v>350</v>
      </c>
      <c r="C25" s="77"/>
    </row>
    <row r="26" spans="2:3">
      <c r="B26" s="82" t="s">
        <v>340</v>
      </c>
      <c r="C26" s="83"/>
    </row>
  </sheetData>
  <sheetProtection password="CC96" sheet="1" objects="1" scenarios="1"/>
  <protectedRanges>
    <protectedRange sqref="C18 C20:C22 C24:C26" name="Range1"/>
  </protectedRanges>
  <mergeCells count="1">
    <mergeCell ref="B15:B16"/>
  </mergeCells>
  <hyperlinks>
    <hyperlink ref="B1" location="'1. Index'!A1" display="Back To Index"/>
  </hyperlink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9"/>
  <sheetViews>
    <sheetView zoomScaleNormal="100" workbookViewId="0">
      <pane xSplit="2" topLeftCell="C1" activePane="topRight" state="frozen"/>
      <selection activeCell="A10" sqref="A10"/>
      <selection pane="topRight"/>
    </sheetView>
  </sheetViews>
  <sheetFormatPr defaultColWidth="8.85546875" defaultRowHeight="16.5"/>
  <cols>
    <col min="1" max="1" width="2.7109375" style="60" customWidth="1"/>
    <col min="2" max="2" width="33.85546875" style="60" customWidth="1"/>
    <col min="3" max="12" width="25.7109375" style="60" customWidth="1"/>
    <col min="13" max="16384" width="8.85546875" style="60"/>
  </cols>
  <sheetData>
    <row r="1" spans="2:12">
      <c r="B1" s="30" t="s">
        <v>444</v>
      </c>
    </row>
    <row r="2" spans="2:12">
      <c r="B2" s="35" t="s">
        <v>0</v>
      </c>
      <c r="C2" s="36" t="s">
        <v>37</v>
      </c>
    </row>
    <row r="3" spans="2:12">
      <c r="B3" s="37" t="s">
        <v>2</v>
      </c>
      <c r="C3" s="38">
        <v>15012002</v>
      </c>
    </row>
    <row r="5" spans="2:12">
      <c r="B5" s="39" t="s">
        <v>3</v>
      </c>
      <c r="C5" s="39">
        <v>1501200201</v>
      </c>
      <c r="D5" s="39">
        <v>1501200202</v>
      </c>
      <c r="E5" s="39">
        <v>1501200203</v>
      </c>
      <c r="F5" s="39">
        <v>1501200204</v>
      </c>
      <c r="G5" s="39">
        <v>1501200205</v>
      </c>
      <c r="H5" s="39">
        <v>1501200211</v>
      </c>
      <c r="I5" s="39">
        <v>1501200212</v>
      </c>
      <c r="J5" s="39">
        <v>1501200213</v>
      </c>
      <c r="K5" s="39">
        <v>1501200214</v>
      </c>
      <c r="L5" s="39">
        <v>1501200215</v>
      </c>
    </row>
    <row r="6" spans="2:12" ht="33">
      <c r="B6" s="40" t="s">
        <v>4</v>
      </c>
      <c r="C6" s="41" t="s">
        <v>120</v>
      </c>
      <c r="D6" s="41" t="s">
        <v>121</v>
      </c>
      <c r="E6" s="41" t="s">
        <v>122</v>
      </c>
      <c r="F6" s="41" t="s">
        <v>123</v>
      </c>
      <c r="G6" s="41" t="s">
        <v>124</v>
      </c>
      <c r="H6" s="41" t="s">
        <v>125</v>
      </c>
      <c r="I6" s="41" t="s">
        <v>126</v>
      </c>
      <c r="J6" s="41" t="s">
        <v>127</v>
      </c>
      <c r="K6" s="41" t="s">
        <v>128</v>
      </c>
      <c r="L6" s="41" t="s">
        <v>129</v>
      </c>
    </row>
    <row r="7" spans="2:12">
      <c r="B7" s="40" t="s">
        <v>48</v>
      </c>
      <c r="C7" s="42">
        <v>1</v>
      </c>
      <c r="D7" s="42">
        <v>1</v>
      </c>
      <c r="E7" s="42">
        <v>1</v>
      </c>
      <c r="F7" s="42">
        <v>1</v>
      </c>
      <c r="G7" s="42">
        <v>1</v>
      </c>
      <c r="H7" s="42">
        <v>1</v>
      </c>
      <c r="I7" s="42">
        <v>1</v>
      </c>
      <c r="J7" s="42">
        <v>1</v>
      </c>
      <c r="K7" s="42">
        <v>1</v>
      </c>
      <c r="L7" s="42">
        <v>1</v>
      </c>
    </row>
    <row r="8" spans="2:12">
      <c r="B8" s="40" t="s">
        <v>46</v>
      </c>
      <c r="C8" s="42" t="s">
        <v>47</v>
      </c>
      <c r="D8" s="42" t="s">
        <v>47</v>
      </c>
      <c r="E8" s="42" t="s">
        <v>47</v>
      </c>
      <c r="F8" s="42" t="s">
        <v>47</v>
      </c>
      <c r="G8" s="42" t="s">
        <v>47</v>
      </c>
      <c r="H8" s="42" t="s">
        <v>47</v>
      </c>
      <c r="I8" s="42" t="s">
        <v>47</v>
      </c>
      <c r="J8" s="42" t="s">
        <v>47</v>
      </c>
      <c r="K8" s="42" t="s">
        <v>47</v>
      </c>
      <c r="L8" s="42" t="s">
        <v>47</v>
      </c>
    </row>
    <row r="9" spans="2:12" ht="33">
      <c r="B9" s="40" t="s">
        <v>113</v>
      </c>
      <c r="C9" s="42" t="s">
        <v>169</v>
      </c>
      <c r="D9" s="42" t="s">
        <v>141</v>
      </c>
      <c r="E9" s="42" t="s">
        <v>115</v>
      </c>
      <c r="F9" s="42" t="s">
        <v>116</v>
      </c>
      <c r="G9" s="42" t="s">
        <v>117</v>
      </c>
      <c r="H9" s="42" t="s">
        <v>254</v>
      </c>
      <c r="I9" s="42" t="s">
        <v>114</v>
      </c>
      <c r="J9" s="42" t="s">
        <v>115</v>
      </c>
      <c r="K9" s="42" t="s">
        <v>116</v>
      </c>
      <c r="L9" s="42" t="s">
        <v>117</v>
      </c>
    </row>
    <row r="10" spans="2:12">
      <c r="B10" s="40" t="s">
        <v>112</v>
      </c>
      <c r="C10" s="42" t="s">
        <v>118</v>
      </c>
      <c r="D10" s="42" t="s">
        <v>118</v>
      </c>
      <c r="E10" s="42" t="s">
        <v>118</v>
      </c>
      <c r="F10" s="42" t="s">
        <v>118</v>
      </c>
      <c r="G10" s="42" t="s">
        <v>118</v>
      </c>
      <c r="H10" s="42" t="s">
        <v>119</v>
      </c>
      <c r="I10" s="42" t="s">
        <v>119</v>
      </c>
      <c r="J10" s="42" t="s">
        <v>119</v>
      </c>
      <c r="K10" s="42" t="s">
        <v>119</v>
      </c>
      <c r="L10" s="42" t="s">
        <v>119</v>
      </c>
    </row>
    <row r="11" spans="2:12">
      <c r="B11" s="40" t="s">
        <v>363</v>
      </c>
      <c r="C11" s="42" t="s">
        <v>134</v>
      </c>
      <c r="D11" s="42" t="s">
        <v>139</v>
      </c>
      <c r="E11" s="42" t="s">
        <v>132</v>
      </c>
      <c r="F11" s="62" t="s">
        <v>134</v>
      </c>
      <c r="G11" s="42" t="s">
        <v>132</v>
      </c>
      <c r="H11" s="42" t="s">
        <v>134</v>
      </c>
      <c r="I11" s="42" t="s">
        <v>139</v>
      </c>
      <c r="J11" s="42" t="s">
        <v>132</v>
      </c>
      <c r="K11" s="62" t="s">
        <v>134</v>
      </c>
      <c r="L11" s="42" t="s">
        <v>132</v>
      </c>
    </row>
    <row r="12" spans="2:12">
      <c r="B12" s="40" t="s">
        <v>364</v>
      </c>
      <c r="C12" s="42" t="s">
        <v>142</v>
      </c>
      <c r="D12" s="42" t="s">
        <v>140</v>
      </c>
      <c r="E12" s="42" t="s">
        <v>138</v>
      </c>
      <c r="F12" s="62" t="s">
        <v>135</v>
      </c>
      <c r="G12" s="42" t="s">
        <v>133</v>
      </c>
      <c r="H12" s="42" t="s">
        <v>142</v>
      </c>
      <c r="I12" s="42" t="s">
        <v>140</v>
      </c>
      <c r="J12" s="42" t="s">
        <v>138</v>
      </c>
      <c r="K12" s="62" t="s">
        <v>135</v>
      </c>
      <c r="L12" s="42" t="s">
        <v>133</v>
      </c>
    </row>
    <row r="13" spans="2:12">
      <c r="B13" s="40" t="s">
        <v>333</v>
      </c>
      <c r="C13" s="42" t="s">
        <v>331</v>
      </c>
      <c r="D13" s="42" t="s">
        <v>295</v>
      </c>
      <c r="E13" s="42" t="s">
        <v>296</v>
      </c>
      <c r="F13" s="62" t="s">
        <v>297</v>
      </c>
      <c r="G13" s="42" t="s">
        <v>298</v>
      </c>
      <c r="H13" s="42" t="s">
        <v>331</v>
      </c>
      <c r="I13" s="42" t="s">
        <v>295</v>
      </c>
      <c r="J13" s="42" t="s">
        <v>296</v>
      </c>
      <c r="K13" s="62" t="s">
        <v>297</v>
      </c>
      <c r="L13" s="42" t="s">
        <v>298</v>
      </c>
    </row>
    <row r="14" spans="2:12">
      <c r="B14" s="40" t="s">
        <v>334</v>
      </c>
      <c r="C14" s="42" t="s">
        <v>305</v>
      </c>
      <c r="D14" s="42" t="s">
        <v>306</v>
      </c>
      <c r="E14" s="42" t="s">
        <v>306</v>
      </c>
      <c r="F14" s="62" t="s">
        <v>136</v>
      </c>
      <c r="G14" s="42" t="s">
        <v>330</v>
      </c>
      <c r="H14" s="42" t="s">
        <v>305</v>
      </c>
      <c r="I14" s="42" t="s">
        <v>306</v>
      </c>
      <c r="J14" s="42" t="s">
        <v>306</v>
      </c>
      <c r="K14" s="62" t="s">
        <v>136</v>
      </c>
      <c r="L14" s="42" t="s">
        <v>330</v>
      </c>
    </row>
    <row r="15" spans="2:12">
      <c r="B15" s="40" t="s">
        <v>335</v>
      </c>
      <c r="C15" s="42" t="s">
        <v>308</v>
      </c>
      <c r="D15" s="62" t="s">
        <v>309</v>
      </c>
      <c r="E15" s="42"/>
      <c r="F15" s="62" t="s">
        <v>137</v>
      </c>
      <c r="G15" s="42"/>
      <c r="H15" s="42" t="s">
        <v>308</v>
      </c>
      <c r="I15" s="62" t="s">
        <v>309</v>
      </c>
      <c r="J15" s="42"/>
      <c r="K15" s="62" t="s">
        <v>137</v>
      </c>
      <c r="L15" s="42"/>
    </row>
    <row r="16" spans="2:12">
      <c r="B16" s="40" t="s">
        <v>336</v>
      </c>
      <c r="C16" s="42" t="s">
        <v>301</v>
      </c>
      <c r="D16" s="62" t="s">
        <v>302</v>
      </c>
      <c r="E16" s="42" t="s">
        <v>303</v>
      </c>
      <c r="F16" s="62" t="s">
        <v>304</v>
      </c>
      <c r="G16" s="42" t="s">
        <v>303</v>
      </c>
      <c r="H16" s="42" t="s">
        <v>301</v>
      </c>
      <c r="I16" s="62" t="s">
        <v>302</v>
      </c>
      <c r="J16" s="42" t="s">
        <v>303</v>
      </c>
      <c r="K16" s="62" t="s">
        <v>304</v>
      </c>
      <c r="L16" s="42" t="s">
        <v>303</v>
      </c>
    </row>
    <row r="17" spans="2:12" ht="33">
      <c r="B17" s="40" t="s">
        <v>337</v>
      </c>
      <c r="C17" s="42" t="s">
        <v>300</v>
      </c>
      <c r="D17" s="62"/>
      <c r="E17" s="42" t="s">
        <v>299</v>
      </c>
      <c r="F17" s="62"/>
      <c r="G17" s="42" t="s">
        <v>332</v>
      </c>
      <c r="H17" s="42" t="s">
        <v>300</v>
      </c>
      <c r="I17" s="62"/>
      <c r="J17" s="42" t="s">
        <v>299</v>
      </c>
      <c r="K17" s="62"/>
      <c r="L17" s="42" t="s">
        <v>332</v>
      </c>
    </row>
    <row r="18" spans="2:12">
      <c r="B18" s="40" t="s">
        <v>338</v>
      </c>
      <c r="C18" s="42" t="s">
        <v>307</v>
      </c>
      <c r="D18" s="62"/>
      <c r="E18" s="42"/>
      <c r="F18" s="62"/>
      <c r="G18" s="42"/>
      <c r="H18" s="42" t="s">
        <v>307</v>
      </c>
      <c r="I18" s="62"/>
      <c r="J18" s="42"/>
      <c r="K18" s="62"/>
      <c r="L18" s="42"/>
    </row>
    <row r="19" spans="2:12">
      <c r="B19" s="40" t="s">
        <v>130</v>
      </c>
      <c r="C19" s="42" t="s">
        <v>131</v>
      </c>
      <c r="D19" s="42" t="s">
        <v>131</v>
      </c>
      <c r="E19" s="42" t="s">
        <v>131</v>
      </c>
      <c r="F19" s="42" t="s">
        <v>131</v>
      </c>
      <c r="G19" s="42" t="s">
        <v>131</v>
      </c>
      <c r="H19" s="42" t="s">
        <v>131</v>
      </c>
      <c r="I19" s="42" t="s">
        <v>131</v>
      </c>
      <c r="J19" s="42" t="s">
        <v>131</v>
      </c>
      <c r="K19" s="42" t="s">
        <v>131</v>
      </c>
      <c r="L19" s="42" t="s">
        <v>131</v>
      </c>
    </row>
    <row r="20" spans="2:12">
      <c r="B20" s="47" t="s">
        <v>63</v>
      </c>
      <c r="C20" s="48" t="s">
        <v>170</v>
      </c>
      <c r="D20" s="48" t="s">
        <v>170</v>
      </c>
      <c r="E20" s="48" t="s">
        <v>170</v>
      </c>
      <c r="F20" s="48" t="s">
        <v>170</v>
      </c>
      <c r="G20" s="48" t="s">
        <v>170</v>
      </c>
      <c r="H20" s="48" t="s">
        <v>170</v>
      </c>
      <c r="I20" s="48" t="s">
        <v>170</v>
      </c>
      <c r="J20" s="48" t="s">
        <v>170</v>
      </c>
      <c r="K20" s="48" t="s">
        <v>170</v>
      </c>
      <c r="L20" s="48" t="s">
        <v>170</v>
      </c>
    </row>
    <row r="21" spans="2:12">
      <c r="B21" s="61"/>
      <c r="C21" s="61"/>
      <c r="D21" s="61"/>
      <c r="E21" s="61"/>
      <c r="F21" s="61"/>
      <c r="G21" s="61"/>
      <c r="H21" s="61"/>
      <c r="I21" s="61"/>
      <c r="J21" s="61"/>
      <c r="K21" s="61"/>
      <c r="L21" s="61"/>
    </row>
    <row r="22" spans="2:12" ht="18.75">
      <c r="B22" s="147" t="s">
        <v>339</v>
      </c>
      <c r="C22" s="63">
        <v>1501200201</v>
      </c>
      <c r="D22" s="63">
        <v>1501200202</v>
      </c>
      <c r="E22" s="63">
        <v>1501200203</v>
      </c>
      <c r="F22" s="63">
        <v>1501200204</v>
      </c>
      <c r="G22" s="63">
        <v>1501200205</v>
      </c>
      <c r="H22" s="63">
        <v>1501200211</v>
      </c>
      <c r="I22" s="63">
        <v>1501200212</v>
      </c>
      <c r="J22" s="63">
        <v>1501200213</v>
      </c>
      <c r="K22" s="63">
        <v>1501200214</v>
      </c>
      <c r="L22" s="63">
        <v>1501200215</v>
      </c>
    </row>
    <row r="23" spans="2:12" ht="56.25">
      <c r="B23" s="148"/>
      <c r="C23" s="64" t="s">
        <v>120</v>
      </c>
      <c r="D23" s="64" t="s">
        <v>121</v>
      </c>
      <c r="E23" s="64" t="s">
        <v>122</v>
      </c>
      <c r="F23" s="64" t="s">
        <v>123</v>
      </c>
      <c r="G23" s="64" t="s">
        <v>124</v>
      </c>
      <c r="H23" s="64" t="s">
        <v>125</v>
      </c>
      <c r="I23" s="64" t="s">
        <v>126</v>
      </c>
      <c r="J23" s="64" t="s">
        <v>127</v>
      </c>
      <c r="K23" s="64" t="s">
        <v>128</v>
      </c>
      <c r="L23" s="64" t="s">
        <v>129</v>
      </c>
    </row>
    <row r="24" spans="2:12">
      <c r="B24" s="65" t="s">
        <v>316</v>
      </c>
      <c r="C24" s="53" t="s">
        <v>353</v>
      </c>
      <c r="D24" s="53" t="s">
        <v>353</v>
      </c>
      <c r="E24" s="53" t="s">
        <v>353</v>
      </c>
      <c r="F24" s="53" t="s">
        <v>353</v>
      </c>
      <c r="G24" s="53" t="s">
        <v>353</v>
      </c>
      <c r="H24" s="53" t="s">
        <v>353</v>
      </c>
      <c r="I24" s="53" t="s">
        <v>353</v>
      </c>
      <c r="J24" s="53" t="s">
        <v>353</v>
      </c>
      <c r="K24" s="53" t="s">
        <v>353</v>
      </c>
      <c r="L24" s="53" t="s">
        <v>353</v>
      </c>
    </row>
    <row r="25" spans="2:12">
      <c r="B25" s="54" t="s">
        <v>345</v>
      </c>
      <c r="C25" s="55"/>
      <c r="D25" s="55"/>
      <c r="E25" s="55"/>
      <c r="F25" s="55"/>
      <c r="G25" s="55"/>
      <c r="H25" s="55"/>
      <c r="I25" s="55"/>
      <c r="J25" s="55"/>
      <c r="K25" s="55"/>
      <c r="L25" s="55"/>
    </row>
    <row r="26" spans="2:12">
      <c r="B26" s="52" t="s">
        <v>341</v>
      </c>
      <c r="C26" s="52"/>
      <c r="D26" s="52"/>
      <c r="E26" s="52"/>
      <c r="F26" s="52"/>
      <c r="G26" s="52"/>
      <c r="H26" s="52"/>
      <c r="I26" s="52"/>
      <c r="J26" s="52"/>
      <c r="K26" s="52"/>
      <c r="L26" s="52"/>
    </row>
    <row r="27" spans="2:12">
      <c r="B27" s="54" t="s">
        <v>351</v>
      </c>
      <c r="C27" s="57"/>
      <c r="D27" s="57"/>
      <c r="E27" s="57"/>
      <c r="F27" s="57"/>
      <c r="G27" s="57"/>
      <c r="H27" s="57"/>
      <c r="I27" s="57"/>
      <c r="J27" s="57"/>
      <c r="K27" s="57"/>
      <c r="L27" s="57"/>
    </row>
    <row r="28" spans="2:12">
      <c r="B28" s="54" t="s">
        <v>352</v>
      </c>
      <c r="C28" s="57"/>
      <c r="D28" s="57"/>
      <c r="E28" s="57"/>
      <c r="F28" s="57"/>
      <c r="G28" s="57"/>
      <c r="H28" s="57"/>
      <c r="I28" s="57"/>
      <c r="J28" s="57"/>
      <c r="K28" s="57"/>
      <c r="L28" s="57"/>
    </row>
    <row r="29" spans="2:12" ht="78" customHeight="1">
      <c r="B29" s="66" t="s">
        <v>340</v>
      </c>
      <c r="C29" s="67"/>
      <c r="D29" s="67"/>
      <c r="E29" s="67"/>
      <c r="F29" s="67"/>
      <c r="G29" s="67"/>
      <c r="H29" s="67"/>
      <c r="I29" s="67"/>
      <c r="J29" s="67"/>
      <c r="K29" s="67"/>
      <c r="L29" s="67"/>
    </row>
  </sheetData>
  <sheetProtection password="CC96" sheet="1" objects="1" scenarios="1"/>
  <protectedRanges>
    <protectedRange sqref="C25:L25 C27:L29" name="Range1"/>
  </protectedRanges>
  <mergeCells count="1">
    <mergeCell ref="B22:B23"/>
  </mergeCells>
  <hyperlinks>
    <hyperlink ref="B1" location="'1. Index'!A1" display="Back To Index"/>
  </hyperlinks>
  <pageMargins left="0.7" right="0.7" top="0.75" bottom="0.75" header="0.3" footer="0.3"/>
  <pageSetup scale="65"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
  <sheetViews>
    <sheetView zoomScaleNormal="100" workbookViewId="0">
      <pane xSplit="2" topLeftCell="C1" activePane="topRight" state="frozen"/>
      <selection activeCell="A22" sqref="A22"/>
      <selection pane="topRight"/>
    </sheetView>
  </sheetViews>
  <sheetFormatPr defaultColWidth="8.85546875" defaultRowHeight="16.5"/>
  <cols>
    <col min="1" max="1" width="2.7109375" style="34" customWidth="1"/>
    <col min="2" max="2" width="23.85546875" style="34" bestFit="1" customWidth="1"/>
    <col min="3" max="9" width="40.7109375" style="34" customWidth="1"/>
    <col min="10" max="16384" width="8.85546875" style="34"/>
  </cols>
  <sheetData>
    <row r="1" spans="2:13">
      <c r="B1" s="30" t="s">
        <v>444</v>
      </c>
    </row>
    <row r="2" spans="2:13">
      <c r="B2" s="35" t="s">
        <v>0</v>
      </c>
      <c r="C2" s="36" t="s">
        <v>38</v>
      </c>
    </row>
    <row r="3" spans="2:13">
      <c r="B3" s="37" t="s">
        <v>2</v>
      </c>
      <c r="C3" s="38">
        <v>15012003</v>
      </c>
    </row>
    <row r="5" spans="2:13">
      <c r="B5" s="39" t="s">
        <v>3</v>
      </c>
      <c r="C5" s="39">
        <v>1501200301</v>
      </c>
      <c r="D5" s="39">
        <v>1501200302</v>
      </c>
      <c r="E5" s="39">
        <v>1501200303</v>
      </c>
      <c r="F5" s="39">
        <v>1501200304</v>
      </c>
      <c r="G5" s="39">
        <v>1501200305</v>
      </c>
      <c r="H5" s="39">
        <v>1501200306</v>
      </c>
      <c r="I5" s="39">
        <v>1501200307</v>
      </c>
    </row>
    <row r="6" spans="2:13">
      <c r="B6" s="40" t="s">
        <v>4</v>
      </c>
      <c r="C6" s="41" t="s">
        <v>39</v>
      </c>
      <c r="D6" s="41" t="s">
        <v>40</v>
      </c>
      <c r="E6" s="41" t="s">
        <v>41</v>
      </c>
      <c r="F6" s="41" t="s">
        <v>42</v>
      </c>
      <c r="G6" s="41" t="s">
        <v>43</v>
      </c>
      <c r="H6" s="41" t="s">
        <v>44</v>
      </c>
      <c r="I6" s="41" t="s">
        <v>45</v>
      </c>
    </row>
    <row r="7" spans="2:13">
      <c r="B7" s="40" t="s">
        <v>52</v>
      </c>
      <c r="C7" s="42">
        <v>9313</v>
      </c>
      <c r="D7" s="42">
        <v>7112</v>
      </c>
      <c r="E7" s="42">
        <v>7126</v>
      </c>
      <c r="F7" s="42">
        <v>7115</v>
      </c>
      <c r="G7" s="42">
        <v>7214</v>
      </c>
      <c r="H7" s="42">
        <v>7411</v>
      </c>
      <c r="I7" s="42">
        <v>8342</v>
      </c>
    </row>
    <row r="8" spans="2:13">
      <c r="B8" s="40" t="s">
        <v>245</v>
      </c>
      <c r="C8" s="42" t="s">
        <v>246</v>
      </c>
      <c r="D8" s="42" t="s">
        <v>247</v>
      </c>
      <c r="E8" s="42" t="s">
        <v>248</v>
      </c>
      <c r="F8" s="42" t="s">
        <v>249</v>
      </c>
      <c r="G8" s="42" t="s">
        <v>250</v>
      </c>
      <c r="H8" s="42" t="s">
        <v>251</v>
      </c>
      <c r="I8" s="42" t="s">
        <v>252</v>
      </c>
    </row>
    <row r="9" spans="2:13">
      <c r="B9" s="40" t="s">
        <v>48</v>
      </c>
      <c r="C9" s="42">
        <v>1</v>
      </c>
      <c r="D9" s="42">
        <v>1</v>
      </c>
      <c r="E9" s="42">
        <v>1</v>
      </c>
      <c r="F9" s="42">
        <v>1</v>
      </c>
      <c r="G9" s="42">
        <v>1</v>
      </c>
      <c r="H9" s="42">
        <v>1</v>
      </c>
      <c r="I9" s="42">
        <v>1</v>
      </c>
    </row>
    <row r="10" spans="2:13">
      <c r="B10" s="40" t="s">
        <v>46</v>
      </c>
      <c r="C10" s="42" t="s">
        <v>47</v>
      </c>
      <c r="D10" s="42" t="s">
        <v>47</v>
      </c>
      <c r="E10" s="42" t="s">
        <v>47</v>
      </c>
      <c r="F10" s="42" t="s">
        <v>47</v>
      </c>
      <c r="G10" s="42" t="s">
        <v>47</v>
      </c>
      <c r="H10" s="42" t="s">
        <v>47</v>
      </c>
      <c r="I10" s="42" t="s">
        <v>47</v>
      </c>
    </row>
    <row r="11" spans="2:13">
      <c r="B11" s="40" t="s">
        <v>49</v>
      </c>
      <c r="C11" s="42" t="s">
        <v>50</v>
      </c>
      <c r="D11" s="42" t="s">
        <v>51</v>
      </c>
      <c r="E11" s="42" t="s">
        <v>51</v>
      </c>
      <c r="F11" s="42" t="s">
        <v>51</v>
      </c>
      <c r="G11" s="42" t="s">
        <v>51</v>
      </c>
      <c r="H11" s="42" t="s">
        <v>51</v>
      </c>
      <c r="I11" s="42" t="s">
        <v>51</v>
      </c>
    </row>
    <row r="12" spans="2:13">
      <c r="B12" s="40" t="s">
        <v>61</v>
      </c>
      <c r="C12" s="42" t="s">
        <v>62</v>
      </c>
      <c r="D12" s="42" t="s">
        <v>62</v>
      </c>
      <c r="E12" s="42" t="s">
        <v>62</v>
      </c>
      <c r="F12" s="42" t="s">
        <v>62</v>
      </c>
      <c r="G12" s="42" t="s">
        <v>62</v>
      </c>
      <c r="H12" s="42" t="s">
        <v>62</v>
      </c>
      <c r="I12" s="42" t="s">
        <v>62</v>
      </c>
    </row>
    <row r="13" spans="2:13" ht="33">
      <c r="B13" s="40" t="s">
        <v>53</v>
      </c>
      <c r="C13" s="43" t="s">
        <v>77</v>
      </c>
      <c r="D13" s="44" t="s">
        <v>54</v>
      </c>
      <c r="E13" s="44" t="s">
        <v>54</v>
      </c>
      <c r="F13" s="44" t="s">
        <v>54</v>
      </c>
      <c r="G13" s="44" t="s">
        <v>54</v>
      </c>
      <c r="H13" s="44" t="s">
        <v>54</v>
      </c>
      <c r="I13" s="44" t="s">
        <v>54</v>
      </c>
    </row>
    <row r="14" spans="2:13" ht="66">
      <c r="B14" s="40" t="s">
        <v>55</v>
      </c>
      <c r="C14" s="44" t="s">
        <v>110</v>
      </c>
      <c r="D14" s="44" t="s">
        <v>67</v>
      </c>
      <c r="E14" s="44" t="s">
        <v>66</v>
      </c>
      <c r="F14" s="44" t="s">
        <v>107</v>
      </c>
      <c r="G14" s="44" t="s">
        <v>108</v>
      </c>
      <c r="H14" s="44" t="s">
        <v>109</v>
      </c>
      <c r="I14" s="44" t="s">
        <v>68</v>
      </c>
      <c r="L14" s="45"/>
      <c r="M14" s="9"/>
    </row>
    <row r="15" spans="2:13" ht="82.5">
      <c r="B15" s="46" t="s">
        <v>70</v>
      </c>
      <c r="C15" s="44" t="s">
        <v>106</v>
      </c>
      <c r="D15" s="42" t="s">
        <v>60</v>
      </c>
      <c r="E15" s="42" t="s">
        <v>99</v>
      </c>
      <c r="F15" s="42" t="s">
        <v>98</v>
      </c>
      <c r="G15" s="44" t="s">
        <v>78</v>
      </c>
      <c r="H15" s="42" t="s">
        <v>79</v>
      </c>
      <c r="I15" s="42" t="s">
        <v>81</v>
      </c>
      <c r="L15" s="9"/>
      <c r="M15" s="45"/>
    </row>
    <row r="16" spans="2:13" ht="66">
      <c r="B16" s="46" t="s">
        <v>71</v>
      </c>
      <c r="C16" s="44" t="s">
        <v>69</v>
      </c>
      <c r="D16" s="42" t="s">
        <v>101</v>
      </c>
      <c r="E16" s="42" t="s">
        <v>64</v>
      </c>
      <c r="F16" s="42" t="s">
        <v>97</v>
      </c>
      <c r="G16" s="44" t="s">
        <v>92</v>
      </c>
      <c r="H16" s="42" t="s">
        <v>91</v>
      </c>
      <c r="I16" s="42" t="s">
        <v>80</v>
      </c>
      <c r="L16" s="9"/>
      <c r="M16" s="45"/>
    </row>
    <row r="17" spans="2:13" ht="82.5">
      <c r="B17" s="46" t="s">
        <v>111</v>
      </c>
      <c r="C17" s="44" t="s">
        <v>105</v>
      </c>
      <c r="D17" s="42" t="s">
        <v>59</v>
      </c>
      <c r="E17" s="42" t="s">
        <v>100</v>
      </c>
      <c r="F17" s="42" t="s">
        <v>76</v>
      </c>
      <c r="G17" s="44" t="s">
        <v>93</v>
      </c>
      <c r="H17" s="42" t="s">
        <v>90</v>
      </c>
      <c r="I17" s="42" t="s">
        <v>82</v>
      </c>
      <c r="L17" s="9"/>
      <c r="M17" s="45"/>
    </row>
    <row r="18" spans="2:13" ht="66">
      <c r="B18" s="46" t="s">
        <v>72</v>
      </c>
      <c r="C18" s="44" t="s">
        <v>104</v>
      </c>
      <c r="D18" s="42"/>
      <c r="E18" s="42" t="s">
        <v>172</v>
      </c>
      <c r="F18" s="42"/>
      <c r="G18" s="44" t="s">
        <v>94</v>
      </c>
      <c r="H18" s="42" t="s">
        <v>171</v>
      </c>
      <c r="I18" s="42" t="s">
        <v>83</v>
      </c>
      <c r="L18" s="9"/>
      <c r="M18" s="45"/>
    </row>
    <row r="19" spans="2:13" ht="82.5">
      <c r="B19" s="46" t="s">
        <v>73</v>
      </c>
      <c r="C19" s="44" t="s">
        <v>103</v>
      </c>
      <c r="D19" s="42"/>
      <c r="E19" s="42"/>
      <c r="F19" s="42"/>
      <c r="G19" s="44" t="s">
        <v>95</v>
      </c>
      <c r="H19" s="42" t="s">
        <v>89</v>
      </c>
      <c r="I19" s="42" t="s">
        <v>84</v>
      </c>
      <c r="L19" s="9"/>
      <c r="M19" s="45"/>
    </row>
    <row r="20" spans="2:13" ht="82.5">
      <c r="B20" s="46" t="s">
        <v>74</v>
      </c>
      <c r="C20" s="44" t="s">
        <v>102</v>
      </c>
      <c r="D20" s="42"/>
      <c r="E20" s="42"/>
      <c r="F20" s="42"/>
      <c r="G20" s="44" t="s">
        <v>96</v>
      </c>
      <c r="H20" s="42" t="s">
        <v>88</v>
      </c>
      <c r="I20" s="42" t="s">
        <v>85</v>
      </c>
      <c r="L20" s="9"/>
      <c r="M20" s="45"/>
    </row>
    <row r="21" spans="2:13" ht="82.5">
      <c r="B21" s="46" t="s">
        <v>452</v>
      </c>
      <c r="C21" s="44"/>
      <c r="D21" s="42"/>
      <c r="E21" s="42"/>
      <c r="F21" s="42"/>
      <c r="G21" s="44"/>
      <c r="H21" s="42" t="s">
        <v>87</v>
      </c>
      <c r="I21" s="42" t="s">
        <v>86</v>
      </c>
      <c r="L21" s="9"/>
      <c r="M21" s="45"/>
    </row>
    <row r="22" spans="2:13">
      <c r="B22" s="46" t="s">
        <v>75</v>
      </c>
      <c r="C22" s="44"/>
      <c r="D22" s="42"/>
      <c r="E22" s="42"/>
      <c r="F22" s="42"/>
      <c r="G22" s="43"/>
      <c r="H22" s="42" t="s">
        <v>65</v>
      </c>
      <c r="I22" s="42"/>
      <c r="L22" s="9"/>
      <c r="M22" s="45"/>
    </row>
    <row r="23" spans="2:13" ht="33">
      <c r="B23" s="47" t="s">
        <v>63</v>
      </c>
      <c r="C23" s="48" t="s">
        <v>355</v>
      </c>
      <c r="D23" s="48" t="s">
        <v>253</v>
      </c>
      <c r="E23" s="48" t="s">
        <v>253</v>
      </c>
      <c r="F23" s="48" t="s">
        <v>253</v>
      </c>
      <c r="G23" s="48" t="s">
        <v>253</v>
      </c>
      <c r="H23" s="48" t="s">
        <v>253</v>
      </c>
      <c r="I23" s="48" t="s">
        <v>253</v>
      </c>
      <c r="L23" s="9"/>
      <c r="M23" s="45"/>
    </row>
    <row r="24" spans="2:13">
      <c r="B24" s="49"/>
      <c r="C24" s="49"/>
      <c r="D24" s="49"/>
      <c r="E24" s="49"/>
      <c r="F24" s="49"/>
      <c r="G24" s="49"/>
      <c r="H24" s="49"/>
      <c r="I24" s="49"/>
      <c r="L24" s="9"/>
      <c r="M24" s="45"/>
    </row>
    <row r="25" spans="2:13" ht="18.75">
      <c r="B25" s="147" t="s">
        <v>339</v>
      </c>
      <c r="C25" s="50">
        <v>1501200301</v>
      </c>
      <c r="D25" s="50">
        <v>1501200302</v>
      </c>
      <c r="E25" s="50">
        <v>1501200303</v>
      </c>
      <c r="F25" s="50">
        <v>1501200304</v>
      </c>
      <c r="G25" s="50">
        <v>1501200305</v>
      </c>
      <c r="H25" s="50">
        <v>1501200306</v>
      </c>
      <c r="I25" s="50">
        <v>1501200307</v>
      </c>
    </row>
    <row r="26" spans="2:13" ht="37.5">
      <c r="B26" s="156"/>
      <c r="C26" s="51" t="s">
        <v>39</v>
      </c>
      <c r="D26" s="51" t="s">
        <v>40</v>
      </c>
      <c r="E26" s="51" t="s">
        <v>41</v>
      </c>
      <c r="F26" s="51" t="s">
        <v>42</v>
      </c>
      <c r="G26" s="51" t="s">
        <v>43</v>
      </c>
      <c r="H26" s="51" t="s">
        <v>44</v>
      </c>
      <c r="I26" s="51" t="s">
        <v>45</v>
      </c>
    </row>
    <row r="27" spans="2:13">
      <c r="B27" s="52" t="s">
        <v>316</v>
      </c>
      <c r="C27" s="53" t="s">
        <v>353</v>
      </c>
      <c r="D27" s="53" t="s">
        <v>353</v>
      </c>
      <c r="E27" s="53" t="s">
        <v>353</v>
      </c>
      <c r="F27" s="53" t="s">
        <v>353</v>
      </c>
      <c r="G27" s="53" t="s">
        <v>353</v>
      </c>
      <c r="H27" s="53" t="s">
        <v>353</v>
      </c>
      <c r="I27" s="53" t="s">
        <v>353</v>
      </c>
    </row>
    <row r="28" spans="2:13">
      <c r="B28" s="54" t="s">
        <v>345</v>
      </c>
      <c r="C28" s="55"/>
      <c r="D28" s="55"/>
      <c r="E28" s="55"/>
      <c r="F28" s="55"/>
      <c r="G28" s="55"/>
      <c r="H28" s="55"/>
      <c r="I28" s="55"/>
    </row>
    <row r="29" spans="2:13" ht="30">
      <c r="B29" s="52" t="s">
        <v>341</v>
      </c>
      <c r="C29" s="52"/>
      <c r="D29" s="52"/>
      <c r="E29" s="52"/>
      <c r="F29" s="52"/>
      <c r="G29" s="52"/>
      <c r="H29" s="52"/>
      <c r="I29" s="52"/>
    </row>
    <row r="30" spans="2:13" ht="45">
      <c r="B30" s="56" t="s">
        <v>344</v>
      </c>
      <c r="C30" s="57"/>
      <c r="D30" s="57"/>
      <c r="E30" s="57"/>
      <c r="F30" s="57"/>
      <c r="G30" s="57"/>
      <c r="H30" s="57"/>
      <c r="I30" s="57"/>
    </row>
    <row r="31" spans="2:13" ht="30">
      <c r="B31" s="56" t="s">
        <v>354</v>
      </c>
      <c r="C31" s="57"/>
      <c r="D31" s="57"/>
      <c r="E31" s="57"/>
      <c r="F31" s="57"/>
      <c r="G31" s="57"/>
      <c r="H31" s="57"/>
      <c r="I31" s="57"/>
    </row>
    <row r="32" spans="2:13">
      <c r="B32" s="58" t="s">
        <v>340</v>
      </c>
      <c r="C32" s="59"/>
      <c r="D32" s="59"/>
      <c r="E32" s="59"/>
      <c r="F32" s="59"/>
      <c r="G32" s="59"/>
      <c r="H32" s="59"/>
      <c r="I32" s="59"/>
    </row>
    <row r="33" spans="3:3">
      <c r="C33" s="8"/>
    </row>
    <row r="34" spans="3:3">
      <c r="C34" s="8"/>
    </row>
    <row r="35" spans="3:3">
      <c r="C35" s="8"/>
    </row>
  </sheetData>
  <sheetProtection password="CC96" sheet="1" objects="1" scenarios="1"/>
  <protectedRanges>
    <protectedRange sqref="C28:I28 C30:I32" name="Range1"/>
  </protectedRanges>
  <mergeCells count="1">
    <mergeCell ref="B25:B26"/>
  </mergeCells>
  <hyperlinks>
    <hyperlink ref="B1" location="'1. Index'!A1" display="Back To Index"/>
  </hyperlinks>
  <pageMargins left="0.7" right="0.7" top="0.75" bottom="0.75" header="0.3" footer="0.3"/>
  <pageSetup scale="47" fitToWidth="3" orientation="landscape" r:id="rId1"/>
  <colBreaks count="1" manualBreakCount="1">
    <brk id="6" min="1" max="3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80"/>
  <sheetViews>
    <sheetView zoomScaleNormal="100" workbookViewId="0"/>
  </sheetViews>
  <sheetFormatPr defaultColWidth="8.85546875" defaultRowHeight="15"/>
  <cols>
    <col min="1" max="1" width="2.7109375" style="9" customWidth="1"/>
    <col min="2" max="2" width="35.5703125" style="9" bestFit="1" customWidth="1"/>
    <col min="3" max="5" width="20.7109375" style="9" customWidth="1"/>
    <col min="6" max="6" width="18.85546875" style="9" customWidth="1"/>
    <col min="7" max="7" width="8.85546875" style="9"/>
    <col min="8" max="8" width="19.28515625" style="9" bestFit="1" customWidth="1"/>
    <col min="9" max="9" width="21.28515625" style="9" bestFit="1" customWidth="1"/>
    <col min="10" max="10" width="20.42578125" style="9" customWidth="1"/>
    <col min="11" max="16384" width="8.85546875" style="9"/>
  </cols>
  <sheetData>
    <row r="1" spans="2:6">
      <c r="B1" s="30" t="s">
        <v>444</v>
      </c>
    </row>
    <row r="2" spans="2:6">
      <c r="B2" s="18" t="s">
        <v>372</v>
      </c>
      <c r="C2" s="14"/>
      <c r="D2" s="14"/>
      <c r="E2" s="14"/>
    </row>
    <row r="3" spans="2:6" ht="8.4499999999999993" customHeight="1">
      <c r="B3" s="15"/>
      <c r="C3" s="16"/>
      <c r="D3" s="16"/>
      <c r="E3" s="16"/>
    </row>
    <row r="4" spans="2:6" ht="15.75">
      <c r="B4" s="13" t="s">
        <v>375</v>
      </c>
      <c r="C4" s="16"/>
      <c r="D4" s="16"/>
      <c r="E4" s="16"/>
    </row>
    <row r="5" spans="2:6" ht="14.45" customHeight="1">
      <c r="B5" s="157" t="s">
        <v>374</v>
      </c>
      <c r="C5" s="157"/>
      <c r="D5" s="157"/>
      <c r="E5" s="157"/>
    </row>
    <row r="6" spans="2:6">
      <c r="B6" s="157"/>
      <c r="C6" s="157"/>
      <c r="D6" s="157"/>
      <c r="E6" s="157"/>
    </row>
    <row r="7" spans="2:6" ht="41.25" customHeight="1">
      <c r="B7" s="158"/>
      <c r="C7" s="158"/>
      <c r="D7" s="158"/>
      <c r="E7" s="158"/>
    </row>
    <row r="8" spans="2:6" ht="37.5">
      <c r="B8" s="96"/>
      <c r="C8" s="97" t="s">
        <v>56</v>
      </c>
      <c r="D8" s="97" t="s">
        <v>57</v>
      </c>
      <c r="E8" s="98" t="s">
        <v>58</v>
      </c>
    </row>
    <row r="9" spans="2:6" ht="14.45" customHeight="1">
      <c r="B9" s="99" t="s">
        <v>365</v>
      </c>
      <c r="C9" s="100"/>
      <c r="D9" s="100"/>
      <c r="E9" s="100"/>
    </row>
    <row r="10" spans="2:6" ht="14.45" customHeight="1">
      <c r="B10" s="99" t="s">
        <v>161</v>
      </c>
      <c r="C10" s="100"/>
      <c r="D10" s="100"/>
      <c r="E10" s="100"/>
    </row>
    <row r="11" spans="2:6" ht="14.45" customHeight="1">
      <c r="B11" s="99" t="s">
        <v>366</v>
      </c>
      <c r="C11" s="100"/>
      <c r="D11" s="100"/>
      <c r="E11" s="100"/>
    </row>
    <row r="12" spans="2:6" ht="14.45" customHeight="1">
      <c r="B12" s="101" t="s">
        <v>367</v>
      </c>
      <c r="C12" s="20">
        <f>SUM(C9:C11)</f>
        <v>0</v>
      </c>
      <c r="D12" s="20">
        <f t="shared" ref="D12:E12" si="0">SUM(D9:D11)</f>
        <v>0</v>
      </c>
      <c r="E12" s="21">
        <f t="shared" si="0"/>
        <v>0</v>
      </c>
      <c r="F12" s="102"/>
    </row>
    <row r="13" spans="2:6">
      <c r="B13" s="17"/>
      <c r="C13" s="16"/>
      <c r="D13" s="16"/>
      <c r="E13" s="16"/>
    </row>
    <row r="14" spans="2:6" ht="15.75">
      <c r="B14" s="13" t="s">
        <v>376</v>
      </c>
      <c r="C14" s="16"/>
      <c r="D14" s="16"/>
      <c r="E14" s="16"/>
    </row>
    <row r="15" spans="2:6" ht="14.45" customHeight="1">
      <c r="B15" s="157" t="s">
        <v>378</v>
      </c>
      <c r="C15" s="157"/>
      <c r="D15" s="157"/>
      <c r="E15" s="157"/>
    </row>
    <row r="16" spans="2:6" ht="24.75" customHeight="1">
      <c r="B16" s="158"/>
      <c r="C16" s="158"/>
      <c r="D16" s="158"/>
      <c r="E16" s="158"/>
    </row>
    <row r="17" spans="2:5" ht="36" customHeight="1">
      <c r="B17" s="103"/>
      <c r="C17" s="97" t="s">
        <v>56</v>
      </c>
      <c r="D17" s="97" t="s">
        <v>57</v>
      </c>
      <c r="E17" s="98" t="s">
        <v>58</v>
      </c>
    </row>
    <row r="18" spans="2:5">
      <c r="B18" s="19" t="s">
        <v>368</v>
      </c>
      <c r="C18" s="100"/>
      <c r="D18" s="100"/>
      <c r="E18" s="100"/>
    </row>
    <row r="19" spans="2:5">
      <c r="B19" s="19" t="s">
        <v>369</v>
      </c>
      <c r="C19" s="100"/>
      <c r="D19" s="100"/>
      <c r="E19" s="100"/>
    </row>
    <row r="20" spans="2:5">
      <c r="B20" s="19" t="s">
        <v>370</v>
      </c>
      <c r="C20" s="100"/>
      <c r="D20" s="100"/>
      <c r="E20" s="100"/>
    </row>
    <row r="21" spans="2:5">
      <c r="B21" s="117" t="s">
        <v>380</v>
      </c>
      <c r="C21" s="100"/>
      <c r="D21" s="100"/>
      <c r="E21" s="100"/>
    </row>
    <row r="22" spans="2:5">
      <c r="B22" s="117" t="s">
        <v>381</v>
      </c>
      <c r="C22" s="100"/>
      <c r="D22" s="100"/>
      <c r="E22" s="100"/>
    </row>
    <row r="23" spans="2:5">
      <c r="B23" s="117" t="s">
        <v>382</v>
      </c>
      <c r="C23" s="100"/>
      <c r="D23" s="100"/>
      <c r="E23" s="100"/>
    </row>
    <row r="24" spans="2:5">
      <c r="B24" s="117" t="s">
        <v>383</v>
      </c>
      <c r="C24" s="100"/>
      <c r="D24" s="100"/>
      <c r="E24" s="100"/>
    </row>
    <row r="25" spans="2:5">
      <c r="B25" s="117" t="s">
        <v>384</v>
      </c>
      <c r="C25" s="100"/>
      <c r="D25" s="100"/>
      <c r="E25" s="100"/>
    </row>
    <row r="26" spans="2:5">
      <c r="B26" s="117" t="s">
        <v>385</v>
      </c>
      <c r="C26" s="100"/>
      <c r="D26" s="100"/>
      <c r="E26" s="100"/>
    </row>
    <row r="27" spans="2:5" ht="14.45" customHeight="1">
      <c r="B27" s="22" t="s">
        <v>379</v>
      </c>
      <c r="C27" s="20">
        <f>SUM(C18:C26)</f>
        <v>0</v>
      </c>
      <c r="D27" s="20">
        <f t="shared" ref="D27:E27" si="1">SUM(D18:D26)</f>
        <v>0</v>
      </c>
      <c r="E27" s="20">
        <f t="shared" si="1"/>
        <v>0</v>
      </c>
    </row>
    <row r="28" spans="2:5">
      <c r="B28" s="17"/>
      <c r="C28" s="16"/>
      <c r="D28" s="16"/>
      <c r="E28" s="16"/>
    </row>
    <row r="29" spans="2:5" ht="15.75">
      <c r="B29" s="13" t="s">
        <v>377</v>
      </c>
      <c r="C29" s="16"/>
      <c r="D29" s="16"/>
      <c r="E29" s="16"/>
    </row>
    <row r="30" spans="2:5" ht="14.45" customHeight="1">
      <c r="B30" s="157" t="s">
        <v>373</v>
      </c>
      <c r="C30" s="157"/>
      <c r="D30" s="157"/>
      <c r="E30" s="157"/>
    </row>
    <row r="31" spans="2:5">
      <c r="B31" s="157"/>
      <c r="C31" s="157"/>
      <c r="D31" s="157"/>
      <c r="E31" s="157"/>
    </row>
    <row r="32" spans="2:5">
      <c r="B32" s="157"/>
      <c r="C32" s="157"/>
      <c r="D32" s="157"/>
      <c r="E32" s="157"/>
    </row>
    <row r="33" spans="2:6">
      <c r="B33" s="157"/>
      <c r="C33" s="157"/>
      <c r="D33" s="157"/>
      <c r="E33" s="157"/>
    </row>
    <row r="34" spans="2:6">
      <c r="B34" s="157"/>
      <c r="C34" s="157"/>
      <c r="D34" s="157"/>
      <c r="E34" s="157"/>
    </row>
    <row r="35" spans="2:6" ht="21" customHeight="1">
      <c r="B35" s="158"/>
      <c r="C35" s="158"/>
      <c r="D35" s="158"/>
      <c r="E35" s="158"/>
    </row>
    <row r="36" spans="2:6" ht="36" customHeight="1">
      <c r="B36" s="96"/>
      <c r="C36" s="97" t="s">
        <v>56</v>
      </c>
      <c r="D36" s="97" t="s">
        <v>57</v>
      </c>
      <c r="E36" s="98" t="s">
        <v>58</v>
      </c>
    </row>
    <row r="37" spans="2:6" ht="14.45" customHeight="1">
      <c r="B37" s="104" t="s">
        <v>371</v>
      </c>
      <c r="C37" s="100"/>
      <c r="D37" s="100"/>
      <c r="E37" s="100"/>
    </row>
    <row r="42" spans="2:6">
      <c r="B42" s="105"/>
      <c r="F42" s="105"/>
    </row>
    <row r="43" spans="2:6">
      <c r="B43" s="105"/>
      <c r="F43" s="105"/>
    </row>
    <row r="44" spans="2:6">
      <c r="B44" s="105"/>
      <c r="F44" s="105"/>
    </row>
    <row r="45" spans="2:6">
      <c r="B45" s="105"/>
      <c r="F45" s="105"/>
    </row>
    <row r="46" spans="2:6">
      <c r="B46" s="105"/>
      <c r="F46" s="105"/>
    </row>
    <row r="47" spans="2:6">
      <c r="B47" s="105"/>
      <c r="F47" s="105"/>
    </row>
    <row r="48" spans="2:6">
      <c r="B48" s="105"/>
      <c r="F48" s="105"/>
    </row>
    <row r="49" spans="2:6">
      <c r="B49" s="105"/>
      <c r="F49" s="105"/>
    </row>
    <row r="50" spans="2:6">
      <c r="B50" s="105"/>
      <c r="F50" s="105"/>
    </row>
    <row r="51" spans="2:6">
      <c r="B51" s="105"/>
      <c r="F51" s="105"/>
    </row>
    <row r="52" spans="2:6">
      <c r="B52" s="105"/>
      <c r="F52" s="105"/>
    </row>
    <row r="53" spans="2:6">
      <c r="B53" s="105"/>
      <c r="F53" s="105"/>
    </row>
    <row r="54" spans="2:6">
      <c r="B54" s="105"/>
      <c r="F54" s="105"/>
    </row>
    <row r="55" spans="2:6">
      <c r="B55" s="105"/>
      <c r="F55" s="105"/>
    </row>
    <row r="56" spans="2:6">
      <c r="B56" s="105"/>
      <c r="F56" s="105"/>
    </row>
    <row r="57" spans="2:6">
      <c r="B57" s="105"/>
      <c r="F57" s="105"/>
    </row>
    <row r="58" spans="2:6">
      <c r="B58" s="105"/>
      <c r="F58" s="105"/>
    </row>
    <row r="59" spans="2:6">
      <c r="B59" s="105"/>
      <c r="F59" s="105"/>
    </row>
    <row r="60" spans="2:6">
      <c r="B60" s="105"/>
      <c r="F60" s="105"/>
    </row>
    <row r="61" spans="2:6">
      <c r="B61" s="105"/>
      <c r="F61" s="105"/>
    </row>
    <row r="62" spans="2:6">
      <c r="B62" s="105"/>
      <c r="F62" s="105"/>
    </row>
    <row r="63" spans="2:6">
      <c r="B63" s="105"/>
      <c r="F63" s="105"/>
    </row>
    <row r="64" spans="2:6">
      <c r="B64" s="105"/>
      <c r="F64" s="105"/>
    </row>
    <row r="65" spans="2:6">
      <c r="B65" s="105"/>
      <c r="F65" s="105"/>
    </row>
    <row r="66" spans="2:6">
      <c r="B66" s="105"/>
      <c r="F66" s="105"/>
    </row>
    <row r="67" spans="2:6">
      <c r="B67" s="105"/>
      <c r="F67" s="105"/>
    </row>
    <row r="68" spans="2:6">
      <c r="B68" s="105"/>
      <c r="F68" s="105"/>
    </row>
    <row r="69" spans="2:6">
      <c r="B69" s="105"/>
      <c r="F69" s="105"/>
    </row>
    <row r="70" spans="2:6">
      <c r="B70" s="105"/>
      <c r="F70" s="105"/>
    </row>
    <row r="71" spans="2:6">
      <c r="B71" s="105"/>
      <c r="F71" s="105"/>
    </row>
    <row r="72" spans="2:6">
      <c r="B72" s="105"/>
      <c r="F72" s="105"/>
    </row>
    <row r="73" spans="2:6">
      <c r="B73" s="105"/>
      <c r="F73" s="105"/>
    </row>
    <row r="74" spans="2:6">
      <c r="B74" s="105"/>
      <c r="F74" s="105"/>
    </row>
    <row r="75" spans="2:6">
      <c r="B75" s="105"/>
      <c r="F75" s="105"/>
    </row>
    <row r="76" spans="2:6">
      <c r="B76" s="105"/>
      <c r="F76" s="105"/>
    </row>
    <row r="77" spans="2:6">
      <c r="B77" s="105"/>
      <c r="F77" s="105"/>
    </row>
    <row r="78" spans="2:6">
      <c r="B78" s="105"/>
      <c r="F78" s="105"/>
    </row>
    <row r="79" spans="2:6">
      <c r="B79" s="105"/>
      <c r="F79" s="105"/>
    </row>
    <row r="80" spans="2:6">
      <c r="B80" s="105"/>
      <c r="F80" s="105"/>
    </row>
  </sheetData>
  <sheetProtection password="CC96" sheet="1" objects="1" scenarios="1"/>
  <protectedRanges>
    <protectedRange sqref="C9:E11 C18:E26 C37:E37 B21:B26" name="Range1"/>
  </protectedRanges>
  <mergeCells count="3">
    <mergeCell ref="B5:E7"/>
    <mergeCell ref="B30:E35"/>
    <mergeCell ref="B15:E16"/>
  </mergeCells>
  <hyperlinks>
    <hyperlink ref="B1" location="'1. Index'!A1" display="Back To Index"/>
  </hyperlinks>
  <pageMargins left="0.7" right="0.7" top="0.75" bottom="0.75" header="0.3" footer="0.3"/>
  <pageSetup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96"/>
  <sheetViews>
    <sheetView zoomScaleNormal="100" workbookViewId="0">
      <pane ySplit="2" topLeftCell="A3" activePane="bottomLeft" state="frozen"/>
      <selection activeCell="B1" sqref="B1"/>
      <selection pane="bottomLeft"/>
    </sheetView>
  </sheetViews>
  <sheetFormatPr defaultRowHeight="15"/>
  <cols>
    <col min="1" max="1" width="3" style="31" customWidth="1"/>
    <col min="2" max="2" width="15.7109375" style="33" customWidth="1"/>
    <col min="3" max="3" width="42.140625" style="31" bestFit="1" customWidth="1"/>
    <col min="4" max="14" width="15.7109375" style="31" customWidth="1"/>
    <col min="15" max="15" width="10.28515625" style="31" bestFit="1" customWidth="1"/>
    <col min="16" max="244" width="9.140625" style="31"/>
    <col min="245" max="245" width="8.42578125" style="31" customWidth="1"/>
    <col min="246" max="246" width="14.85546875" style="31" bestFit="1" customWidth="1"/>
    <col min="247" max="247" width="35.85546875" style="31" customWidth="1"/>
    <col min="248" max="250" width="0" style="31" hidden="1" customWidth="1"/>
    <col min="251" max="251" width="11.140625" style="31" bestFit="1" customWidth="1"/>
    <col min="252" max="252" width="26.28515625" style="31" bestFit="1" customWidth="1"/>
    <col min="253" max="253" width="13.28515625" style="31" bestFit="1" customWidth="1"/>
    <col min="254" max="254" width="0" style="31" hidden="1" customWidth="1"/>
    <col min="255" max="255" width="9.42578125" style="31" bestFit="1" customWidth="1"/>
    <col min="256" max="256" width="9.7109375" style="31" bestFit="1" customWidth="1"/>
    <col min="257" max="257" width="19.42578125" style="31" bestFit="1" customWidth="1"/>
    <col min="258" max="258" width="15" style="31" bestFit="1" customWidth="1"/>
    <col min="259" max="259" width="0" style="31" hidden="1" customWidth="1"/>
    <col min="260" max="260" width="15.7109375" style="31" bestFit="1" customWidth="1"/>
    <col min="261" max="261" width="24.140625" style="31" customWidth="1"/>
    <col min="262" max="500" width="9.140625" style="31"/>
    <col min="501" max="501" width="8.42578125" style="31" customWidth="1"/>
    <col min="502" max="502" width="14.85546875" style="31" bestFit="1" customWidth="1"/>
    <col min="503" max="503" width="35.85546875" style="31" customWidth="1"/>
    <col min="504" max="506" width="0" style="31" hidden="1" customWidth="1"/>
    <col min="507" max="507" width="11.140625" style="31" bestFit="1" customWidth="1"/>
    <col min="508" max="508" width="26.28515625" style="31" bestFit="1" customWidth="1"/>
    <col min="509" max="509" width="13.28515625" style="31" bestFit="1" customWidth="1"/>
    <col min="510" max="510" width="0" style="31" hidden="1" customWidth="1"/>
    <col min="511" max="511" width="9.42578125" style="31" bestFit="1" customWidth="1"/>
    <col min="512" max="512" width="9.7109375" style="31" bestFit="1" customWidth="1"/>
    <col min="513" max="513" width="19.42578125" style="31" bestFit="1" customWidth="1"/>
    <col min="514" max="514" width="15" style="31" bestFit="1" customWidth="1"/>
    <col min="515" max="515" width="0" style="31" hidden="1" customWidth="1"/>
    <col min="516" max="516" width="15.7109375" style="31" bestFit="1" customWidth="1"/>
    <col min="517" max="517" width="24.140625" style="31" customWidth="1"/>
    <col min="518" max="756" width="9.140625" style="31"/>
    <col min="757" max="757" width="8.42578125" style="31" customWidth="1"/>
    <col min="758" max="758" width="14.85546875" style="31" bestFit="1" customWidth="1"/>
    <col min="759" max="759" width="35.85546875" style="31" customWidth="1"/>
    <col min="760" max="762" width="0" style="31" hidden="1" customWidth="1"/>
    <col min="763" max="763" width="11.140625" style="31" bestFit="1" customWidth="1"/>
    <col min="764" max="764" width="26.28515625" style="31" bestFit="1" customWidth="1"/>
    <col min="765" max="765" width="13.28515625" style="31" bestFit="1" customWidth="1"/>
    <col min="766" max="766" width="0" style="31" hidden="1" customWidth="1"/>
    <col min="767" max="767" width="9.42578125" style="31" bestFit="1" customWidth="1"/>
    <col min="768" max="768" width="9.7109375" style="31" bestFit="1" customWidth="1"/>
    <col min="769" max="769" width="19.42578125" style="31" bestFit="1" customWidth="1"/>
    <col min="770" max="770" width="15" style="31" bestFit="1" customWidth="1"/>
    <col min="771" max="771" width="0" style="31" hidden="1" customWidth="1"/>
    <col min="772" max="772" width="15.7109375" style="31" bestFit="1" customWidth="1"/>
    <col min="773" max="773" width="24.140625" style="31" customWidth="1"/>
    <col min="774" max="1012" width="9.140625" style="31"/>
    <col min="1013" max="1013" width="8.42578125" style="31" customWidth="1"/>
    <col min="1014" max="1014" width="14.85546875" style="31" bestFit="1" customWidth="1"/>
    <col min="1015" max="1015" width="35.85546875" style="31" customWidth="1"/>
    <col min="1016" max="1018" width="0" style="31" hidden="1" customWidth="1"/>
    <col min="1019" max="1019" width="11.140625" style="31" bestFit="1" customWidth="1"/>
    <col min="1020" max="1020" width="26.28515625" style="31" bestFit="1" customWidth="1"/>
    <col min="1021" max="1021" width="13.28515625" style="31" bestFit="1" customWidth="1"/>
    <col min="1022" max="1022" width="0" style="31" hidden="1" customWidth="1"/>
    <col min="1023" max="1023" width="9.42578125" style="31" bestFit="1" customWidth="1"/>
    <col min="1024" max="1024" width="9.7109375" style="31" bestFit="1" customWidth="1"/>
    <col min="1025" max="1025" width="19.42578125" style="31" bestFit="1" customWidth="1"/>
    <col min="1026" max="1026" width="15" style="31" bestFit="1" customWidth="1"/>
    <col min="1027" max="1027" width="0" style="31" hidden="1" customWidth="1"/>
    <col min="1028" max="1028" width="15.7109375" style="31" bestFit="1" customWidth="1"/>
    <col min="1029" max="1029" width="24.140625" style="31" customWidth="1"/>
    <col min="1030" max="1268" width="9.140625" style="31"/>
    <col min="1269" max="1269" width="8.42578125" style="31" customWidth="1"/>
    <col min="1270" max="1270" width="14.85546875" style="31" bestFit="1" customWidth="1"/>
    <col min="1271" max="1271" width="35.85546875" style="31" customWidth="1"/>
    <col min="1272" max="1274" width="0" style="31" hidden="1" customWidth="1"/>
    <col min="1275" max="1275" width="11.140625" style="31" bestFit="1" customWidth="1"/>
    <col min="1276" max="1276" width="26.28515625" style="31" bestFit="1" customWidth="1"/>
    <col min="1277" max="1277" width="13.28515625" style="31" bestFit="1" customWidth="1"/>
    <col min="1278" max="1278" width="0" style="31" hidden="1" customWidth="1"/>
    <col min="1279" max="1279" width="9.42578125" style="31" bestFit="1" customWidth="1"/>
    <col min="1280" max="1280" width="9.7109375" style="31" bestFit="1" customWidth="1"/>
    <col min="1281" max="1281" width="19.42578125" style="31" bestFit="1" customWidth="1"/>
    <col min="1282" max="1282" width="15" style="31" bestFit="1" customWidth="1"/>
    <col min="1283" max="1283" width="0" style="31" hidden="1" customWidth="1"/>
    <col min="1284" max="1284" width="15.7109375" style="31" bestFit="1" customWidth="1"/>
    <col min="1285" max="1285" width="24.140625" style="31" customWidth="1"/>
    <col min="1286" max="1524" width="9.140625" style="31"/>
    <col min="1525" max="1525" width="8.42578125" style="31" customWidth="1"/>
    <col min="1526" max="1526" width="14.85546875" style="31" bestFit="1" customWidth="1"/>
    <col min="1527" max="1527" width="35.85546875" style="31" customWidth="1"/>
    <col min="1528" max="1530" width="0" style="31" hidden="1" customWidth="1"/>
    <col min="1531" max="1531" width="11.140625" style="31" bestFit="1" customWidth="1"/>
    <col min="1532" max="1532" width="26.28515625" style="31" bestFit="1" customWidth="1"/>
    <col min="1533" max="1533" width="13.28515625" style="31" bestFit="1" customWidth="1"/>
    <col min="1534" max="1534" width="0" style="31" hidden="1" customWidth="1"/>
    <col min="1535" max="1535" width="9.42578125" style="31" bestFit="1" customWidth="1"/>
    <col min="1536" max="1536" width="9.7109375" style="31" bestFit="1" customWidth="1"/>
    <col min="1537" max="1537" width="19.42578125" style="31" bestFit="1" customWidth="1"/>
    <col min="1538" max="1538" width="15" style="31" bestFit="1" customWidth="1"/>
    <col min="1539" max="1539" width="0" style="31" hidden="1" customWidth="1"/>
    <col min="1540" max="1540" width="15.7109375" style="31" bestFit="1" customWidth="1"/>
    <col min="1541" max="1541" width="24.140625" style="31" customWidth="1"/>
    <col min="1542" max="1780" width="9.140625" style="31"/>
    <col min="1781" max="1781" width="8.42578125" style="31" customWidth="1"/>
    <col min="1782" max="1782" width="14.85546875" style="31" bestFit="1" customWidth="1"/>
    <col min="1783" max="1783" width="35.85546875" style="31" customWidth="1"/>
    <col min="1784" max="1786" width="0" style="31" hidden="1" customWidth="1"/>
    <col min="1787" max="1787" width="11.140625" style="31" bestFit="1" customWidth="1"/>
    <col min="1788" max="1788" width="26.28515625" style="31" bestFit="1" customWidth="1"/>
    <col min="1789" max="1789" width="13.28515625" style="31" bestFit="1" customWidth="1"/>
    <col min="1790" max="1790" width="0" style="31" hidden="1" customWidth="1"/>
    <col min="1791" max="1791" width="9.42578125" style="31" bestFit="1" customWidth="1"/>
    <col min="1792" max="1792" width="9.7109375" style="31" bestFit="1" customWidth="1"/>
    <col min="1793" max="1793" width="19.42578125" style="31" bestFit="1" customWidth="1"/>
    <col min="1794" max="1794" width="15" style="31" bestFit="1" customWidth="1"/>
    <col min="1795" max="1795" width="0" style="31" hidden="1" customWidth="1"/>
    <col min="1796" max="1796" width="15.7109375" style="31" bestFit="1" customWidth="1"/>
    <col min="1797" max="1797" width="24.140625" style="31" customWidth="1"/>
    <col min="1798" max="2036" width="9.140625" style="31"/>
    <col min="2037" max="2037" width="8.42578125" style="31" customWidth="1"/>
    <col min="2038" max="2038" width="14.85546875" style="31" bestFit="1" customWidth="1"/>
    <col min="2039" max="2039" width="35.85546875" style="31" customWidth="1"/>
    <col min="2040" max="2042" width="0" style="31" hidden="1" customWidth="1"/>
    <col min="2043" max="2043" width="11.140625" style="31" bestFit="1" customWidth="1"/>
    <col min="2044" max="2044" width="26.28515625" style="31" bestFit="1" customWidth="1"/>
    <col min="2045" max="2045" width="13.28515625" style="31" bestFit="1" customWidth="1"/>
    <col min="2046" max="2046" width="0" style="31" hidden="1" customWidth="1"/>
    <col min="2047" max="2047" width="9.42578125" style="31" bestFit="1" customWidth="1"/>
    <col min="2048" max="2048" width="9.7109375" style="31" bestFit="1" customWidth="1"/>
    <col min="2049" max="2049" width="19.42578125" style="31" bestFit="1" customWidth="1"/>
    <col min="2050" max="2050" width="15" style="31" bestFit="1" customWidth="1"/>
    <col min="2051" max="2051" width="0" style="31" hidden="1" customWidth="1"/>
    <col min="2052" max="2052" width="15.7109375" style="31" bestFit="1" customWidth="1"/>
    <col min="2053" max="2053" width="24.140625" style="31" customWidth="1"/>
    <col min="2054" max="2292" width="9.140625" style="31"/>
    <col min="2293" max="2293" width="8.42578125" style="31" customWidth="1"/>
    <col min="2294" max="2294" width="14.85546875" style="31" bestFit="1" customWidth="1"/>
    <col min="2295" max="2295" width="35.85546875" style="31" customWidth="1"/>
    <col min="2296" max="2298" width="0" style="31" hidden="1" customWidth="1"/>
    <col min="2299" max="2299" width="11.140625" style="31" bestFit="1" customWidth="1"/>
    <col min="2300" max="2300" width="26.28515625" style="31" bestFit="1" customWidth="1"/>
    <col min="2301" max="2301" width="13.28515625" style="31" bestFit="1" customWidth="1"/>
    <col min="2302" max="2302" width="0" style="31" hidden="1" customWidth="1"/>
    <col min="2303" max="2303" width="9.42578125" style="31" bestFit="1" customWidth="1"/>
    <col min="2304" max="2304" width="9.7109375" style="31" bestFit="1" customWidth="1"/>
    <col min="2305" max="2305" width="19.42578125" style="31" bestFit="1" customWidth="1"/>
    <col min="2306" max="2306" width="15" style="31" bestFit="1" customWidth="1"/>
    <col min="2307" max="2307" width="0" style="31" hidden="1" customWidth="1"/>
    <col min="2308" max="2308" width="15.7109375" style="31" bestFit="1" customWidth="1"/>
    <col min="2309" max="2309" width="24.140625" style="31" customWidth="1"/>
    <col min="2310" max="2548" width="9.140625" style="31"/>
    <col min="2549" max="2549" width="8.42578125" style="31" customWidth="1"/>
    <col min="2550" max="2550" width="14.85546875" style="31" bestFit="1" customWidth="1"/>
    <col min="2551" max="2551" width="35.85546875" style="31" customWidth="1"/>
    <col min="2552" max="2554" width="0" style="31" hidden="1" customWidth="1"/>
    <col min="2555" max="2555" width="11.140625" style="31" bestFit="1" customWidth="1"/>
    <col min="2556" max="2556" width="26.28515625" style="31" bestFit="1" customWidth="1"/>
    <col min="2557" max="2557" width="13.28515625" style="31" bestFit="1" customWidth="1"/>
    <col min="2558" max="2558" width="0" style="31" hidden="1" customWidth="1"/>
    <col min="2559" max="2559" width="9.42578125" style="31" bestFit="1" customWidth="1"/>
    <col min="2560" max="2560" width="9.7109375" style="31" bestFit="1" customWidth="1"/>
    <col min="2561" max="2561" width="19.42578125" style="31" bestFit="1" customWidth="1"/>
    <col min="2562" max="2562" width="15" style="31" bestFit="1" customWidth="1"/>
    <col min="2563" max="2563" width="0" style="31" hidden="1" customWidth="1"/>
    <col min="2564" max="2564" width="15.7109375" style="31" bestFit="1" customWidth="1"/>
    <col min="2565" max="2565" width="24.140625" style="31" customWidth="1"/>
    <col min="2566" max="2804" width="9.140625" style="31"/>
    <col min="2805" max="2805" width="8.42578125" style="31" customWidth="1"/>
    <col min="2806" max="2806" width="14.85546875" style="31" bestFit="1" customWidth="1"/>
    <col min="2807" max="2807" width="35.85546875" style="31" customWidth="1"/>
    <col min="2808" max="2810" width="0" style="31" hidden="1" customWidth="1"/>
    <col min="2811" max="2811" width="11.140625" style="31" bestFit="1" customWidth="1"/>
    <col min="2812" max="2812" width="26.28515625" style="31" bestFit="1" customWidth="1"/>
    <col min="2813" max="2813" width="13.28515625" style="31" bestFit="1" customWidth="1"/>
    <col min="2814" max="2814" width="0" style="31" hidden="1" customWidth="1"/>
    <col min="2815" max="2815" width="9.42578125" style="31" bestFit="1" customWidth="1"/>
    <col min="2816" max="2816" width="9.7109375" style="31" bestFit="1" customWidth="1"/>
    <col min="2817" max="2817" width="19.42578125" style="31" bestFit="1" customWidth="1"/>
    <col min="2818" max="2818" width="15" style="31" bestFit="1" customWidth="1"/>
    <col min="2819" max="2819" width="0" style="31" hidden="1" customWidth="1"/>
    <col min="2820" max="2820" width="15.7109375" style="31" bestFit="1" customWidth="1"/>
    <col min="2821" max="2821" width="24.140625" style="31" customWidth="1"/>
    <col min="2822" max="3060" width="9.140625" style="31"/>
    <col min="3061" max="3061" width="8.42578125" style="31" customWidth="1"/>
    <col min="3062" max="3062" width="14.85546875" style="31" bestFit="1" customWidth="1"/>
    <col min="3063" max="3063" width="35.85546875" style="31" customWidth="1"/>
    <col min="3064" max="3066" width="0" style="31" hidden="1" customWidth="1"/>
    <col min="3067" max="3067" width="11.140625" style="31" bestFit="1" customWidth="1"/>
    <col min="3068" max="3068" width="26.28515625" style="31" bestFit="1" customWidth="1"/>
    <col min="3069" max="3069" width="13.28515625" style="31" bestFit="1" customWidth="1"/>
    <col min="3070" max="3070" width="0" style="31" hidden="1" customWidth="1"/>
    <col min="3071" max="3071" width="9.42578125" style="31" bestFit="1" customWidth="1"/>
    <col min="3072" max="3072" width="9.7109375" style="31" bestFit="1" customWidth="1"/>
    <col min="3073" max="3073" width="19.42578125" style="31" bestFit="1" customWidth="1"/>
    <col min="3074" max="3074" width="15" style="31" bestFit="1" customWidth="1"/>
    <col min="3075" max="3075" width="0" style="31" hidden="1" customWidth="1"/>
    <col min="3076" max="3076" width="15.7109375" style="31" bestFit="1" customWidth="1"/>
    <col min="3077" max="3077" width="24.140625" style="31" customWidth="1"/>
    <col min="3078" max="3316" width="9.140625" style="31"/>
    <col min="3317" max="3317" width="8.42578125" style="31" customWidth="1"/>
    <col min="3318" max="3318" width="14.85546875" style="31" bestFit="1" customWidth="1"/>
    <col min="3319" max="3319" width="35.85546875" style="31" customWidth="1"/>
    <col min="3320" max="3322" width="0" style="31" hidden="1" customWidth="1"/>
    <col min="3323" max="3323" width="11.140625" style="31" bestFit="1" customWidth="1"/>
    <col min="3324" max="3324" width="26.28515625" style="31" bestFit="1" customWidth="1"/>
    <col min="3325" max="3325" width="13.28515625" style="31" bestFit="1" customWidth="1"/>
    <col min="3326" max="3326" width="0" style="31" hidden="1" customWidth="1"/>
    <col min="3327" max="3327" width="9.42578125" style="31" bestFit="1" customWidth="1"/>
    <col min="3328" max="3328" width="9.7109375" style="31" bestFit="1" customWidth="1"/>
    <col min="3329" max="3329" width="19.42578125" style="31" bestFit="1" customWidth="1"/>
    <col min="3330" max="3330" width="15" style="31" bestFit="1" customWidth="1"/>
    <col min="3331" max="3331" width="0" style="31" hidden="1" customWidth="1"/>
    <col min="3332" max="3332" width="15.7109375" style="31" bestFit="1" customWidth="1"/>
    <col min="3333" max="3333" width="24.140625" style="31" customWidth="1"/>
    <col min="3334" max="3572" width="9.140625" style="31"/>
    <col min="3573" max="3573" width="8.42578125" style="31" customWidth="1"/>
    <col min="3574" max="3574" width="14.85546875" style="31" bestFit="1" customWidth="1"/>
    <col min="3575" max="3575" width="35.85546875" style="31" customWidth="1"/>
    <col min="3576" max="3578" width="0" style="31" hidden="1" customWidth="1"/>
    <col min="3579" max="3579" width="11.140625" style="31" bestFit="1" customWidth="1"/>
    <col min="3580" max="3580" width="26.28515625" style="31" bestFit="1" customWidth="1"/>
    <col min="3581" max="3581" width="13.28515625" style="31" bestFit="1" customWidth="1"/>
    <col min="3582" max="3582" width="0" style="31" hidden="1" customWidth="1"/>
    <col min="3583" max="3583" width="9.42578125" style="31" bestFit="1" customWidth="1"/>
    <col min="3584" max="3584" width="9.7109375" style="31" bestFit="1" customWidth="1"/>
    <col min="3585" max="3585" width="19.42578125" style="31" bestFit="1" customWidth="1"/>
    <col min="3586" max="3586" width="15" style="31" bestFit="1" customWidth="1"/>
    <col min="3587" max="3587" width="0" style="31" hidden="1" customWidth="1"/>
    <col min="3588" max="3588" width="15.7109375" style="31" bestFit="1" customWidth="1"/>
    <col min="3589" max="3589" width="24.140625" style="31" customWidth="1"/>
    <col min="3590" max="3828" width="9.140625" style="31"/>
    <col min="3829" max="3829" width="8.42578125" style="31" customWidth="1"/>
    <col min="3830" max="3830" width="14.85546875" style="31" bestFit="1" customWidth="1"/>
    <col min="3831" max="3831" width="35.85546875" style="31" customWidth="1"/>
    <col min="3832" max="3834" width="0" style="31" hidden="1" customWidth="1"/>
    <col min="3835" max="3835" width="11.140625" style="31" bestFit="1" customWidth="1"/>
    <col min="3836" max="3836" width="26.28515625" style="31" bestFit="1" customWidth="1"/>
    <col min="3837" max="3837" width="13.28515625" style="31" bestFit="1" customWidth="1"/>
    <col min="3838" max="3838" width="0" style="31" hidden="1" customWidth="1"/>
    <col min="3839" max="3839" width="9.42578125" style="31" bestFit="1" customWidth="1"/>
    <col min="3840" max="3840" width="9.7109375" style="31" bestFit="1" customWidth="1"/>
    <col min="3841" max="3841" width="19.42578125" style="31" bestFit="1" customWidth="1"/>
    <col min="3842" max="3842" width="15" style="31" bestFit="1" customWidth="1"/>
    <col min="3843" max="3843" width="0" style="31" hidden="1" customWidth="1"/>
    <col min="3844" max="3844" width="15.7109375" style="31" bestFit="1" customWidth="1"/>
    <col min="3845" max="3845" width="24.140625" style="31" customWidth="1"/>
    <col min="3846" max="4084" width="9.140625" style="31"/>
    <col min="4085" max="4085" width="8.42578125" style="31" customWidth="1"/>
    <col min="4086" max="4086" width="14.85546875" style="31" bestFit="1" customWidth="1"/>
    <col min="4087" max="4087" width="35.85546875" style="31" customWidth="1"/>
    <col min="4088" max="4090" width="0" style="31" hidden="1" customWidth="1"/>
    <col min="4091" max="4091" width="11.140625" style="31" bestFit="1" customWidth="1"/>
    <col min="4092" max="4092" width="26.28515625" style="31" bestFit="1" customWidth="1"/>
    <col min="4093" max="4093" width="13.28515625" style="31" bestFit="1" customWidth="1"/>
    <col min="4094" max="4094" width="0" style="31" hidden="1" customWidth="1"/>
    <col min="4095" max="4095" width="9.42578125" style="31" bestFit="1" customWidth="1"/>
    <col min="4096" max="4096" width="9.7109375" style="31" bestFit="1" customWidth="1"/>
    <col min="4097" max="4097" width="19.42578125" style="31" bestFit="1" customWidth="1"/>
    <col min="4098" max="4098" width="15" style="31" bestFit="1" customWidth="1"/>
    <col min="4099" max="4099" width="0" style="31" hidden="1" customWidth="1"/>
    <col min="4100" max="4100" width="15.7109375" style="31" bestFit="1" customWidth="1"/>
    <col min="4101" max="4101" width="24.140625" style="31" customWidth="1"/>
    <col min="4102" max="4340" width="9.140625" style="31"/>
    <col min="4341" max="4341" width="8.42578125" style="31" customWidth="1"/>
    <col min="4342" max="4342" width="14.85546875" style="31" bestFit="1" customWidth="1"/>
    <col min="4343" max="4343" width="35.85546875" style="31" customWidth="1"/>
    <col min="4344" max="4346" width="0" style="31" hidden="1" customWidth="1"/>
    <col min="4347" max="4347" width="11.140625" style="31" bestFit="1" customWidth="1"/>
    <col min="4348" max="4348" width="26.28515625" style="31" bestFit="1" customWidth="1"/>
    <col min="4349" max="4349" width="13.28515625" style="31" bestFit="1" customWidth="1"/>
    <col min="4350" max="4350" width="0" style="31" hidden="1" customWidth="1"/>
    <col min="4351" max="4351" width="9.42578125" style="31" bestFit="1" customWidth="1"/>
    <col min="4352" max="4352" width="9.7109375" style="31" bestFit="1" customWidth="1"/>
    <col min="4353" max="4353" width="19.42578125" style="31" bestFit="1" customWidth="1"/>
    <col min="4354" max="4354" width="15" style="31" bestFit="1" customWidth="1"/>
    <col min="4355" max="4355" width="0" style="31" hidden="1" customWidth="1"/>
    <col min="4356" max="4356" width="15.7109375" style="31" bestFit="1" customWidth="1"/>
    <col min="4357" max="4357" width="24.140625" style="31" customWidth="1"/>
    <col min="4358" max="4596" width="9.140625" style="31"/>
    <col min="4597" max="4597" width="8.42578125" style="31" customWidth="1"/>
    <col min="4598" max="4598" width="14.85546875" style="31" bestFit="1" customWidth="1"/>
    <col min="4599" max="4599" width="35.85546875" style="31" customWidth="1"/>
    <col min="4600" max="4602" width="0" style="31" hidden="1" customWidth="1"/>
    <col min="4603" max="4603" width="11.140625" style="31" bestFit="1" customWidth="1"/>
    <col min="4604" max="4604" width="26.28515625" style="31" bestFit="1" customWidth="1"/>
    <col min="4605" max="4605" width="13.28515625" style="31" bestFit="1" customWidth="1"/>
    <col min="4606" max="4606" width="0" style="31" hidden="1" customWidth="1"/>
    <col min="4607" max="4607" width="9.42578125" style="31" bestFit="1" customWidth="1"/>
    <col min="4608" max="4608" width="9.7109375" style="31" bestFit="1" customWidth="1"/>
    <col min="4609" max="4609" width="19.42578125" style="31" bestFit="1" customWidth="1"/>
    <col min="4610" max="4610" width="15" style="31" bestFit="1" customWidth="1"/>
    <col min="4611" max="4611" width="0" style="31" hidden="1" customWidth="1"/>
    <col min="4612" max="4612" width="15.7109375" style="31" bestFit="1" customWidth="1"/>
    <col min="4613" max="4613" width="24.140625" style="31" customWidth="1"/>
    <col min="4614" max="4852" width="9.140625" style="31"/>
    <col min="4853" max="4853" width="8.42578125" style="31" customWidth="1"/>
    <col min="4854" max="4854" width="14.85546875" style="31" bestFit="1" customWidth="1"/>
    <col min="4855" max="4855" width="35.85546875" style="31" customWidth="1"/>
    <col min="4856" max="4858" width="0" style="31" hidden="1" customWidth="1"/>
    <col min="4859" max="4859" width="11.140625" style="31" bestFit="1" customWidth="1"/>
    <col min="4860" max="4860" width="26.28515625" style="31" bestFit="1" customWidth="1"/>
    <col min="4861" max="4861" width="13.28515625" style="31" bestFit="1" customWidth="1"/>
    <col min="4862" max="4862" width="0" style="31" hidden="1" customWidth="1"/>
    <col min="4863" max="4863" width="9.42578125" style="31" bestFit="1" customWidth="1"/>
    <col min="4864" max="4864" width="9.7109375" style="31" bestFit="1" customWidth="1"/>
    <col min="4865" max="4865" width="19.42578125" style="31" bestFit="1" customWidth="1"/>
    <col min="4866" max="4866" width="15" style="31" bestFit="1" customWidth="1"/>
    <col min="4867" max="4867" width="0" style="31" hidden="1" customWidth="1"/>
    <col min="4868" max="4868" width="15.7109375" style="31" bestFit="1" customWidth="1"/>
    <col min="4869" max="4869" width="24.140625" style="31" customWidth="1"/>
    <col min="4870" max="5108" width="9.140625" style="31"/>
    <col min="5109" max="5109" width="8.42578125" style="31" customWidth="1"/>
    <col min="5110" max="5110" width="14.85546875" style="31" bestFit="1" customWidth="1"/>
    <col min="5111" max="5111" width="35.85546875" style="31" customWidth="1"/>
    <col min="5112" max="5114" width="0" style="31" hidden="1" customWidth="1"/>
    <col min="5115" max="5115" width="11.140625" style="31" bestFit="1" customWidth="1"/>
    <col min="5116" max="5116" width="26.28515625" style="31" bestFit="1" customWidth="1"/>
    <col min="5117" max="5117" width="13.28515625" style="31" bestFit="1" customWidth="1"/>
    <col min="5118" max="5118" width="0" style="31" hidden="1" customWidth="1"/>
    <col min="5119" max="5119" width="9.42578125" style="31" bestFit="1" customWidth="1"/>
    <col min="5120" max="5120" width="9.7109375" style="31" bestFit="1" customWidth="1"/>
    <col min="5121" max="5121" width="19.42578125" style="31" bestFit="1" customWidth="1"/>
    <col min="5122" max="5122" width="15" style="31" bestFit="1" customWidth="1"/>
    <col min="5123" max="5123" width="0" style="31" hidden="1" customWidth="1"/>
    <col min="5124" max="5124" width="15.7109375" style="31" bestFit="1" customWidth="1"/>
    <col min="5125" max="5125" width="24.140625" style="31" customWidth="1"/>
    <col min="5126" max="5364" width="9.140625" style="31"/>
    <col min="5365" max="5365" width="8.42578125" style="31" customWidth="1"/>
    <col min="5366" max="5366" width="14.85546875" style="31" bestFit="1" customWidth="1"/>
    <col min="5367" max="5367" width="35.85546875" style="31" customWidth="1"/>
    <col min="5368" max="5370" width="0" style="31" hidden="1" customWidth="1"/>
    <col min="5371" max="5371" width="11.140625" style="31" bestFit="1" customWidth="1"/>
    <col min="5372" max="5372" width="26.28515625" style="31" bestFit="1" customWidth="1"/>
    <col min="5373" max="5373" width="13.28515625" style="31" bestFit="1" customWidth="1"/>
    <col min="5374" max="5374" width="0" style="31" hidden="1" customWidth="1"/>
    <col min="5375" max="5375" width="9.42578125" style="31" bestFit="1" customWidth="1"/>
    <col min="5376" max="5376" width="9.7109375" style="31" bestFit="1" customWidth="1"/>
    <col min="5377" max="5377" width="19.42578125" style="31" bestFit="1" customWidth="1"/>
    <col min="5378" max="5378" width="15" style="31" bestFit="1" customWidth="1"/>
    <col min="5379" max="5379" width="0" style="31" hidden="1" customWidth="1"/>
    <col min="5380" max="5380" width="15.7109375" style="31" bestFit="1" customWidth="1"/>
    <col min="5381" max="5381" width="24.140625" style="31" customWidth="1"/>
    <col min="5382" max="5620" width="9.140625" style="31"/>
    <col min="5621" max="5621" width="8.42578125" style="31" customWidth="1"/>
    <col min="5622" max="5622" width="14.85546875" style="31" bestFit="1" customWidth="1"/>
    <col min="5623" max="5623" width="35.85546875" style="31" customWidth="1"/>
    <col min="5624" max="5626" width="0" style="31" hidden="1" customWidth="1"/>
    <col min="5627" max="5627" width="11.140625" style="31" bestFit="1" customWidth="1"/>
    <col min="5628" max="5628" width="26.28515625" style="31" bestFit="1" customWidth="1"/>
    <col min="5629" max="5629" width="13.28515625" style="31" bestFit="1" customWidth="1"/>
    <col min="5630" max="5630" width="0" style="31" hidden="1" customWidth="1"/>
    <col min="5631" max="5631" width="9.42578125" style="31" bestFit="1" customWidth="1"/>
    <col min="5632" max="5632" width="9.7109375" style="31" bestFit="1" customWidth="1"/>
    <col min="5633" max="5633" width="19.42578125" style="31" bestFit="1" customWidth="1"/>
    <col min="5634" max="5634" width="15" style="31" bestFit="1" customWidth="1"/>
    <col min="5635" max="5635" width="0" style="31" hidden="1" customWidth="1"/>
    <col min="5636" max="5636" width="15.7109375" style="31" bestFit="1" customWidth="1"/>
    <col min="5637" max="5637" width="24.140625" style="31" customWidth="1"/>
    <col min="5638" max="5876" width="9.140625" style="31"/>
    <col min="5877" max="5877" width="8.42578125" style="31" customWidth="1"/>
    <col min="5878" max="5878" width="14.85546875" style="31" bestFit="1" customWidth="1"/>
    <col min="5879" max="5879" width="35.85546875" style="31" customWidth="1"/>
    <col min="5880" max="5882" width="0" style="31" hidden="1" customWidth="1"/>
    <col min="5883" max="5883" width="11.140625" style="31" bestFit="1" customWidth="1"/>
    <col min="5884" max="5884" width="26.28515625" style="31" bestFit="1" customWidth="1"/>
    <col min="5885" max="5885" width="13.28515625" style="31" bestFit="1" customWidth="1"/>
    <col min="5886" max="5886" width="0" style="31" hidden="1" customWidth="1"/>
    <col min="5887" max="5887" width="9.42578125" style="31" bestFit="1" customWidth="1"/>
    <col min="5888" max="5888" width="9.7109375" style="31" bestFit="1" customWidth="1"/>
    <col min="5889" max="5889" width="19.42578125" style="31" bestFit="1" customWidth="1"/>
    <col min="5890" max="5890" width="15" style="31" bestFit="1" customWidth="1"/>
    <col min="5891" max="5891" width="0" style="31" hidden="1" customWidth="1"/>
    <col min="5892" max="5892" width="15.7109375" style="31" bestFit="1" customWidth="1"/>
    <col min="5893" max="5893" width="24.140625" style="31" customWidth="1"/>
    <col min="5894" max="6132" width="9.140625" style="31"/>
    <col min="6133" max="6133" width="8.42578125" style="31" customWidth="1"/>
    <col min="6134" max="6134" width="14.85546875" style="31" bestFit="1" customWidth="1"/>
    <col min="6135" max="6135" width="35.85546875" style="31" customWidth="1"/>
    <col min="6136" max="6138" width="0" style="31" hidden="1" customWidth="1"/>
    <col min="6139" max="6139" width="11.140625" style="31" bestFit="1" customWidth="1"/>
    <col min="6140" max="6140" width="26.28515625" style="31" bestFit="1" customWidth="1"/>
    <col min="6141" max="6141" width="13.28515625" style="31" bestFit="1" customWidth="1"/>
    <col min="6142" max="6142" width="0" style="31" hidden="1" customWidth="1"/>
    <col min="6143" max="6143" width="9.42578125" style="31" bestFit="1" customWidth="1"/>
    <col min="6144" max="6144" width="9.7109375" style="31" bestFit="1" customWidth="1"/>
    <col min="6145" max="6145" width="19.42578125" style="31" bestFit="1" customWidth="1"/>
    <col min="6146" max="6146" width="15" style="31" bestFit="1" customWidth="1"/>
    <col min="6147" max="6147" width="0" style="31" hidden="1" customWidth="1"/>
    <col min="6148" max="6148" width="15.7109375" style="31" bestFit="1" customWidth="1"/>
    <col min="6149" max="6149" width="24.140625" style="31" customWidth="1"/>
    <col min="6150" max="6388" width="9.140625" style="31"/>
    <col min="6389" max="6389" width="8.42578125" style="31" customWidth="1"/>
    <col min="6390" max="6390" width="14.85546875" style="31" bestFit="1" customWidth="1"/>
    <col min="6391" max="6391" width="35.85546875" style="31" customWidth="1"/>
    <col min="6392" max="6394" width="0" style="31" hidden="1" customWidth="1"/>
    <col min="6395" max="6395" width="11.140625" style="31" bestFit="1" customWidth="1"/>
    <col min="6396" max="6396" width="26.28515625" style="31" bestFit="1" customWidth="1"/>
    <col min="6397" max="6397" width="13.28515625" style="31" bestFit="1" customWidth="1"/>
    <col min="6398" max="6398" width="0" style="31" hidden="1" customWidth="1"/>
    <col min="6399" max="6399" width="9.42578125" style="31" bestFit="1" customWidth="1"/>
    <col min="6400" max="6400" width="9.7109375" style="31" bestFit="1" customWidth="1"/>
    <col min="6401" max="6401" width="19.42578125" style="31" bestFit="1" customWidth="1"/>
    <col min="6402" max="6402" width="15" style="31" bestFit="1" customWidth="1"/>
    <col min="6403" max="6403" width="0" style="31" hidden="1" customWidth="1"/>
    <col min="6404" max="6404" width="15.7109375" style="31" bestFit="1" customWidth="1"/>
    <col min="6405" max="6405" width="24.140625" style="31" customWidth="1"/>
    <col min="6406" max="6644" width="9.140625" style="31"/>
    <col min="6645" max="6645" width="8.42578125" style="31" customWidth="1"/>
    <col min="6646" max="6646" width="14.85546875" style="31" bestFit="1" customWidth="1"/>
    <col min="6647" max="6647" width="35.85546875" style="31" customWidth="1"/>
    <col min="6648" max="6650" width="0" style="31" hidden="1" customWidth="1"/>
    <col min="6651" max="6651" width="11.140625" style="31" bestFit="1" customWidth="1"/>
    <col min="6652" max="6652" width="26.28515625" style="31" bestFit="1" customWidth="1"/>
    <col min="6653" max="6653" width="13.28515625" style="31" bestFit="1" customWidth="1"/>
    <col min="6654" max="6654" width="0" style="31" hidden="1" customWidth="1"/>
    <col min="6655" max="6655" width="9.42578125" style="31" bestFit="1" customWidth="1"/>
    <col min="6656" max="6656" width="9.7109375" style="31" bestFit="1" customWidth="1"/>
    <col min="6657" max="6657" width="19.42578125" style="31" bestFit="1" customWidth="1"/>
    <col min="6658" max="6658" width="15" style="31" bestFit="1" customWidth="1"/>
    <col min="6659" max="6659" width="0" style="31" hidden="1" customWidth="1"/>
    <col min="6660" max="6660" width="15.7109375" style="31" bestFit="1" customWidth="1"/>
    <col min="6661" max="6661" width="24.140625" style="31" customWidth="1"/>
    <col min="6662" max="6900" width="9.140625" style="31"/>
    <col min="6901" max="6901" width="8.42578125" style="31" customWidth="1"/>
    <col min="6902" max="6902" width="14.85546875" style="31" bestFit="1" customWidth="1"/>
    <col min="6903" max="6903" width="35.85546875" style="31" customWidth="1"/>
    <col min="6904" max="6906" width="0" style="31" hidden="1" customWidth="1"/>
    <col min="6907" max="6907" width="11.140625" style="31" bestFit="1" customWidth="1"/>
    <col min="6908" max="6908" width="26.28515625" style="31" bestFit="1" customWidth="1"/>
    <col min="6909" max="6909" width="13.28515625" style="31" bestFit="1" customWidth="1"/>
    <col min="6910" max="6910" width="0" style="31" hidden="1" customWidth="1"/>
    <col min="6911" max="6911" width="9.42578125" style="31" bestFit="1" customWidth="1"/>
    <col min="6912" max="6912" width="9.7109375" style="31" bestFit="1" customWidth="1"/>
    <col min="6913" max="6913" width="19.42578125" style="31" bestFit="1" customWidth="1"/>
    <col min="6914" max="6914" width="15" style="31" bestFit="1" customWidth="1"/>
    <col min="6915" max="6915" width="0" style="31" hidden="1" customWidth="1"/>
    <col min="6916" max="6916" width="15.7109375" style="31" bestFit="1" customWidth="1"/>
    <col min="6917" max="6917" width="24.140625" style="31" customWidth="1"/>
    <col min="6918" max="7156" width="9.140625" style="31"/>
    <col min="7157" max="7157" width="8.42578125" style="31" customWidth="1"/>
    <col min="7158" max="7158" width="14.85546875" style="31" bestFit="1" customWidth="1"/>
    <col min="7159" max="7159" width="35.85546875" style="31" customWidth="1"/>
    <col min="7160" max="7162" width="0" style="31" hidden="1" customWidth="1"/>
    <col min="7163" max="7163" width="11.140625" style="31" bestFit="1" customWidth="1"/>
    <col min="7164" max="7164" width="26.28515625" style="31" bestFit="1" customWidth="1"/>
    <col min="7165" max="7165" width="13.28515625" style="31" bestFit="1" customWidth="1"/>
    <col min="7166" max="7166" width="0" style="31" hidden="1" customWidth="1"/>
    <col min="7167" max="7167" width="9.42578125" style="31" bestFit="1" customWidth="1"/>
    <col min="7168" max="7168" width="9.7109375" style="31" bestFit="1" customWidth="1"/>
    <col min="7169" max="7169" width="19.42578125" style="31" bestFit="1" customWidth="1"/>
    <col min="7170" max="7170" width="15" style="31" bestFit="1" customWidth="1"/>
    <col min="7171" max="7171" width="0" style="31" hidden="1" customWidth="1"/>
    <col min="7172" max="7172" width="15.7109375" style="31" bestFit="1" customWidth="1"/>
    <col min="7173" max="7173" width="24.140625" style="31" customWidth="1"/>
    <col min="7174" max="7412" width="9.140625" style="31"/>
    <col min="7413" max="7413" width="8.42578125" style="31" customWidth="1"/>
    <col min="7414" max="7414" width="14.85546875" style="31" bestFit="1" customWidth="1"/>
    <col min="7415" max="7415" width="35.85546875" style="31" customWidth="1"/>
    <col min="7416" max="7418" width="0" style="31" hidden="1" customWidth="1"/>
    <col min="7419" max="7419" width="11.140625" style="31" bestFit="1" customWidth="1"/>
    <col min="7420" max="7420" width="26.28515625" style="31" bestFit="1" customWidth="1"/>
    <col min="7421" max="7421" width="13.28515625" style="31" bestFit="1" customWidth="1"/>
    <col min="7422" max="7422" width="0" style="31" hidden="1" customWidth="1"/>
    <col min="7423" max="7423" width="9.42578125" style="31" bestFit="1" customWidth="1"/>
    <col min="7424" max="7424" width="9.7109375" style="31" bestFit="1" customWidth="1"/>
    <col min="7425" max="7425" width="19.42578125" style="31" bestFit="1" customWidth="1"/>
    <col min="7426" max="7426" width="15" style="31" bestFit="1" customWidth="1"/>
    <col min="7427" max="7427" width="0" style="31" hidden="1" customWidth="1"/>
    <col min="7428" max="7428" width="15.7109375" style="31" bestFit="1" customWidth="1"/>
    <col min="7429" max="7429" width="24.140625" style="31" customWidth="1"/>
    <col min="7430" max="7668" width="9.140625" style="31"/>
    <col min="7669" max="7669" width="8.42578125" style="31" customWidth="1"/>
    <col min="7670" max="7670" width="14.85546875" style="31" bestFit="1" customWidth="1"/>
    <col min="7671" max="7671" width="35.85546875" style="31" customWidth="1"/>
    <col min="7672" max="7674" width="0" style="31" hidden="1" customWidth="1"/>
    <col min="7675" max="7675" width="11.140625" style="31" bestFit="1" customWidth="1"/>
    <col min="7676" max="7676" width="26.28515625" style="31" bestFit="1" customWidth="1"/>
    <col min="7677" max="7677" width="13.28515625" style="31" bestFit="1" customWidth="1"/>
    <col min="7678" max="7678" width="0" style="31" hidden="1" customWidth="1"/>
    <col min="7679" max="7679" width="9.42578125" style="31" bestFit="1" customWidth="1"/>
    <col min="7680" max="7680" width="9.7109375" style="31" bestFit="1" customWidth="1"/>
    <col min="7681" max="7681" width="19.42578125" style="31" bestFit="1" customWidth="1"/>
    <col min="7682" max="7682" width="15" style="31" bestFit="1" customWidth="1"/>
    <col min="7683" max="7683" width="0" style="31" hidden="1" customWidth="1"/>
    <col min="7684" max="7684" width="15.7109375" style="31" bestFit="1" customWidth="1"/>
    <col min="7685" max="7685" width="24.140625" style="31" customWidth="1"/>
    <col min="7686" max="7924" width="9.140625" style="31"/>
    <col min="7925" max="7925" width="8.42578125" style="31" customWidth="1"/>
    <col min="7926" max="7926" width="14.85546875" style="31" bestFit="1" customWidth="1"/>
    <col min="7927" max="7927" width="35.85546875" style="31" customWidth="1"/>
    <col min="7928" max="7930" width="0" style="31" hidden="1" customWidth="1"/>
    <col min="7931" max="7931" width="11.140625" style="31" bestFit="1" customWidth="1"/>
    <col min="7932" max="7932" width="26.28515625" style="31" bestFit="1" customWidth="1"/>
    <col min="7933" max="7933" width="13.28515625" style="31" bestFit="1" customWidth="1"/>
    <col min="7934" max="7934" width="0" style="31" hidden="1" customWidth="1"/>
    <col min="7935" max="7935" width="9.42578125" style="31" bestFit="1" customWidth="1"/>
    <col min="7936" max="7936" width="9.7109375" style="31" bestFit="1" customWidth="1"/>
    <col min="7937" max="7937" width="19.42578125" style="31" bestFit="1" customWidth="1"/>
    <col min="7938" max="7938" width="15" style="31" bestFit="1" customWidth="1"/>
    <col min="7939" max="7939" width="0" style="31" hidden="1" customWidth="1"/>
    <col min="7940" max="7940" width="15.7109375" style="31" bestFit="1" customWidth="1"/>
    <col min="7941" max="7941" width="24.140625" style="31" customWidth="1"/>
    <col min="7942" max="8180" width="9.140625" style="31"/>
    <col min="8181" max="8181" width="8.42578125" style="31" customWidth="1"/>
    <col min="8182" max="8182" width="14.85546875" style="31" bestFit="1" customWidth="1"/>
    <col min="8183" max="8183" width="35.85546875" style="31" customWidth="1"/>
    <col min="8184" max="8186" width="0" style="31" hidden="1" customWidth="1"/>
    <col min="8187" max="8187" width="11.140625" style="31" bestFit="1" customWidth="1"/>
    <col min="8188" max="8188" width="26.28515625" style="31" bestFit="1" customWidth="1"/>
    <col min="8189" max="8189" width="13.28515625" style="31" bestFit="1" customWidth="1"/>
    <col min="8190" max="8190" width="0" style="31" hidden="1" customWidth="1"/>
    <col min="8191" max="8191" width="9.42578125" style="31" bestFit="1" customWidth="1"/>
    <col min="8192" max="8192" width="9.7109375" style="31" bestFit="1" customWidth="1"/>
    <col min="8193" max="8193" width="19.42578125" style="31" bestFit="1" customWidth="1"/>
    <col min="8194" max="8194" width="15" style="31" bestFit="1" customWidth="1"/>
    <col min="8195" max="8195" width="0" style="31" hidden="1" customWidth="1"/>
    <col min="8196" max="8196" width="15.7109375" style="31" bestFit="1" customWidth="1"/>
    <col min="8197" max="8197" width="24.140625" style="31" customWidth="1"/>
    <col min="8198" max="8436" width="9.140625" style="31"/>
    <col min="8437" max="8437" width="8.42578125" style="31" customWidth="1"/>
    <col min="8438" max="8438" width="14.85546875" style="31" bestFit="1" customWidth="1"/>
    <col min="8439" max="8439" width="35.85546875" style="31" customWidth="1"/>
    <col min="8440" max="8442" width="0" style="31" hidden="1" customWidth="1"/>
    <col min="8443" max="8443" width="11.140625" style="31" bestFit="1" customWidth="1"/>
    <col min="8444" max="8444" width="26.28515625" style="31" bestFit="1" customWidth="1"/>
    <col min="8445" max="8445" width="13.28515625" style="31" bestFit="1" customWidth="1"/>
    <col min="8446" max="8446" width="0" style="31" hidden="1" customWidth="1"/>
    <col min="8447" max="8447" width="9.42578125" style="31" bestFit="1" customWidth="1"/>
    <col min="8448" max="8448" width="9.7109375" style="31" bestFit="1" customWidth="1"/>
    <col min="8449" max="8449" width="19.42578125" style="31" bestFit="1" customWidth="1"/>
    <col min="8450" max="8450" width="15" style="31" bestFit="1" customWidth="1"/>
    <col min="8451" max="8451" width="0" style="31" hidden="1" customWidth="1"/>
    <col min="8452" max="8452" width="15.7109375" style="31" bestFit="1" customWidth="1"/>
    <col min="8453" max="8453" width="24.140625" style="31" customWidth="1"/>
    <col min="8454" max="8692" width="9.140625" style="31"/>
    <col min="8693" max="8693" width="8.42578125" style="31" customWidth="1"/>
    <col min="8694" max="8694" width="14.85546875" style="31" bestFit="1" customWidth="1"/>
    <col min="8695" max="8695" width="35.85546875" style="31" customWidth="1"/>
    <col min="8696" max="8698" width="0" style="31" hidden="1" customWidth="1"/>
    <col min="8699" max="8699" width="11.140625" style="31" bestFit="1" customWidth="1"/>
    <col min="8700" max="8700" width="26.28515625" style="31" bestFit="1" customWidth="1"/>
    <col min="8701" max="8701" width="13.28515625" style="31" bestFit="1" customWidth="1"/>
    <col min="8702" max="8702" width="0" style="31" hidden="1" customWidth="1"/>
    <col min="8703" max="8703" width="9.42578125" style="31" bestFit="1" customWidth="1"/>
    <col min="8704" max="8704" width="9.7109375" style="31" bestFit="1" customWidth="1"/>
    <col min="8705" max="8705" width="19.42578125" style="31" bestFit="1" customWidth="1"/>
    <col min="8706" max="8706" width="15" style="31" bestFit="1" customWidth="1"/>
    <col min="8707" max="8707" width="0" style="31" hidden="1" customWidth="1"/>
    <col min="8708" max="8708" width="15.7109375" style="31" bestFit="1" customWidth="1"/>
    <col min="8709" max="8709" width="24.140625" style="31" customWidth="1"/>
    <col min="8710" max="8948" width="9.140625" style="31"/>
    <col min="8949" max="8949" width="8.42578125" style="31" customWidth="1"/>
    <col min="8950" max="8950" width="14.85546875" style="31" bestFit="1" customWidth="1"/>
    <col min="8951" max="8951" width="35.85546875" style="31" customWidth="1"/>
    <col min="8952" max="8954" width="0" style="31" hidden="1" customWidth="1"/>
    <col min="8955" max="8955" width="11.140625" style="31" bestFit="1" customWidth="1"/>
    <col min="8956" max="8956" width="26.28515625" style="31" bestFit="1" customWidth="1"/>
    <col min="8957" max="8957" width="13.28515625" style="31" bestFit="1" customWidth="1"/>
    <col min="8958" max="8958" width="0" style="31" hidden="1" customWidth="1"/>
    <col min="8959" max="8959" width="9.42578125" style="31" bestFit="1" customWidth="1"/>
    <col min="8960" max="8960" width="9.7109375" style="31" bestFit="1" customWidth="1"/>
    <col min="8961" max="8961" width="19.42578125" style="31" bestFit="1" customWidth="1"/>
    <col min="8962" max="8962" width="15" style="31" bestFit="1" customWidth="1"/>
    <col min="8963" max="8963" width="0" style="31" hidden="1" customWidth="1"/>
    <col min="8964" max="8964" width="15.7109375" style="31" bestFit="1" customWidth="1"/>
    <col min="8965" max="8965" width="24.140625" style="31" customWidth="1"/>
    <col min="8966" max="9204" width="9.140625" style="31"/>
    <col min="9205" max="9205" width="8.42578125" style="31" customWidth="1"/>
    <col min="9206" max="9206" width="14.85546875" style="31" bestFit="1" customWidth="1"/>
    <col min="9207" max="9207" width="35.85546875" style="31" customWidth="1"/>
    <col min="9208" max="9210" width="0" style="31" hidden="1" customWidth="1"/>
    <col min="9211" max="9211" width="11.140625" style="31" bestFit="1" customWidth="1"/>
    <col min="9212" max="9212" width="26.28515625" style="31" bestFit="1" customWidth="1"/>
    <col min="9213" max="9213" width="13.28515625" style="31" bestFit="1" customWidth="1"/>
    <col min="9214" max="9214" width="0" style="31" hidden="1" customWidth="1"/>
    <col min="9215" max="9215" width="9.42578125" style="31" bestFit="1" customWidth="1"/>
    <col min="9216" max="9216" width="9.7109375" style="31" bestFit="1" customWidth="1"/>
    <col min="9217" max="9217" width="19.42578125" style="31" bestFit="1" customWidth="1"/>
    <col min="9218" max="9218" width="15" style="31" bestFit="1" customWidth="1"/>
    <col min="9219" max="9219" width="0" style="31" hidden="1" customWidth="1"/>
    <col min="9220" max="9220" width="15.7109375" style="31" bestFit="1" customWidth="1"/>
    <col min="9221" max="9221" width="24.140625" style="31" customWidth="1"/>
    <col min="9222" max="9460" width="9.140625" style="31"/>
    <col min="9461" max="9461" width="8.42578125" style="31" customWidth="1"/>
    <col min="9462" max="9462" width="14.85546875" style="31" bestFit="1" customWidth="1"/>
    <col min="9463" max="9463" width="35.85546875" style="31" customWidth="1"/>
    <col min="9464" max="9466" width="0" style="31" hidden="1" customWidth="1"/>
    <col min="9467" max="9467" width="11.140625" style="31" bestFit="1" customWidth="1"/>
    <col min="9468" max="9468" width="26.28515625" style="31" bestFit="1" customWidth="1"/>
    <col min="9469" max="9469" width="13.28515625" style="31" bestFit="1" customWidth="1"/>
    <col min="9470" max="9470" width="0" style="31" hidden="1" customWidth="1"/>
    <col min="9471" max="9471" width="9.42578125" style="31" bestFit="1" customWidth="1"/>
    <col min="9472" max="9472" width="9.7109375" style="31" bestFit="1" customWidth="1"/>
    <col min="9473" max="9473" width="19.42578125" style="31" bestFit="1" customWidth="1"/>
    <col min="9474" max="9474" width="15" style="31" bestFit="1" customWidth="1"/>
    <col min="9475" max="9475" width="0" style="31" hidden="1" customWidth="1"/>
    <col min="9476" max="9476" width="15.7109375" style="31" bestFit="1" customWidth="1"/>
    <col min="9477" max="9477" width="24.140625" style="31" customWidth="1"/>
    <col min="9478" max="9716" width="9.140625" style="31"/>
    <col min="9717" max="9717" width="8.42578125" style="31" customWidth="1"/>
    <col min="9718" max="9718" width="14.85546875" style="31" bestFit="1" customWidth="1"/>
    <col min="9719" max="9719" width="35.85546875" style="31" customWidth="1"/>
    <col min="9720" max="9722" width="0" style="31" hidden="1" customWidth="1"/>
    <col min="9723" max="9723" width="11.140625" style="31" bestFit="1" customWidth="1"/>
    <col min="9724" max="9724" width="26.28515625" style="31" bestFit="1" customWidth="1"/>
    <col min="9725" max="9725" width="13.28515625" style="31" bestFit="1" customWidth="1"/>
    <col min="9726" max="9726" width="0" style="31" hidden="1" customWidth="1"/>
    <col min="9727" max="9727" width="9.42578125" style="31" bestFit="1" customWidth="1"/>
    <col min="9728" max="9728" width="9.7109375" style="31" bestFit="1" customWidth="1"/>
    <col min="9729" max="9729" width="19.42578125" style="31" bestFit="1" customWidth="1"/>
    <col min="9730" max="9730" width="15" style="31" bestFit="1" customWidth="1"/>
    <col min="9731" max="9731" width="0" style="31" hidden="1" customWidth="1"/>
    <col min="9732" max="9732" width="15.7109375" style="31" bestFit="1" customWidth="1"/>
    <col min="9733" max="9733" width="24.140625" style="31" customWidth="1"/>
    <col min="9734" max="9972" width="9.140625" style="31"/>
    <col min="9973" max="9973" width="8.42578125" style="31" customWidth="1"/>
    <col min="9974" max="9974" width="14.85546875" style="31" bestFit="1" customWidth="1"/>
    <col min="9975" max="9975" width="35.85546875" style="31" customWidth="1"/>
    <col min="9976" max="9978" width="0" style="31" hidden="1" customWidth="1"/>
    <col min="9979" max="9979" width="11.140625" style="31" bestFit="1" customWidth="1"/>
    <col min="9980" max="9980" width="26.28515625" style="31" bestFit="1" customWidth="1"/>
    <col min="9981" max="9981" width="13.28515625" style="31" bestFit="1" customWidth="1"/>
    <col min="9982" max="9982" width="0" style="31" hidden="1" customWidth="1"/>
    <col min="9983" max="9983" width="9.42578125" style="31" bestFit="1" customWidth="1"/>
    <col min="9984" max="9984" width="9.7109375" style="31" bestFit="1" customWidth="1"/>
    <col min="9985" max="9985" width="19.42578125" style="31" bestFit="1" customWidth="1"/>
    <col min="9986" max="9986" width="15" style="31" bestFit="1" customWidth="1"/>
    <col min="9987" max="9987" width="0" style="31" hidden="1" customWidth="1"/>
    <col min="9988" max="9988" width="15.7109375" style="31" bestFit="1" customWidth="1"/>
    <col min="9989" max="9989" width="24.140625" style="31" customWidth="1"/>
    <col min="9990" max="10228" width="9.140625" style="31"/>
    <col min="10229" max="10229" width="8.42578125" style="31" customWidth="1"/>
    <col min="10230" max="10230" width="14.85546875" style="31" bestFit="1" customWidth="1"/>
    <col min="10231" max="10231" width="35.85546875" style="31" customWidth="1"/>
    <col min="10232" max="10234" width="0" style="31" hidden="1" customWidth="1"/>
    <col min="10235" max="10235" width="11.140625" style="31" bestFit="1" customWidth="1"/>
    <col min="10236" max="10236" width="26.28515625" style="31" bestFit="1" customWidth="1"/>
    <col min="10237" max="10237" width="13.28515625" style="31" bestFit="1" customWidth="1"/>
    <col min="10238" max="10238" width="0" style="31" hidden="1" customWidth="1"/>
    <col min="10239" max="10239" width="9.42578125" style="31" bestFit="1" customWidth="1"/>
    <col min="10240" max="10240" width="9.7109375" style="31" bestFit="1" customWidth="1"/>
    <col min="10241" max="10241" width="19.42578125" style="31" bestFit="1" customWidth="1"/>
    <col min="10242" max="10242" width="15" style="31" bestFit="1" customWidth="1"/>
    <col min="10243" max="10243" width="0" style="31" hidden="1" customWidth="1"/>
    <col min="10244" max="10244" width="15.7109375" style="31" bestFit="1" customWidth="1"/>
    <col min="10245" max="10245" width="24.140625" style="31" customWidth="1"/>
    <col min="10246" max="10484" width="9.140625" style="31"/>
    <col min="10485" max="10485" width="8.42578125" style="31" customWidth="1"/>
    <col min="10486" max="10486" width="14.85546875" style="31" bestFit="1" customWidth="1"/>
    <col min="10487" max="10487" width="35.85546875" style="31" customWidth="1"/>
    <col min="10488" max="10490" width="0" style="31" hidden="1" customWidth="1"/>
    <col min="10491" max="10491" width="11.140625" style="31" bestFit="1" customWidth="1"/>
    <col min="10492" max="10492" width="26.28515625" style="31" bestFit="1" customWidth="1"/>
    <col min="10493" max="10493" width="13.28515625" style="31" bestFit="1" customWidth="1"/>
    <col min="10494" max="10494" width="0" style="31" hidden="1" customWidth="1"/>
    <col min="10495" max="10495" width="9.42578125" style="31" bestFit="1" customWidth="1"/>
    <col min="10496" max="10496" width="9.7109375" style="31" bestFit="1" customWidth="1"/>
    <col min="10497" max="10497" width="19.42578125" style="31" bestFit="1" customWidth="1"/>
    <col min="10498" max="10498" width="15" style="31" bestFit="1" customWidth="1"/>
    <col min="10499" max="10499" width="0" style="31" hidden="1" customWidth="1"/>
    <col min="10500" max="10500" width="15.7109375" style="31" bestFit="1" customWidth="1"/>
    <col min="10501" max="10501" width="24.140625" style="31" customWidth="1"/>
    <col min="10502" max="10740" width="9.140625" style="31"/>
    <col min="10741" max="10741" width="8.42578125" style="31" customWidth="1"/>
    <col min="10742" max="10742" width="14.85546875" style="31" bestFit="1" customWidth="1"/>
    <col min="10743" max="10743" width="35.85546875" style="31" customWidth="1"/>
    <col min="10744" max="10746" width="0" style="31" hidden="1" customWidth="1"/>
    <col min="10747" max="10747" width="11.140625" style="31" bestFit="1" customWidth="1"/>
    <col min="10748" max="10748" width="26.28515625" style="31" bestFit="1" customWidth="1"/>
    <col min="10749" max="10749" width="13.28515625" style="31" bestFit="1" customWidth="1"/>
    <col min="10750" max="10750" width="0" style="31" hidden="1" customWidth="1"/>
    <col min="10751" max="10751" width="9.42578125" style="31" bestFit="1" customWidth="1"/>
    <col min="10752" max="10752" width="9.7109375" style="31" bestFit="1" customWidth="1"/>
    <col min="10753" max="10753" width="19.42578125" style="31" bestFit="1" customWidth="1"/>
    <col min="10754" max="10754" width="15" style="31" bestFit="1" customWidth="1"/>
    <col min="10755" max="10755" width="0" style="31" hidden="1" customWidth="1"/>
    <col min="10756" max="10756" width="15.7109375" style="31" bestFit="1" customWidth="1"/>
    <col min="10757" max="10757" width="24.140625" style="31" customWidth="1"/>
    <col min="10758" max="10996" width="9.140625" style="31"/>
    <col min="10997" max="10997" width="8.42578125" style="31" customWidth="1"/>
    <col min="10998" max="10998" width="14.85546875" style="31" bestFit="1" customWidth="1"/>
    <col min="10999" max="10999" width="35.85546875" style="31" customWidth="1"/>
    <col min="11000" max="11002" width="0" style="31" hidden="1" customWidth="1"/>
    <col min="11003" max="11003" width="11.140625" style="31" bestFit="1" customWidth="1"/>
    <col min="11004" max="11004" width="26.28515625" style="31" bestFit="1" customWidth="1"/>
    <col min="11005" max="11005" width="13.28515625" style="31" bestFit="1" customWidth="1"/>
    <col min="11006" max="11006" width="0" style="31" hidden="1" customWidth="1"/>
    <col min="11007" max="11007" width="9.42578125" style="31" bestFit="1" customWidth="1"/>
    <col min="11008" max="11008" width="9.7109375" style="31" bestFit="1" customWidth="1"/>
    <col min="11009" max="11009" width="19.42578125" style="31" bestFit="1" customWidth="1"/>
    <col min="11010" max="11010" width="15" style="31" bestFit="1" customWidth="1"/>
    <col min="11011" max="11011" width="0" style="31" hidden="1" customWidth="1"/>
    <col min="11012" max="11012" width="15.7109375" style="31" bestFit="1" customWidth="1"/>
    <col min="11013" max="11013" width="24.140625" style="31" customWidth="1"/>
    <col min="11014" max="11252" width="9.140625" style="31"/>
    <col min="11253" max="11253" width="8.42578125" style="31" customWidth="1"/>
    <col min="11254" max="11254" width="14.85546875" style="31" bestFit="1" customWidth="1"/>
    <col min="11255" max="11255" width="35.85546875" style="31" customWidth="1"/>
    <col min="11256" max="11258" width="0" style="31" hidden="1" customWidth="1"/>
    <col min="11259" max="11259" width="11.140625" style="31" bestFit="1" customWidth="1"/>
    <col min="11260" max="11260" width="26.28515625" style="31" bestFit="1" customWidth="1"/>
    <col min="11261" max="11261" width="13.28515625" style="31" bestFit="1" customWidth="1"/>
    <col min="11262" max="11262" width="0" style="31" hidden="1" customWidth="1"/>
    <col min="11263" max="11263" width="9.42578125" style="31" bestFit="1" customWidth="1"/>
    <col min="11264" max="11264" width="9.7109375" style="31" bestFit="1" customWidth="1"/>
    <col min="11265" max="11265" width="19.42578125" style="31" bestFit="1" customWidth="1"/>
    <col min="11266" max="11266" width="15" style="31" bestFit="1" customWidth="1"/>
    <col min="11267" max="11267" width="0" style="31" hidden="1" customWidth="1"/>
    <col min="11268" max="11268" width="15.7109375" style="31" bestFit="1" customWidth="1"/>
    <col min="11269" max="11269" width="24.140625" style="31" customWidth="1"/>
    <col min="11270" max="11508" width="9.140625" style="31"/>
    <col min="11509" max="11509" width="8.42578125" style="31" customWidth="1"/>
    <col min="11510" max="11510" width="14.85546875" style="31" bestFit="1" customWidth="1"/>
    <col min="11511" max="11511" width="35.85546875" style="31" customWidth="1"/>
    <col min="11512" max="11514" width="0" style="31" hidden="1" customWidth="1"/>
    <col min="11515" max="11515" width="11.140625" style="31" bestFit="1" customWidth="1"/>
    <col min="11516" max="11516" width="26.28515625" style="31" bestFit="1" customWidth="1"/>
    <col min="11517" max="11517" width="13.28515625" style="31" bestFit="1" customWidth="1"/>
    <col min="11518" max="11518" width="0" style="31" hidden="1" customWidth="1"/>
    <col min="11519" max="11519" width="9.42578125" style="31" bestFit="1" customWidth="1"/>
    <col min="11520" max="11520" width="9.7109375" style="31" bestFit="1" customWidth="1"/>
    <col min="11521" max="11521" width="19.42578125" style="31" bestFit="1" customWidth="1"/>
    <col min="11522" max="11522" width="15" style="31" bestFit="1" customWidth="1"/>
    <col min="11523" max="11523" width="0" style="31" hidden="1" customWidth="1"/>
    <col min="11524" max="11524" width="15.7109375" style="31" bestFit="1" customWidth="1"/>
    <col min="11525" max="11525" width="24.140625" style="31" customWidth="1"/>
    <col min="11526" max="11764" width="9.140625" style="31"/>
    <col min="11765" max="11765" width="8.42578125" style="31" customWidth="1"/>
    <col min="11766" max="11766" width="14.85546875" style="31" bestFit="1" customWidth="1"/>
    <col min="11767" max="11767" width="35.85546875" style="31" customWidth="1"/>
    <col min="11768" max="11770" width="0" style="31" hidden="1" customWidth="1"/>
    <col min="11771" max="11771" width="11.140625" style="31" bestFit="1" customWidth="1"/>
    <col min="11772" max="11772" width="26.28515625" style="31" bestFit="1" customWidth="1"/>
    <col min="11773" max="11773" width="13.28515625" style="31" bestFit="1" customWidth="1"/>
    <col min="11774" max="11774" width="0" style="31" hidden="1" customWidth="1"/>
    <col min="11775" max="11775" width="9.42578125" style="31" bestFit="1" customWidth="1"/>
    <col min="11776" max="11776" width="9.7109375" style="31" bestFit="1" customWidth="1"/>
    <col min="11777" max="11777" width="19.42578125" style="31" bestFit="1" customWidth="1"/>
    <col min="11778" max="11778" width="15" style="31" bestFit="1" customWidth="1"/>
    <col min="11779" max="11779" width="0" style="31" hidden="1" customWidth="1"/>
    <col min="11780" max="11780" width="15.7109375" style="31" bestFit="1" customWidth="1"/>
    <col min="11781" max="11781" width="24.140625" style="31" customWidth="1"/>
    <col min="11782" max="12020" width="9.140625" style="31"/>
    <col min="12021" max="12021" width="8.42578125" style="31" customWidth="1"/>
    <col min="12022" max="12022" width="14.85546875" style="31" bestFit="1" customWidth="1"/>
    <col min="12023" max="12023" width="35.85546875" style="31" customWidth="1"/>
    <col min="12024" max="12026" width="0" style="31" hidden="1" customWidth="1"/>
    <col min="12027" max="12027" width="11.140625" style="31" bestFit="1" customWidth="1"/>
    <col min="12028" max="12028" width="26.28515625" style="31" bestFit="1" customWidth="1"/>
    <col min="12029" max="12029" width="13.28515625" style="31" bestFit="1" customWidth="1"/>
    <col min="12030" max="12030" width="0" style="31" hidden="1" customWidth="1"/>
    <col min="12031" max="12031" width="9.42578125" style="31" bestFit="1" customWidth="1"/>
    <col min="12032" max="12032" width="9.7109375" style="31" bestFit="1" customWidth="1"/>
    <col min="12033" max="12033" width="19.42578125" style="31" bestFit="1" customWidth="1"/>
    <col min="12034" max="12034" width="15" style="31" bestFit="1" customWidth="1"/>
    <col min="12035" max="12035" width="0" style="31" hidden="1" customWidth="1"/>
    <col min="12036" max="12036" width="15.7109375" style="31" bestFit="1" customWidth="1"/>
    <col min="12037" max="12037" width="24.140625" style="31" customWidth="1"/>
    <col min="12038" max="12276" width="9.140625" style="31"/>
    <col min="12277" max="12277" width="8.42578125" style="31" customWidth="1"/>
    <col min="12278" max="12278" width="14.85546875" style="31" bestFit="1" customWidth="1"/>
    <col min="12279" max="12279" width="35.85546875" style="31" customWidth="1"/>
    <col min="12280" max="12282" width="0" style="31" hidden="1" customWidth="1"/>
    <col min="12283" max="12283" width="11.140625" style="31" bestFit="1" customWidth="1"/>
    <col min="12284" max="12284" width="26.28515625" style="31" bestFit="1" customWidth="1"/>
    <col min="12285" max="12285" width="13.28515625" style="31" bestFit="1" customWidth="1"/>
    <col min="12286" max="12286" width="0" style="31" hidden="1" customWidth="1"/>
    <col min="12287" max="12287" width="9.42578125" style="31" bestFit="1" customWidth="1"/>
    <col min="12288" max="12288" width="9.7109375" style="31" bestFit="1" customWidth="1"/>
    <col min="12289" max="12289" width="19.42578125" style="31" bestFit="1" customWidth="1"/>
    <col min="12290" max="12290" width="15" style="31" bestFit="1" customWidth="1"/>
    <col min="12291" max="12291" width="0" style="31" hidden="1" customWidth="1"/>
    <col min="12292" max="12292" width="15.7109375" style="31" bestFit="1" customWidth="1"/>
    <col min="12293" max="12293" width="24.140625" style="31" customWidth="1"/>
    <col min="12294" max="12532" width="9.140625" style="31"/>
    <col min="12533" max="12533" width="8.42578125" style="31" customWidth="1"/>
    <col min="12534" max="12534" width="14.85546875" style="31" bestFit="1" customWidth="1"/>
    <col min="12535" max="12535" width="35.85546875" style="31" customWidth="1"/>
    <col min="12536" max="12538" width="0" style="31" hidden="1" customWidth="1"/>
    <col min="12539" max="12539" width="11.140625" style="31" bestFit="1" customWidth="1"/>
    <col min="12540" max="12540" width="26.28515625" style="31" bestFit="1" customWidth="1"/>
    <col min="12541" max="12541" width="13.28515625" style="31" bestFit="1" customWidth="1"/>
    <col min="12542" max="12542" width="0" style="31" hidden="1" customWidth="1"/>
    <col min="12543" max="12543" width="9.42578125" style="31" bestFit="1" customWidth="1"/>
    <col min="12544" max="12544" width="9.7109375" style="31" bestFit="1" customWidth="1"/>
    <col min="12545" max="12545" width="19.42578125" style="31" bestFit="1" customWidth="1"/>
    <col min="12546" max="12546" width="15" style="31" bestFit="1" customWidth="1"/>
    <col min="12547" max="12547" width="0" style="31" hidden="1" customWidth="1"/>
    <col min="12548" max="12548" width="15.7109375" style="31" bestFit="1" customWidth="1"/>
    <col min="12549" max="12549" width="24.140625" style="31" customWidth="1"/>
    <col min="12550" max="12788" width="9.140625" style="31"/>
    <col min="12789" max="12789" width="8.42578125" style="31" customWidth="1"/>
    <col min="12790" max="12790" width="14.85546875" style="31" bestFit="1" customWidth="1"/>
    <col min="12791" max="12791" width="35.85546875" style="31" customWidth="1"/>
    <col min="12792" max="12794" width="0" style="31" hidden="1" customWidth="1"/>
    <col min="12795" max="12795" width="11.140625" style="31" bestFit="1" customWidth="1"/>
    <col min="12796" max="12796" width="26.28515625" style="31" bestFit="1" customWidth="1"/>
    <col min="12797" max="12797" width="13.28515625" style="31" bestFit="1" customWidth="1"/>
    <col min="12798" max="12798" width="0" style="31" hidden="1" customWidth="1"/>
    <col min="12799" max="12799" width="9.42578125" style="31" bestFit="1" customWidth="1"/>
    <col min="12800" max="12800" width="9.7109375" style="31" bestFit="1" customWidth="1"/>
    <col min="12801" max="12801" width="19.42578125" style="31" bestFit="1" customWidth="1"/>
    <col min="12802" max="12802" width="15" style="31" bestFit="1" customWidth="1"/>
    <col min="12803" max="12803" width="0" style="31" hidden="1" customWidth="1"/>
    <col min="12804" max="12804" width="15.7109375" style="31" bestFit="1" customWidth="1"/>
    <col min="12805" max="12805" width="24.140625" style="31" customWidth="1"/>
    <col min="12806" max="13044" width="9.140625" style="31"/>
    <col min="13045" max="13045" width="8.42578125" style="31" customWidth="1"/>
    <col min="13046" max="13046" width="14.85546875" style="31" bestFit="1" customWidth="1"/>
    <col min="13047" max="13047" width="35.85546875" style="31" customWidth="1"/>
    <col min="13048" max="13050" width="0" style="31" hidden="1" customWidth="1"/>
    <col min="13051" max="13051" width="11.140625" style="31" bestFit="1" customWidth="1"/>
    <col min="13052" max="13052" width="26.28515625" style="31" bestFit="1" customWidth="1"/>
    <col min="13053" max="13053" width="13.28515625" style="31" bestFit="1" customWidth="1"/>
    <col min="13054" max="13054" width="0" style="31" hidden="1" customWidth="1"/>
    <col min="13055" max="13055" width="9.42578125" style="31" bestFit="1" customWidth="1"/>
    <col min="13056" max="13056" width="9.7109375" style="31" bestFit="1" customWidth="1"/>
    <col min="13057" max="13057" width="19.42578125" style="31" bestFit="1" customWidth="1"/>
    <col min="13058" max="13058" width="15" style="31" bestFit="1" customWidth="1"/>
    <col min="13059" max="13059" width="0" style="31" hidden="1" customWidth="1"/>
    <col min="13060" max="13060" width="15.7109375" style="31" bestFit="1" customWidth="1"/>
    <col min="13061" max="13061" width="24.140625" style="31" customWidth="1"/>
    <col min="13062" max="13300" width="9.140625" style="31"/>
    <col min="13301" max="13301" width="8.42578125" style="31" customWidth="1"/>
    <col min="13302" max="13302" width="14.85546875" style="31" bestFit="1" customWidth="1"/>
    <col min="13303" max="13303" width="35.85546875" style="31" customWidth="1"/>
    <col min="13304" max="13306" width="0" style="31" hidden="1" customWidth="1"/>
    <col min="13307" max="13307" width="11.140625" style="31" bestFit="1" customWidth="1"/>
    <col min="13308" max="13308" width="26.28515625" style="31" bestFit="1" customWidth="1"/>
    <col min="13309" max="13309" width="13.28515625" style="31" bestFit="1" customWidth="1"/>
    <col min="13310" max="13310" width="0" style="31" hidden="1" customWidth="1"/>
    <col min="13311" max="13311" width="9.42578125" style="31" bestFit="1" customWidth="1"/>
    <col min="13312" max="13312" width="9.7109375" style="31" bestFit="1" customWidth="1"/>
    <col min="13313" max="13313" width="19.42578125" style="31" bestFit="1" customWidth="1"/>
    <col min="13314" max="13314" width="15" style="31" bestFit="1" customWidth="1"/>
    <col min="13315" max="13315" width="0" style="31" hidden="1" customWidth="1"/>
    <col min="13316" max="13316" width="15.7109375" style="31" bestFit="1" customWidth="1"/>
    <col min="13317" max="13317" width="24.140625" style="31" customWidth="1"/>
    <col min="13318" max="13556" width="9.140625" style="31"/>
    <col min="13557" max="13557" width="8.42578125" style="31" customWidth="1"/>
    <col min="13558" max="13558" width="14.85546875" style="31" bestFit="1" customWidth="1"/>
    <col min="13559" max="13559" width="35.85546875" style="31" customWidth="1"/>
    <col min="13560" max="13562" width="0" style="31" hidden="1" customWidth="1"/>
    <col min="13563" max="13563" width="11.140625" style="31" bestFit="1" customWidth="1"/>
    <col min="13564" max="13564" width="26.28515625" style="31" bestFit="1" customWidth="1"/>
    <col min="13565" max="13565" width="13.28515625" style="31" bestFit="1" customWidth="1"/>
    <col min="13566" max="13566" width="0" style="31" hidden="1" customWidth="1"/>
    <col min="13567" max="13567" width="9.42578125" style="31" bestFit="1" customWidth="1"/>
    <col min="13568" max="13568" width="9.7109375" style="31" bestFit="1" customWidth="1"/>
    <col min="13569" max="13569" width="19.42578125" style="31" bestFit="1" customWidth="1"/>
    <col min="13570" max="13570" width="15" style="31" bestFit="1" customWidth="1"/>
    <col min="13571" max="13571" width="0" style="31" hidden="1" customWidth="1"/>
    <col min="13572" max="13572" width="15.7109375" style="31" bestFit="1" customWidth="1"/>
    <col min="13573" max="13573" width="24.140625" style="31" customWidth="1"/>
    <col min="13574" max="13812" width="9.140625" style="31"/>
    <col min="13813" max="13813" width="8.42578125" style="31" customWidth="1"/>
    <col min="13814" max="13814" width="14.85546875" style="31" bestFit="1" customWidth="1"/>
    <col min="13815" max="13815" width="35.85546875" style="31" customWidth="1"/>
    <col min="13816" max="13818" width="0" style="31" hidden="1" customWidth="1"/>
    <col min="13819" max="13819" width="11.140625" style="31" bestFit="1" customWidth="1"/>
    <col min="13820" max="13820" width="26.28515625" style="31" bestFit="1" customWidth="1"/>
    <col min="13821" max="13821" width="13.28515625" style="31" bestFit="1" customWidth="1"/>
    <col min="13822" max="13822" width="0" style="31" hidden="1" customWidth="1"/>
    <col min="13823" max="13823" width="9.42578125" style="31" bestFit="1" customWidth="1"/>
    <col min="13824" max="13824" width="9.7109375" style="31" bestFit="1" customWidth="1"/>
    <col min="13825" max="13825" width="19.42578125" style="31" bestFit="1" customWidth="1"/>
    <col min="13826" max="13826" width="15" style="31" bestFit="1" customWidth="1"/>
    <col min="13827" max="13827" width="0" style="31" hidden="1" customWidth="1"/>
    <col min="13828" max="13828" width="15.7109375" style="31" bestFit="1" customWidth="1"/>
    <col min="13829" max="13829" width="24.140625" style="31" customWidth="1"/>
    <col min="13830" max="14068" width="9.140625" style="31"/>
    <col min="14069" max="14069" width="8.42578125" style="31" customWidth="1"/>
    <col min="14070" max="14070" width="14.85546875" style="31" bestFit="1" customWidth="1"/>
    <col min="14071" max="14071" width="35.85546875" style="31" customWidth="1"/>
    <col min="14072" max="14074" width="0" style="31" hidden="1" customWidth="1"/>
    <col min="14075" max="14075" width="11.140625" style="31" bestFit="1" customWidth="1"/>
    <col min="14076" max="14076" width="26.28515625" style="31" bestFit="1" customWidth="1"/>
    <col min="14077" max="14077" width="13.28515625" style="31" bestFit="1" customWidth="1"/>
    <col min="14078" max="14078" width="0" style="31" hidden="1" customWidth="1"/>
    <col min="14079" max="14079" width="9.42578125" style="31" bestFit="1" customWidth="1"/>
    <col min="14080" max="14080" width="9.7109375" style="31" bestFit="1" customWidth="1"/>
    <col min="14081" max="14081" width="19.42578125" style="31" bestFit="1" customWidth="1"/>
    <col min="14082" max="14082" width="15" style="31" bestFit="1" customWidth="1"/>
    <col min="14083" max="14083" width="0" style="31" hidden="1" customWidth="1"/>
    <col min="14084" max="14084" width="15.7109375" style="31" bestFit="1" customWidth="1"/>
    <col min="14085" max="14085" width="24.140625" style="31" customWidth="1"/>
    <col min="14086" max="14324" width="9.140625" style="31"/>
    <col min="14325" max="14325" width="8.42578125" style="31" customWidth="1"/>
    <col min="14326" max="14326" width="14.85546875" style="31" bestFit="1" customWidth="1"/>
    <col min="14327" max="14327" width="35.85546875" style="31" customWidth="1"/>
    <col min="14328" max="14330" width="0" style="31" hidden="1" customWidth="1"/>
    <col min="14331" max="14331" width="11.140625" style="31" bestFit="1" customWidth="1"/>
    <col min="14332" max="14332" width="26.28515625" style="31" bestFit="1" customWidth="1"/>
    <col min="14333" max="14333" width="13.28515625" style="31" bestFit="1" customWidth="1"/>
    <col min="14334" max="14334" width="0" style="31" hidden="1" customWidth="1"/>
    <col min="14335" max="14335" width="9.42578125" style="31" bestFit="1" customWidth="1"/>
    <col min="14336" max="14336" width="9.7109375" style="31" bestFit="1" customWidth="1"/>
    <col min="14337" max="14337" width="19.42578125" style="31" bestFit="1" customWidth="1"/>
    <col min="14338" max="14338" width="15" style="31" bestFit="1" customWidth="1"/>
    <col min="14339" max="14339" width="0" style="31" hidden="1" customWidth="1"/>
    <col min="14340" max="14340" width="15.7109375" style="31" bestFit="1" customWidth="1"/>
    <col min="14341" max="14341" width="24.140625" style="31" customWidth="1"/>
    <col min="14342" max="14580" width="9.140625" style="31"/>
    <col min="14581" max="14581" width="8.42578125" style="31" customWidth="1"/>
    <col min="14582" max="14582" width="14.85546875" style="31" bestFit="1" customWidth="1"/>
    <col min="14583" max="14583" width="35.85546875" style="31" customWidth="1"/>
    <col min="14584" max="14586" width="0" style="31" hidden="1" customWidth="1"/>
    <col min="14587" max="14587" width="11.140625" style="31" bestFit="1" customWidth="1"/>
    <col min="14588" max="14588" width="26.28515625" style="31" bestFit="1" customWidth="1"/>
    <col min="14589" max="14589" width="13.28515625" style="31" bestFit="1" customWidth="1"/>
    <col min="14590" max="14590" width="0" style="31" hidden="1" customWidth="1"/>
    <col min="14591" max="14591" width="9.42578125" style="31" bestFit="1" customWidth="1"/>
    <col min="14592" max="14592" width="9.7109375" style="31" bestFit="1" customWidth="1"/>
    <col min="14593" max="14593" width="19.42578125" style="31" bestFit="1" customWidth="1"/>
    <col min="14594" max="14594" width="15" style="31" bestFit="1" customWidth="1"/>
    <col min="14595" max="14595" width="0" style="31" hidden="1" customWidth="1"/>
    <col min="14596" max="14596" width="15.7109375" style="31" bestFit="1" customWidth="1"/>
    <col min="14597" max="14597" width="24.140625" style="31" customWidth="1"/>
    <col min="14598" max="14836" width="9.140625" style="31"/>
    <col min="14837" max="14837" width="8.42578125" style="31" customWidth="1"/>
    <col min="14838" max="14838" width="14.85546875" style="31" bestFit="1" customWidth="1"/>
    <col min="14839" max="14839" width="35.85546875" style="31" customWidth="1"/>
    <col min="14840" max="14842" width="0" style="31" hidden="1" customWidth="1"/>
    <col min="14843" max="14843" width="11.140625" style="31" bestFit="1" customWidth="1"/>
    <col min="14844" max="14844" width="26.28515625" style="31" bestFit="1" customWidth="1"/>
    <col min="14845" max="14845" width="13.28515625" style="31" bestFit="1" customWidth="1"/>
    <col min="14846" max="14846" width="0" style="31" hidden="1" customWidth="1"/>
    <col min="14847" max="14847" width="9.42578125" style="31" bestFit="1" customWidth="1"/>
    <col min="14848" max="14848" width="9.7109375" style="31" bestFit="1" customWidth="1"/>
    <col min="14849" max="14849" width="19.42578125" style="31" bestFit="1" customWidth="1"/>
    <col min="14850" max="14850" width="15" style="31" bestFit="1" customWidth="1"/>
    <col min="14851" max="14851" width="0" style="31" hidden="1" customWidth="1"/>
    <col min="14852" max="14852" width="15.7109375" style="31" bestFit="1" customWidth="1"/>
    <col min="14853" max="14853" width="24.140625" style="31" customWidth="1"/>
    <col min="14854" max="15092" width="9.140625" style="31"/>
    <col min="15093" max="15093" width="8.42578125" style="31" customWidth="1"/>
    <col min="15094" max="15094" width="14.85546875" style="31" bestFit="1" customWidth="1"/>
    <col min="15095" max="15095" width="35.85546875" style="31" customWidth="1"/>
    <col min="15096" max="15098" width="0" style="31" hidden="1" customWidth="1"/>
    <col min="15099" max="15099" width="11.140625" style="31" bestFit="1" customWidth="1"/>
    <col min="15100" max="15100" width="26.28515625" style="31" bestFit="1" customWidth="1"/>
    <col min="15101" max="15101" width="13.28515625" style="31" bestFit="1" customWidth="1"/>
    <col min="15102" max="15102" width="0" style="31" hidden="1" customWidth="1"/>
    <col min="15103" max="15103" width="9.42578125" style="31" bestFit="1" customWidth="1"/>
    <col min="15104" max="15104" width="9.7109375" style="31" bestFit="1" customWidth="1"/>
    <col min="15105" max="15105" width="19.42578125" style="31" bestFit="1" customWidth="1"/>
    <col min="15106" max="15106" width="15" style="31" bestFit="1" customWidth="1"/>
    <col min="15107" max="15107" width="0" style="31" hidden="1" customWidth="1"/>
    <col min="15108" max="15108" width="15.7109375" style="31" bestFit="1" customWidth="1"/>
    <col min="15109" max="15109" width="24.140625" style="31" customWidth="1"/>
    <col min="15110" max="15348" width="9.140625" style="31"/>
    <col min="15349" max="15349" width="8.42578125" style="31" customWidth="1"/>
    <col min="15350" max="15350" width="14.85546875" style="31" bestFit="1" customWidth="1"/>
    <col min="15351" max="15351" width="35.85546875" style="31" customWidth="1"/>
    <col min="15352" max="15354" width="0" style="31" hidden="1" customWidth="1"/>
    <col min="15355" max="15355" width="11.140625" style="31" bestFit="1" customWidth="1"/>
    <col min="15356" max="15356" width="26.28515625" style="31" bestFit="1" customWidth="1"/>
    <col min="15357" max="15357" width="13.28515625" style="31" bestFit="1" customWidth="1"/>
    <col min="15358" max="15358" width="0" style="31" hidden="1" customWidth="1"/>
    <col min="15359" max="15359" width="9.42578125" style="31" bestFit="1" customWidth="1"/>
    <col min="15360" max="15360" width="9.7109375" style="31" bestFit="1" customWidth="1"/>
    <col min="15361" max="15361" width="19.42578125" style="31" bestFit="1" customWidth="1"/>
    <col min="15362" max="15362" width="15" style="31" bestFit="1" customWidth="1"/>
    <col min="15363" max="15363" width="0" style="31" hidden="1" customWidth="1"/>
    <col min="15364" max="15364" width="15.7109375" style="31" bestFit="1" customWidth="1"/>
    <col min="15365" max="15365" width="24.140625" style="31" customWidth="1"/>
    <col min="15366" max="15604" width="9.140625" style="31"/>
    <col min="15605" max="15605" width="8.42578125" style="31" customWidth="1"/>
    <col min="15606" max="15606" width="14.85546875" style="31" bestFit="1" customWidth="1"/>
    <col min="15607" max="15607" width="35.85546875" style="31" customWidth="1"/>
    <col min="15608" max="15610" width="0" style="31" hidden="1" customWidth="1"/>
    <col min="15611" max="15611" width="11.140625" style="31" bestFit="1" customWidth="1"/>
    <col min="15612" max="15612" width="26.28515625" style="31" bestFit="1" customWidth="1"/>
    <col min="15613" max="15613" width="13.28515625" style="31" bestFit="1" customWidth="1"/>
    <col min="15614" max="15614" width="0" style="31" hidden="1" customWidth="1"/>
    <col min="15615" max="15615" width="9.42578125" style="31" bestFit="1" customWidth="1"/>
    <col min="15616" max="15616" width="9.7109375" style="31" bestFit="1" customWidth="1"/>
    <col min="15617" max="15617" width="19.42578125" style="31" bestFit="1" customWidth="1"/>
    <col min="15618" max="15618" width="15" style="31" bestFit="1" customWidth="1"/>
    <col min="15619" max="15619" width="0" style="31" hidden="1" customWidth="1"/>
    <col min="15620" max="15620" width="15.7109375" style="31" bestFit="1" customWidth="1"/>
    <col min="15621" max="15621" width="24.140625" style="31" customWidth="1"/>
    <col min="15622" max="15860" width="9.140625" style="31"/>
    <col min="15861" max="15861" width="8.42578125" style="31" customWidth="1"/>
    <col min="15862" max="15862" width="14.85546875" style="31" bestFit="1" customWidth="1"/>
    <col min="15863" max="15863" width="35.85546875" style="31" customWidth="1"/>
    <col min="15864" max="15866" width="0" style="31" hidden="1" customWidth="1"/>
    <col min="15867" max="15867" width="11.140625" style="31" bestFit="1" customWidth="1"/>
    <col min="15868" max="15868" width="26.28515625" style="31" bestFit="1" customWidth="1"/>
    <col min="15869" max="15869" width="13.28515625" style="31" bestFit="1" customWidth="1"/>
    <col min="15870" max="15870" width="0" style="31" hidden="1" customWidth="1"/>
    <col min="15871" max="15871" width="9.42578125" style="31" bestFit="1" customWidth="1"/>
    <col min="15872" max="15872" width="9.7109375" style="31" bestFit="1" customWidth="1"/>
    <col min="15873" max="15873" width="19.42578125" style="31" bestFit="1" customWidth="1"/>
    <col min="15874" max="15874" width="15" style="31" bestFit="1" customWidth="1"/>
    <col min="15875" max="15875" width="0" style="31" hidden="1" customWidth="1"/>
    <col min="15876" max="15876" width="15.7109375" style="31" bestFit="1" customWidth="1"/>
    <col min="15877" max="15877" width="24.140625" style="31" customWidth="1"/>
    <col min="15878" max="16116" width="9.140625" style="31"/>
    <col min="16117" max="16117" width="8.42578125" style="31" customWidth="1"/>
    <col min="16118" max="16118" width="14.85546875" style="31" bestFit="1" customWidth="1"/>
    <col min="16119" max="16119" width="35.85546875" style="31" customWidth="1"/>
    <col min="16120" max="16122" width="0" style="31" hidden="1" customWidth="1"/>
    <col min="16123" max="16123" width="11.140625" style="31" bestFit="1" customWidth="1"/>
    <col min="16124" max="16124" width="26.28515625" style="31" bestFit="1" customWidth="1"/>
    <col min="16125" max="16125" width="13.28515625" style="31" bestFit="1" customWidth="1"/>
    <col min="16126" max="16126" width="0" style="31" hidden="1" customWidth="1"/>
    <col min="16127" max="16127" width="9.42578125" style="31" bestFit="1" customWidth="1"/>
    <col min="16128" max="16128" width="9.7109375" style="31" bestFit="1" customWidth="1"/>
    <col min="16129" max="16129" width="19.42578125" style="31" bestFit="1" customWidth="1"/>
    <col min="16130" max="16130" width="15" style="31" bestFit="1" customWidth="1"/>
    <col min="16131" max="16131" width="0" style="31" hidden="1" customWidth="1"/>
    <col min="16132" max="16132" width="15.7109375" style="31" bestFit="1" customWidth="1"/>
    <col min="16133" max="16133" width="24.140625" style="31" customWidth="1"/>
    <col min="16134" max="16383" width="9.140625" style="31"/>
    <col min="16384" max="16384" width="9.140625" style="31" customWidth="1"/>
  </cols>
  <sheetData>
    <row r="1" spans="1:244">
      <c r="A1" s="33"/>
      <c r="C1" s="33"/>
      <c r="IJ1" s="32"/>
    </row>
    <row r="2" spans="1:244" ht="45">
      <c r="A2" s="33"/>
      <c r="B2" s="111" t="s">
        <v>342</v>
      </c>
      <c r="C2" s="111" t="s">
        <v>343</v>
      </c>
      <c r="D2" s="111" t="s">
        <v>361</v>
      </c>
      <c r="E2" s="111" t="s">
        <v>362</v>
      </c>
      <c r="F2" s="111" t="s">
        <v>347</v>
      </c>
      <c r="G2" s="111" t="s">
        <v>360</v>
      </c>
      <c r="H2" s="111" t="s">
        <v>358</v>
      </c>
      <c r="I2" s="112" t="s">
        <v>446</v>
      </c>
      <c r="J2" s="112" t="s">
        <v>447</v>
      </c>
      <c r="K2" s="112" t="s">
        <v>448</v>
      </c>
      <c r="L2" s="111" t="s">
        <v>349</v>
      </c>
      <c r="M2" s="111" t="s">
        <v>350</v>
      </c>
      <c r="N2" s="111" t="s">
        <v>340</v>
      </c>
      <c r="O2" s="111" t="s">
        <v>445</v>
      </c>
    </row>
    <row r="3" spans="1:244">
      <c r="B3" s="119">
        <v>1501200101</v>
      </c>
      <c r="C3" s="113" t="s">
        <v>164</v>
      </c>
      <c r="D3" s="115" t="str">
        <f>'3. Country Data'!$C$2</f>
        <v>Type Country Name</v>
      </c>
      <c r="E3" s="115" t="str">
        <f>'3. Country Data'!$C$3</f>
        <v>Type Country Code</v>
      </c>
      <c r="F3" s="115" t="str">
        <f>'3. Country Data'!$C$4</f>
        <v>Type Currency</v>
      </c>
      <c r="G3" s="115" t="str">
        <f>'3. Country Data'!$C$5</f>
        <v>Type Reference Year</v>
      </c>
      <c r="H3" s="115">
        <f>HLOOKUP($B3,'4.1 Materials'!$C$23:$AI$32,4,FALSE)</f>
        <v>0</v>
      </c>
      <c r="I3" s="115">
        <f>HLOOKUP($B3,'4.1 Materials'!$C$23:$AI$32,6,FALSE)</f>
        <v>0</v>
      </c>
      <c r="J3" s="115">
        <f>HLOOKUP($B3,'4.1 Materials'!$C$23:$AI$32,7,FALSE)</f>
        <v>0</v>
      </c>
      <c r="K3" s="115">
        <f>HLOOKUP($B3,'4.1 Materials'!$C$23:$AI$32,8,FALSE)</f>
        <v>0</v>
      </c>
      <c r="L3" s="116"/>
      <c r="M3" s="116"/>
      <c r="N3" s="115">
        <f>HLOOKUP($B3,'4.1 Materials'!$C$23:$AI$32,10,FALSE)</f>
        <v>0</v>
      </c>
      <c r="O3" s="116"/>
    </row>
    <row r="4" spans="1:244">
      <c r="B4" s="119">
        <v>1501200102</v>
      </c>
      <c r="C4" s="113" t="s">
        <v>165</v>
      </c>
      <c r="D4" s="115" t="str">
        <f>'3. Country Data'!$C$2</f>
        <v>Type Country Name</v>
      </c>
      <c r="E4" s="115" t="str">
        <f>'3. Country Data'!$C$3</f>
        <v>Type Country Code</v>
      </c>
      <c r="F4" s="115" t="str">
        <f>'3. Country Data'!$C$4</f>
        <v>Type Currency</v>
      </c>
      <c r="G4" s="115" t="str">
        <f>'3. Country Data'!$C$5</f>
        <v>Type Reference Year</v>
      </c>
      <c r="H4" s="115">
        <f>HLOOKUP($B4,'4.1 Materials'!$C$23:$AI$32,4,FALSE)</f>
        <v>0</v>
      </c>
      <c r="I4" s="115">
        <f>HLOOKUP($B4,'4.1 Materials'!$C$23:$AI$32,6,FALSE)</f>
        <v>0</v>
      </c>
      <c r="J4" s="115">
        <f>HLOOKUP($B4,'4.1 Materials'!$C$23:$AI$32,7,FALSE)</f>
        <v>0</v>
      </c>
      <c r="K4" s="115">
        <f>HLOOKUP($B4,'4.1 Materials'!$C$23:$AI$32,8,FALSE)</f>
        <v>0</v>
      </c>
      <c r="L4" s="116"/>
      <c r="M4" s="116"/>
      <c r="N4" s="115">
        <f>HLOOKUP($B4,'4.1 Materials'!$C$23:$AI$32,10,FALSE)</f>
        <v>0</v>
      </c>
      <c r="O4" s="116"/>
    </row>
    <row r="5" spans="1:244">
      <c r="B5" s="119">
        <v>1501200103</v>
      </c>
      <c r="C5" s="113" t="s">
        <v>166</v>
      </c>
      <c r="D5" s="115" t="str">
        <f>'3. Country Data'!$C$2</f>
        <v>Type Country Name</v>
      </c>
      <c r="E5" s="115" t="str">
        <f>'3. Country Data'!$C$3</f>
        <v>Type Country Code</v>
      </c>
      <c r="F5" s="115" t="str">
        <f>'3. Country Data'!$C$4</f>
        <v>Type Currency</v>
      </c>
      <c r="G5" s="115" t="str">
        <f>'3. Country Data'!$C$5</f>
        <v>Type Reference Year</v>
      </c>
      <c r="H5" s="115">
        <f>HLOOKUP($B5,'4.1 Materials'!$C$23:$AI$32,4,FALSE)</f>
        <v>0</v>
      </c>
      <c r="I5" s="115">
        <f>HLOOKUP($B5,'4.1 Materials'!$C$23:$AI$32,6,FALSE)</f>
        <v>0</v>
      </c>
      <c r="J5" s="115">
        <f>HLOOKUP($B5,'4.1 Materials'!$C$23:$AI$32,7,FALSE)</f>
        <v>0</v>
      </c>
      <c r="K5" s="115">
        <f>HLOOKUP($B5,'4.1 Materials'!$C$23:$AI$32,8,FALSE)</f>
        <v>0</v>
      </c>
      <c r="L5" s="116"/>
      <c r="M5" s="116"/>
      <c r="N5" s="115">
        <f>HLOOKUP($B5,'4.1 Materials'!$C$23:$AI$32,10,FALSE)</f>
        <v>0</v>
      </c>
      <c r="O5" s="116"/>
    </row>
    <row r="6" spans="1:244">
      <c r="B6" s="119">
        <v>1501200104</v>
      </c>
      <c r="C6" s="113" t="s">
        <v>167</v>
      </c>
      <c r="D6" s="115" t="str">
        <f>'3. Country Data'!$C$2</f>
        <v>Type Country Name</v>
      </c>
      <c r="E6" s="115" t="str">
        <f>'3. Country Data'!$C$3</f>
        <v>Type Country Code</v>
      </c>
      <c r="F6" s="115" t="str">
        <f>'3. Country Data'!$C$4</f>
        <v>Type Currency</v>
      </c>
      <c r="G6" s="115" t="str">
        <f>'3. Country Data'!$C$5</f>
        <v>Type Reference Year</v>
      </c>
      <c r="H6" s="115">
        <f>HLOOKUP($B6,'4.1 Materials'!$C$23:$AI$32,4,FALSE)</f>
        <v>0</v>
      </c>
      <c r="I6" s="115">
        <f>HLOOKUP($B6,'4.1 Materials'!$C$23:$AI$32,6,FALSE)</f>
        <v>0</v>
      </c>
      <c r="J6" s="115">
        <f>HLOOKUP($B6,'4.1 Materials'!$C$23:$AI$32,7,FALSE)</f>
        <v>0</v>
      </c>
      <c r="K6" s="115">
        <f>HLOOKUP($B6,'4.1 Materials'!$C$23:$AI$32,8,FALSE)</f>
        <v>0</v>
      </c>
      <c r="L6" s="116"/>
      <c r="M6" s="116"/>
      <c r="N6" s="115">
        <f>HLOOKUP($B6,'4.1 Materials'!$C$23:$AI$32,10,FALSE)</f>
        <v>0</v>
      </c>
      <c r="O6" s="116"/>
    </row>
    <row r="7" spans="1:244">
      <c r="B7" s="119">
        <v>1501200105</v>
      </c>
      <c r="C7" s="113" t="s">
        <v>9</v>
      </c>
      <c r="D7" s="115" t="str">
        <f>'3. Country Data'!$C$2</f>
        <v>Type Country Name</v>
      </c>
      <c r="E7" s="115" t="str">
        <f>'3. Country Data'!$C$3</f>
        <v>Type Country Code</v>
      </c>
      <c r="F7" s="115" t="str">
        <f>'3. Country Data'!$C$4</f>
        <v>Type Currency</v>
      </c>
      <c r="G7" s="115" t="str">
        <f>'3. Country Data'!$C$5</f>
        <v>Type Reference Year</v>
      </c>
      <c r="H7" s="115">
        <f>HLOOKUP($B7,'4.1 Materials'!$C$23:$AI$32,4,FALSE)</f>
        <v>0</v>
      </c>
      <c r="I7" s="115">
        <f>HLOOKUP($B7,'4.1 Materials'!$C$23:$AI$32,6,FALSE)</f>
        <v>0</v>
      </c>
      <c r="J7" s="115">
        <f>HLOOKUP($B7,'4.1 Materials'!$C$23:$AI$32,7,FALSE)</f>
        <v>0</v>
      </c>
      <c r="K7" s="115">
        <f>HLOOKUP($B7,'4.1 Materials'!$C$23:$AI$32,8,FALSE)</f>
        <v>0</v>
      </c>
      <c r="L7" s="116"/>
      <c r="M7" s="116"/>
      <c r="N7" s="115">
        <f>HLOOKUP($B7,'4.1 Materials'!$C$23:$AI$32,10,FALSE)</f>
        <v>0</v>
      </c>
      <c r="O7" s="116"/>
    </row>
    <row r="8" spans="1:244">
      <c r="B8" s="119">
        <v>1501200106</v>
      </c>
      <c r="C8" s="113" t="s">
        <v>10</v>
      </c>
      <c r="D8" s="115" t="str">
        <f>'3. Country Data'!$C$2</f>
        <v>Type Country Name</v>
      </c>
      <c r="E8" s="115" t="str">
        <f>'3. Country Data'!$C$3</f>
        <v>Type Country Code</v>
      </c>
      <c r="F8" s="115" t="str">
        <f>'3. Country Data'!$C$4</f>
        <v>Type Currency</v>
      </c>
      <c r="G8" s="115" t="str">
        <f>'3. Country Data'!$C$5</f>
        <v>Type Reference Year</v>
      </c>
      <c r="H8" s="115">
        <f>HLOOKUP($B8,'4.1 Materials'!$C$23:$AI$32,4,FALSE)</f>
        <v>0</v>
      </c>
      <c r="I8" s="115">
        <f>HLOOKUP($B8,'4.1 Materials'!$C$23:$AI$32,6,FALSE)</f>
        <v>0</v>
      </c>
      <c r="J8" s="115">
        <f>HLOOKUP($B8,'4.1 Materials'!$C$23:$AI$32,7,FALSE)</f>
        <v>0</v>
      </c>
      <c r="K8" s="115">
        <f>HLOOKUP($B8,'4.1 Materials'!$C$23:$AI$32,8,FALSE)</f>
        <v>0</v>
      </c>
      <c r="L8" s="116"/>
      <c r="M8" s="116"/>
      <c r="N8" s="115">
        <f>HLOOKUP($B8,'4.1 Materials'!$C$23:$AI$32,10,FALSE)</f>
        <v>0</v>
      </c>
      <c r="O8" s="116"/>
    </row>
    <row r="9" spans="1:244">
      <c r="B9" s="119">
        <v>1501200107</v>
      </c>
      <c r="C9" s="113" t="s">
        <v>11</v>
      </c>
      <c r="D9" s="115" t="str">
        <f>'3. Country Data'!$C$2</f>
        <v>Type Country Name</v>
      </c>
      <c r="E9" s="115" t="str">
        <f>'3. Country Data'!$C$3</f>
        <v>Type Country Code</v>
      </c>
      <c r="F9" s="115" t="str">
        <f>'3. Country Data'!$C$4</f>
        <v>Type Currency</v>
      </c>
      <c r="G9" s="115" t="str">
        <f>'3. Country Data'!$C$5</f>
        <v>Type Reference Year</v>
      </c>
      <c r="H9" s="115">
        <f>HLOOKUP($B9,'4.1 Materials'!$C$23:$AI$32,4,FALSE)</f>
        <v>0</v>
      </c>
      <c r="I9" s="115">
        <f>HLOOKUP($B9,'4.1 Materials'!$C$23:$AI$32,6,FALSE)</f>
        <v>0</v>
      </c>
      <c r="J9" s="115">
        <f>HLOOKUP($B9,'4.1 Materials'!$C$23:$AI$32,7,FALSE)</f>
        <v>0</v>
      </c>
      <c r="K9" s="115">
        <f>HLOOKUP($B9,'4.1 Materials'!$C$23:$AI$32,8,FALSE)</f>
        <v>0</v>
      </c>
      <c r="L9" s="116"/>
      <c r="M9" s="116"/>
      <c r="N9" s="115">
        <f>HLOOKUP($B9,'4.1 Materials'!$C$23:$AI$32,10,FALSE)</f>
        <v>0</v>
      </c>
      <c r="O9" s="116"/>
    </row>
    <row r="10" spans="1:244">
      <c r="B10" s="119">
        <v>1501200108</v>
      </c>
      <c r="C10" s="113" t="s">
        <v>143</v>
      </c>
      <c r="D10" s="115" t="str">
        <f>'3. Country Data'!$C$2</f>
        <v>Type Country Name</v>
      </c>
      <c r="E10" s="115" t="str">
        <f>'3. Country Data'!$C$3</f>
        <v>Type Country Code</v>
      </c>
      <c r="F10" s="115" t="str">
        <f>'3. Country Data'!$C$4</f>
        <v>Type Currency</v>
      </c>
      <c r="G10" s="115" t="str">
        <f>'3. Country Data'!$C$5</f>
        <v>Type Reference Year</v>
      </c>
      <c r="H10" s="115">
        <f>HLOOKUP($B10,'4.1 Materials'!$C$23:$AI$32,4,FALSE)</f>
        <v>0</v>
      </c>
      <c r="I10" s="115">
        <f>HLOOKUP($B10,'4.1 Materials'!$C$23:$AI$32,6,FALSE)</f>
        <v>0</v>
      </c>
      <c r="J10" s="115">
        <f>HLOOKUP($B10,'4.1 Materials'!$C$23:$AI$32,7,FALSE)</f>
        <v>0</v>
      </c>
      <c r="K10" s="115">
        <f>HLOOKUP($B10,'4.1 Materials'!$C$23:$AI$32,8,FALSE)</f>
        <v>0</v>
      </c>
      <c r="L10" s="116"/>
      <c r="M10" s="116"/>
      <c r="N10" s="115">
        <f>HLOOKUP($B10,'4.1 Materials'!$C$23:$AI$32,10,FALSE)</f>
        <v>0</v>
      </c>
      <c r="O10" s="116"/>
    </row>
    <row r="11" spans="1:244">
      <c r="B11" s="119">
        <v>1501200109</v>
      </c>
      <c r="C11" s="113" t="s">
        <v>12</v>
      </c>
      <c r="D11" s="115" t="str">
        <f>'3. Country Data'!$C$2</f>
        <v>Type Country Name</v>
      </c>
      <c r="E11" s="115" t="str">
        <f>'3. Country Data'!$C$3</f>
        <v>Type Country Code</v>
      </c>
      <c r="F11" s="115" t="str">
        <f>'3. Country Data'!$C$4</f>
        <v>Type Currency</v>
      </c>
      <c r="G11" s="115" t="str">
        <f>'3. Country Data'!$C$5</f>
        <v>Type Reference Year</v>
      </c>
      <c r="H11" s="115">
        <f>HLOOKUP($B11,'4.1 Materials'!$C$23:$AI$32,4,FALSE)</f>
        <v>0</v>
      </c>
      <c r="I11" s="115">
        <f>HLOOKUP($B11,'4.1 Materials'!$C$23:$AI$32,6,FALSE)</f>
        <v>0</v>
      </c>
      <c r="J11" s="115">
        <f>HLOOKUP($B11,'4.1 Materials'!$C$23:$AI$32,7,FALSE)</f>
        <v>0</v>
      </c>
      <c r="K11" s="115">
        <f>HLOOKUP($B11,'4.1 Materials'!$C$23:$AI$32,8,FALSE)</f>
        <v>0</v>
      </c>
      <c r="L11" s="116"/>
      <c r="M11" s="116"/>
      <c r="N11" s="115">
        <f>HLOOKUP($B11,'4.1 Materials'!$C$23:$AI$32,10,FALSE)</f>
        <v>0</v>
      </c>
      <c r="O11" s="116"/>
    </row>
    <row r="12" spans="1:244">
      <c r="B12" s="119">
        <v>1501200110</v>
      </c>
      <c r="C12" s="113" t="s">
        <v>13</v>
      </c>
      <c r="D12" s="115" t="str">
        <f>'3. Country Data'!$C$2</f>
        <v>Type Country Name</v>
      </c>
      <c r="E12" s="115" t="str">
        <f>'3. Country Data'!$C$3</f>
        <v>Type Country Code</v>
      </c>
      <c r="F12" s="115" t="str">
        <f>'3. Country Data'!$C$4</f>
        <v>Type Currency</v>
      </c>
      <c r="G12" s="115" t="str">
        <f>'3. Country Data'!$C$5</f>
        <v>Type Reference Year</v>
      </c>
      <c r="H12" s="115">
        <f>HLOOKUP($B12,'4.1 Materials'!$C$23:$AI$32,4,FALSE)</f>
        <v>0</v>
      </c>
      <c r="I12" s="115">
        <f>HLOOKUP($B12,'4.1 Materials'!$C$23:$AI$32,6,FALSE)</f>
        <v>0</v>
      </c>
      <c r="J12" s="115">
        <f>HLOOKUP($B12,'4.1 Materials'!$C$23:$AI$32,7,FALSE)</f>
        <v>0</v>
      </c>
      <c r="K12" s="115">
        <f>HLOOKUP($B12,'4.1 Materials'!$C$23:$AI$32,8,FALSE)</f>
        <v>0</v>
      </c>
      <c r="L12" s="116"/>
      <c r="M12" s="116"/>
      <c r="N12" s="115">
        <f>HLOOKUP($B12,'4.1 Materials'!$C$23:$AI$32,10,FALSE)</f>
        <v>0</v>
      </c>
      <c r="O12" s="116"/>
    </row>
    <row r="13" spans="1:244">
      <c r="B13" s="119">
        <v>1501200111</v>
      </c>
      <c r="C13" s="113" t="s">
        <v>14</v>
      </c>
      <c r="D13" s="115" t="str">
        <f>'3. Country Data'!$C$2</f>
        <v>Type Country Name</v>
      </c>
      <c r="E13" s="115" t="str">
        <f>'3. Country Data'!$C$3</f>
        <v>Type Country Code</v>
      </c>
      <c r="F13" s="115" t="str">
        <f>'3. Country Data'!$C$4</f>
        <v>Type Currency</v>
      </c>
      <c r="G13" s="115" t="str">
        <f>'3. Country Data'!$C$5</f>
        <v>Type Reference Year</v>
      </c>
      <c r="H13" s="115">
        <f>HLOOKUP($B13,'4.1 Materials'!$C$23:$AI$32,4,FALSE)</f>
        <v>0</v>
      </c>
      <c r="I13" s="115">
        <f>HLOOKUP($B13,'4.1 Materials'!$C$23:$AI$32,6,FALSE)</f>
        <v>0</v>
      </c>
      <c r="J13" s="115">
        <f>HLOOKUP($B13,'4.1 Materials'!$C$23:$AI$32,7,FALSE)</f>
        <v>0</v>
      </c>
      <c r="K13" s="115">
        <f>HLOOKUP($B13,'4.1 Materials'!$C$23:$AI$32,8,FALSE)</f>
        <v>0</v>
      </c>
      <c r="L13" s="116"/>
      <c r="M13" s="116"/>
      <c r="N13" s="115">
        <f>HLOOKUP($B13,'4.1 Materials'!$C$23:$AI$32,10,FALSE)</f>
        <v>0</v>
      </c>
      <c r="O13" s="116"/>
    </row>
    <row r="14" spans="1:244">
      <c r="B14" s="119">
        <v>1501200112</v>
      </c>
      <c r="C14" s="113" t="s">
        <v>15</v>
      </c>
      <c r="D14" s="115" t="str">
        <f>'3. Country Data'!$C$2</f>
        <v>Type Country Name</v>
      </c>
      <c r="E14" s="115" t="str">
        <f>'3. Country Data'!$C$3</f>
        <v>Type Country Code</v>
      </c>
      <c r="F14" s="115" t="str">
        <f>'3. Country Data'!$C$4</f>
        <v>Type Currency</v>
      </c>
      <c r="G14" s="115" t="str">
        <f>'3. Country Data'!$C$5</f>
        <v>Type Reference Year</v>
      </c>
      <c r="H14" s="115">
        <f>HLOOKUP($B14,'4.1 Materials'!$C$23:$AI$32,4,FALSE)</f>
        <v>0</v>
      </c>
      <c r="I14" s="115">
        <f>HLOOKUP($B14,'4.1 Materials'!$C$23:$AI$32,6,FALSE)</f>
        <v>0</v>
      </c>
      <c r="J14" s="115">
        <f>HLOOKUP($B14,'4.1 Materials'!$C$23:$AI$32,7,FALSE)</f>
        <v>0</v>
      </c>
      <c r="K14" s="115">
        <f>HLOOKUP($B14,'4.1 Materials'!$C$23:$AI$32,8,FALSE)</f>
        <v>0</v>
      </c>
      <c r="L14" s="116"/>
      <c r="M14" s="116"/>
      <c r="N14" s="115">
        <f>HLOOKUP($B14,'4.1 Materials'!$C$23:$AI$32,10,FALSE)</f>
        <v>0</v>
      </c>
      <c r="O14" s="116"/>
    </row>
    <row r="15" spans="1:244">
      <c r="B15" s="119">
        <v>1501200113</v>
      </c>
      <c r="C15" s="113" t="s">
        <v>16</v>
      </c>
      <c r="D15" s="115" t="str">
        <f>'3. Country Data'!$C$2</f>
        <v>Type Country Name</v>
      </c>
      <c r="E15" s="115" t="str">
        <f>'3. Country Data'!$C$3</f>
        <v>Type Country Code</v>
      </c>
      <c r="F15" s="115" t="str">
        <f>'3. Country Data'!$C$4</f>
        <v>Type Currency</v>
      </c>
      <c r="G15" s="115" t="str">
        <f>'3. Country Data'!$C$5</f>
        <v>Type Reference Year</v>
      </c>
      <c r="H15" s="115">
        <f>HLOOKUP($B15,'4.1 Materials'!$C$23:$AI$32,4,FALSE)</f>
        <v>0</v>
      </c>
      <c r="I15" s="115">
        <f>HLOOKUP($B15,'4.1 Materials'!$C$23:$AI$32,6,FALSE)</f>
        <v>0</v>
      </c>
      <c r="J15" s="115">
        <f>HLOOKUP($B15,'4.1 Materials'!$C$23:$AI$32,7,FALSE)</f>
        <v>0</v>
      </c>
      <c r="K15" s="115">
        <f>HLOOKUP($B15,'4.1 Materials'!$C$23:$AI$32,8,FALSE)</f>
        <v>0</v>
      </c>
      <c r="L15" s="116"/>
      <c r="M15" s="116"/>
      <c r="N15" s="115">
        <f>HLOOKUP($B15,'4.1 Materials'!$C$23:$AI$32,10,FALSE)</f>
        <v>0</v>
      </c>
      <c r="O15" s="116"/>
    </row>
    <row r="16" spans="1:244">
      <c r="B16" s="119">
        <v>1501200114</v>
      </c>
      <c r="C16" s="113" t="s">
        <v>17</v>
      </c>
      <c r="D16" s="115" t="str">
        <f>'3. Country Data'!$C$2</f>
        <v>Type Country Name</v>
      </c>
      <c r="E16" s="115" t="str">
        <f>'3. Country Data'!$C$3</f>
        <v>Type Country Code</v>
      </c>
      <c r="F16" s="115" t="str">
        <f>'3. Country Data'!$C$4</f>
        <v>Type Currency</v>
      </c>
      <c r="G16" s="115" t="str">
        <f>'3. Country Data'!$C$5</f>
        <v>Type Reference Year</v>
      </c>
      <c r="H16" s="115">
        <f>HLOOKUP($B16,'4.1 Materials'!$C$23:$AI$32,4,FALSE)</f>
        <v>0</v>
      </c>
      <c r="I16" s="115">
        <f>HLOOKUP($B16,'4.1 Materials'!$C$23:$AI$32,6,FALSE)</f>
        <v>0</v>
      </c>
      <c r="J16" s="115">
        <f>HLOOKUP($B16,'4.1 Materials'!$C$23:$AI$32,7,FALSE)</f>
        <v>0</v>
      </c>
      <c r="K16" s="115">
        <f>HLOOKUP($B16,'4.1 Materials'!$C$23:$AI$32,8,FALSE)</f>
        <v>0</v>
      </c>
      <c r="L16" s="116"/>
      <c r="M16" s="116"/>
      <c r="N16" s="115">
        <f>HLOOKUP($B16,'4.1 Materials'!$C$23:$AI$32,10,FALSE)</f>
        <v>0</v>
      </c>
      <c r="O16" s="116"/>
    </row>
    <row r="17" spans="2:15">
      <c r="B17" s="119">
        <v>1501200115</v>
      </c>
      <c r="C17" s="113" t="s">
        <v>18</v>
      </c>
      <c r="D17" s="115" t="str">
        <f>'3. Country Data'!$C$2</f>
        <v>Type Country Name</v>
      </c>
      <c r="E17" s="115" t="str">
        <f>'3. Country Data'!$C$3</f>
        <v>Type Country Code</v>
      </c>
      <c r="F17" s="115" t="str">
        <f>'3. Country Data'!$C$4</f>
        <v>Type Currency</v>
      </c>
      <c r="G17" s="115" t="str">
        <f>'3. Country Data'!$C$5</f>
        <v>Type Reference Year</v>
      </c>
      <c r="H17" s="115">
        <f>HLOOKUP($B17,'4.1 Materials'!$C$23:$AI$32,4,FALSE)</f>
        <v>0</v>
      </c>
      <c r="I17" s="115">
        <f>HLOOKUP($B17,'4.1 Materials'!$C$23:$AI$32,6,FALSE)</f>
        <v>0</v>
      </c>
      <c r="J17" s="115">
        <f>HLOOKUP($B17,'4.1 Materials'!$C$23:$AI$32,7,FALSE)</f>
        <v>0</v>
      </c>
      <c r="K17" s="115">
        <f>HLOOKUP($B17,'4.1 Materials'!$C$23:$AI$32,8,FALSE)</f>
        <v>0</v>
      </c>
      <c r="L17" s="116"/>
      <c r="M17" s="116"/>
      <c r="N17" s="115">
        <f>HLOOKUP($B17,'4.1 Materials'!$C$23:$AI$32,10,FALSE)</f>
        <v>0</v>
      </c>
      <c r="O17" s="116"/>
    </row>
    <row r="18" spans="2:15">
      <c r="B18" s="119">
        <v>1501200116</v>
      </c>
      <c r="C18" s="113" t="s">
        <v>19</v>
      </c>
      <c r="D18" s="115" t="str">
        <f>'3. Country Data'!$C$2</f>
        <v>Type Country Name</v>
      </c>
      <c r="E18" s="115" t="str">
        <f>'3. Country Data'!$C$3</f>
        <v>Type Country Code</v>
      </c>
      <c r="F18" s="115" t="str">
        <f>'3. Country Data'!$C$4</f>
        <v>Type Currency</v>
      </c>
      <c r="G18" s="115" t="str">
        <f>'3. Country Data'!$C$5</f>
        <v>Type Reference Year</v>
      </c>
      <c r="H18" s="115">
        <f>HLOOKUP($B18,'4.1 Materials'!$C$23:$AI$32,4,FALSE)</f>
        <v>0</v>
      </c>
      <c r="I18" s="115">
        <f>HLOOKUP($B18,'4.1 Materials'!$C$23:$AI$32,6,FALSE)</f>
        <v>0</v>
      </c>
      <c r="J18" s="115">
        <f>HLOOKUP($B18,'4.1 Materials'!$C$23:$AI$32,7,FALSE)</f>
        <v>0</v>
      </c>
      <c r="K18" s="115">
        <f>HLOOKUP($B18,'4.1 Materials'!$C$23:$AI$32,8,FALSE)</f>
        <v>0</v>
      </c>
      <c r="L18" s="116"/>
      <c r="M18" s="116"/>
      <c r="N18" s="115">
        <f>HLOOKUP($B18,'4.1 Materials'!$C$23:$AI$32,10,FALSE)</f>
        <v>0</v>
      </c>
      <c r="O18" s="116"/>
    </row>
    <row r="19" spans="2:15">
      <c r="B19" s="119">
        <v>1501200117</v>
      </c>
      <c r="C19" s="113" t="s">
        <v>188</v>
      </c>
      <c r="D19" s="115" t="str">
        <f>'3. Country Data'!$C$2</f>
        <v>Type Country Name</v>
      </c>
      <c r="E19" s="115" t="str">
        <f>'3. Country Data'!$C$3</f>
        <v>Type Country Code</v>
      </c>
      <c r="F19" s="115" t="str">
        <f>'3. Country Data'!$C$4</f>
        <v>Type Currency</v>
      </c>
      <c r="G19" s="115" t="str">
        <f>'3. Country Data'!$C$5</f>
        <v>Type Reference Year</v>
      </c>
      <c r="H19" s="115">
        <f>HLOOKUP($B19,'4.1 Materials'!$C$23:$AI$32,4,FALSE)</f>
        <v>0</v>
      </c>
      <c r="I19" s="115">
        <f>HLOOKUP($B19,'4.1 Materials'!$C$23:$AI$32,6,FALSE)</f>
        <v>0</v>
      </c>
      <c r="J19" s="115">
        <f>HLOOKUP($B19,'4.1 Materials'!$C$23:$AI$32,7,FALSE)</f>
        <v>0</v>
      </c>
      <c r="K19" s="115">
        <f>HLOOKUP($B19,'4.1 Materials'!$C$23:$AI$32,8,FALSE)</f>
        <v>0</v>
      </c>
      <c r="L19" s="116"/>
      <c r="M19" s="116"/>
      <c r="N19" s="115">
        <f>HLOOKUP($B19,'4.1 Materials'!$C$23:$AI$32,10,FALSE)</f>
        <v>0</v>
      </c>
      <c r="O19" s="116"/>
    </row>
    <row r="20" spans="2:15">
      <c r="B20" s="119">
        <v>1501200118</v>
      </c>
      <c r="C20" s="113" t="s">
        <v>189</v>
      </c>
      <c r="D20" s="115" t="str">
        <f>'3. Country Data'!$C$2</f>
        <v>Type Country Name</v>
      </c>
      <c r="E20" s="115" t="str">
        <f>'3. Country Data'!$C$3</f>
        <v>Type Country Code</v>
      </c>
      <c r="F20" s="115" t="str">
        <f>'3. Country Data'!$C$4</f>
        <v>Type Currency</v>
      </c>
      <c r="G20" s="115" t="str">
        <f>'3. Country Data'!$C$5</f>
        <v>Type Reference Year</v>
      </c>
      <c r="H20" s="115">
        <f>HLOOKUP($B20,'4.1 Materials'!$C$23:$AI$32,4,FALSE)</f>
        <v>0</v>
      </c>
      <c r="I20" s="115">
        <f>HLOOKUP($B20,'4.1 Materials'!$C$23:$AI$32,6,FALSE)</f>
        <v>0</v>
      </c>
      <c r="J20" s="115">
        <f>HLOOKUP($B20,'4.1 Materials'!$C$23:$AI$32,7,FALSE)</f>
        <v>0</v>
      </c>
      <c r="K20" s="115">
        <f>HLOOKUP($B20,'4.1 Materials'!$C$23:$AI$32,8,FALSE)</f>
        <v>0</v>
      </c>
      <c r="L20" s="116"/>
      <c r="M20" s="116"/>
      <c r="N20" s="115">
        <f>HLOOKUP($B20,'4.1 Materials'!$C$23:$AI$32,10,FALSE)</f>
        <v>0</v>
      </c>
      <c r="O20" s="116"/>
    </row>
    <row r="21" spans="2:15">
      <c r="B21" s="119">
        <v>1501200119</v>
      </c>
      <c r="C21" s="113" t="s">
        <v>20</v>
      </c>
      <c r="D21" s="115" t="str">
        <f>'3. Country Data'!$C$2</f>
        <v>Type Country Name</v>
      </c>
      <c r="E21" s="115" t="str">
        <f>'3. Country Data'!$C$3</f>
        <v>Type Country Code</v>
      </c>
      <c r="F21" s="115" t="str">
        <f>'3. Country Data'!$C$4</f>
        <v>Type Currency</v>
      </c>
      <c r="G21" s="115" t="str">
        <f>'3. Country Data'!$C$5</f>
        <v>Type Reference Year</v>
      </c>
      <c r="H21" s="115">
        <f>HLOOKUP($B21,'4.1 Materials'!$C$23:$AI$32,4,FALSE)</f>
        <v>0</v>
      </c>
      <c r="I21" s="115">
        <f>HLOOKUP($B21,'4.1 Materials'!$C$23:$AI$32,6,FALSE)</f>
        <v>0</v>
      </c>
      <c r="J21" s="115">
        <f>HLOOKUP($B21,'4.1 Materials'!$C$23:$AI$32,7,FALSE)</f>
        <v>0</v>
      </c>
      <c r="K21" s="115">
        <f>HLOOKUP($B21,'4.1 Materials'!$C$23:$AI$32,8,FALSE)</f>
        <v>0</v>
      </c>
      <c r="L21" s="116"/>
      <c r="M21" s="116"/>
      <c r="N21" s="115">
        <f>HLOOKUP($B21,'4.1 Materials'!$C$23:$AI$32,10,FALSE)</f>
        <v>0</v>
      </c>
      <c r="O21" s="116"/>
    </row>
    <row r="22" spans="2:15">
      <c r="B22" s="119">
        <v>1501200120</v>
      </c>
      <c r="C22" s="113" t="s">
        <v>21</v>
      </c>
      <c r="D22" s="115" t="str">
        <f>'3. Country Data'!$C$2</f>
        <v>Type Country Name</v>
      </c>
      <c r="E22" s="115" t="str">
        <f>'3. Country Data'!$C$3</f>
        <v>Type Country Code</v>
      </c>
      <c r="F22" s="115" t="str">
        <f>'3. Country Data'!$C$4</f>
        <v>Type Currency</v>
      </c>
      <c r="G22" s="115" t="str">
        <f>'3. Country Data'!$C$5</f>
        <v>Type Reference Year</v>
      </c>
      <c r="H22" s="115">
        <f>HLOOKUP($B22,'4.1 Materials'!$C$23:$AI$32,4,FALSE)</f>
        <v>0</v>
      </c>
      <c r="I22" s="115">
        <f>HLOOKUP($B22,'4.1 Materials'!$C$23:$AI$32,6,FALSE)</f>
        <v>0</v>
      </c>
      <c r="J22" s="115">
        <f>HLOOKUP($B22,'4.1 Materials'!$C$23:$AI$32,7,FALSE)</f>
        <v>0</v>
      </c>
      <c r="K22" s="115">
        <f>HLOOKUP($B22,'4.1 Materials'!$C$23:$AI$32,8,FALSE)</f>
        <v>0</v>
      </c>
      <c r="L22" s="116"/>
      <c r="M22" s="116"/>
      <c r="N22" s="115">
        <f>HLOOKUP($B22,'4.1 Materials'!$C$23:$AI$32,10,FALSE)</f>
        <v>0</v>
      </c>
      <c r="O22" s="116"/>
    </row>
    <row r="23" spans="2:15">
      <c r="B23" s="119">
        <v>1501200121</v>
      </c>
      <c r="C23" s="113" t="s">
        <v>193</v>
      </c>
      <c r="D23" s="115" t="str">
        <f>'3. Country Data'!$C$2</f>
        <v>Type Country Name</v>
      </c>
      <c r="E23" s="115" t="str">
        <f>'3. Country Data'!$C$3</f>
        <v>Type Country Code</v>
      </c>
      <c r="F23" s="115" t="str">
        <f>'3. Country Data'!$C$4</f>
        <v>Type Currency</v>
      </c>
      <c r="G23" s="115" t="str">
        <f>'3. Country Data'!$C$5</f>
        <v>Type Reference Year</v>
      </c>
      <c r="H23" s="115">
        <f>HLOOKUP($B23,'4.1 Materials'!$C$23:$AI$32,4,FALSE)</f>
        <v>0</v>
      </c>
      <c r="I23" s="115">
        <f>HLOOKUP($B23,'4.1 Materials'!$C$23:$AI$32,6,FALSE)</f>
        <v>0</v>
      </c>
      <c r="J23" s="115">
        <f>HLOOKUP($B23,'4.1 Materials'!$C$23:$AI$32,7,FALSE)</f>
        <v>0</v>
      </c>
      <c r="K23" s="115">
        <f>HLOOKUP($B23,'4.1 Materials'!$C$23:$AI$32,8,FALSE)</f>
        <v>0</v>
      </c>
      <c r="L23" s="116"/>
      <c r="M23" s="116"/>
      <c r="N23" s="115">
        <f>HLOOKUP($B23,'4.1 Materials'!$C$23:$AI$32,10,FALSE)</f>
        <v>0</v>
      </c>
      <c r="O23" s="116"/>
    </row>
    <row r="24" spans="2:15">
      <c r="B24" s="119">
        <v>1501200122</v>
      </c>
      <c r="C24" s="113" t="s">
        <v>22</v>
      </c>
      <c r="D24" s="115" t="str">
        <f>'3. Country Data'!$C$2</f>
        <v>Type Country Name</v>
      </c>
      <c r="E24" s="115" t="str">
        <f>'3. Country Data'!$C$3</f>
        <v>Type Country Code</v>
      </c>
      <c r="F24" s="115" t="str">
        <f>'3. Country Data'!$C$4</f>
        <v>Type Currency</v>
      </c>
      <c r="G24" s="115" t="str">
        <f>'3. Country Data'!$C$5</f>
        <v>Type Reference Year</v>
      </c>
      <c r="H24" s="115">
        <f>HLOOKUP($B24,'4.1 Materials'!$C$23:$AI$32,4,FALSE)</f>
        <v>0</v>
      </c>
      <c r="I24" s="115">
        <f>HLOOKUP($B24,'4.1 Materials'!$C$23:$AI$32,6,FALSE)</f>
        <v>0</v>
      </c>
      <c r="J24" s="115">
        <f>HLOOKUP($B24,'4.1 Materials'!$C$23:$AI$32,7,FALSE)</f>
        <v>0</v>
      </c>
      <c r="K24" s="115">
        <f>HLOOKUP($B24,'4.1 Materials'!$C$23:$AI$32,8,FALSE)</f>
        <v>0</v>
      </c>
      <c r="L24" s="116"/>
      <c r="M24" s="116"/>
      <c r="N24" s="115">
        <f>HLOOKUP($B24,'4.1 Materials'!$C$23:$AI$32,10,FALSE)</f>
        <v>0</v>
      </c>
      <c r="O24" s="116"/>
    </row>
    <row r="25" spans="2:15">
      <c r="B25" s="119">
        <v>1501200123</v>
      </c>
      <c r="C25" s="113" t="s">
        <v>23</v>
      </c>
      <c r="D25" s="115" t="str">
        <f>'3. Country Data'!$C$2</f>
        <v>Type Country Name</v>
      </c>
      <c r="E25" s="115" t="str">
        <f>'3. Country Data'!$C$3</f>
        <v>Type Country Code</v>
      </c>
      <c r="F25" s="115" t="str">
        <f>'3. Country Data'!$C$4</f>
        <v>Type Currency</v>
      </c>
      <c r="G25" s="115" t="str">
        <f>'3. Country Data'!$C$5</f>
        <v>Type Reference Year</v>
      </c>
      <c r="H25" s="115">
        <f>HLOOKUP($B25,'4.1 Materials'!$C$23:$AI$32,4,FALSE)</f>
        <v>0</v>
      </c>
      <c r="I25" s="115">
        <f>HLOOKUP($B25,'4.1 Materials'!$C$23:$AI$32,6,FALSE)</f>
        <v>0</v>
      </c>
      <c r="J25" s="115">
        <f>HLOOKUP($B25,'4.1 Materials'!$C$23:$AI$32,7,FALSE)</f>
        <v>0</v>
      </c>
      <c r="K25" s="115">
        <f>HLOOKUP($B25,'4.1 Materials'!$C$23:$AI$32,8,FALSE)</f>
        <v>0</v>
      </c>
      <c r="L25" s="116"/>
      <c r="M25" s="116"/>
      <c r="N25" s="115">
        <f>HLOOKUP($B25,'4.1 Materials'!$C$23:$AI$32,10,FALSE)</f>
        <v>0</v>
      </c>
      <c r="O25" s="116"/>
    </row>
    <row r="26" spans="2:15">
      <c r="B26" s="119">
        <v>1501200124</v>
      </c>
      <c r="C26" s="113" t="s">
        <v>24</v>
      </c>
      <c r="D26" s="115" t="str">
        <f>'3. Country Data'!$C$2</f>
        <v>Type Country Name</v>
      </c>
      <c r="E26" s="115" t="str">
        <f>'3. Country Data'!$C$3</f>
        <v>Type Country Code</v>
      </c>
      <c r="F26" s="115" t="str">
        <f>'3. Country Data'!$C$4</f>
        <v>Type Currency</v>
      </c>
      <c r="G26" s="115" t="str">
        <f>'3. Country Data'!$C$5</f>
        <v>Type Reference Year</v>
      </c>
      <c r="H26" s="115">
        <f>HLOOKUP($B26,'4.1 Materials'!$C$23:$AI$32,4,FALSE)</f>
        <v>0</v>
      </c>
      <c r="I26" s="115">
        <f>HLOOKUP($B26,'4.1 Materials'!$C$23:$AI$32,6,FALSE)</f>
        <v>0</v>
      </c>
      <c r="J26" s="115">
        <f>HLOOKUP($B26,'4.1 Materials'!$C$23:$AI$32,7,FALSE)</f>
        <v>0</v>
      </c>
      <c r="K26" s="115">
        <f>HLOOKUP($B26,'4.1 Materials'!$C$23:$AI$32,8,FALSE)</f>
        <v>0</v>
      </c>
      <c r="L26" s="116"/>
      <c r="M26" s="116"/>
      <c r="N26" s="115">
        <f>HLOOKUP($B26,'4.1 Materials'!$C$23:$AI$32,10,FALSE)</f>
        <v>0</v>
      </c>
      <c r="O26" s="116"/>
    </row>
    <row r="27" spans="2:15">
      <c r="B27" s="119">
        <v>1501200125</v>
      </c>
      <c r="C27" s="113" t="s">
        <v>256</v>
      </c>
      <c r="D27" s="115" t="str">
        <f>'3. Country Data'!$C$2</f>
        <v>Type Country Name</v>
      </c>
      <c r="E27" s="115" t="str">
        <f>'3. Country Data'!$C$3</f>
        <v>Type Country Code</v>
      </c>
      <c r="F27" s="115" t="str">
        <f>'3. Country Data'!$C$4</f>
        <v>Type Currency</v>
      </c>
      <c r="G27" s="115" t="str">
        <f>'3. Country Data'!$C$5</f>
        <v>Type Reference Year</v>
      </c>
      <c r="H27" s="115">
        <f>HLOOKUP($B27,'4.1 Materials'!$C$23:$AI$32,4,FALSE)</f>
        <v>0</v>
      </c>
      <c r="I27" s="115">
        <f>HLOOKUP($B27,'4.1 Materials'!$C$23:$AI$32,6,FALSE)</f>
        <v>0</v>
      </c>
      <c r="J27" s="115">
        <f>HLOOKUP($B27,'4.1 Materials'!$C$23:$AI$32,7,FALSE)</f>
        <v>0</v>
      </c>
      <c r="K27" s="115">
        <f>HLOOKUP($B27,'4.1 Materials'!$C$23:$AI$32,8,FALSE)</f>
        <v>0</v>
      </c>
      <c r="L27" s="116"/>
      <c r="M27" s="116"/>
      <c r="N27" s="115">
        <f>HLOOKUP($B27,'4.1 Materials'!$C$23:$AI$32,10,FALSE)</f>
        <v>0</v>
      </c>
      <c r="O27" s="116"/>
    </row>
    <row r="28" spans="2:15">
      <c r="B28" s="119">
        <v>1501200126</v>
      </c>
      <c r="C28" s="113" t="s">
        <v>25</v>
      </c>
      <c r="D28" s="115" t="str">
        <f>'3. Country Data'!$C$2</f>
        <v>Type Country Name</v>
      </c>
      <c r="E28" s="115" t="str">
        <f>'3. Country Data'!$C$3</f>
        <v>Type Country Code</v>
      </c>
      <c r="F28" s="115" t="str">
        <f>'3. Country Data'!$C$4</f>
        <v>Type Currency</v>
      </c>
      <c r="G28" s="115" t="str">
        <f>'3. Country Data'!$C$5</f>
        <v>Type Reference Year</v>
      </c>
      <c r="H28" s="115">
        <f>HLOOKUP($B28,'4.1 Materials'!$C$23:$AI$32,4,FALSE)</f>
        <v>0</v>
      </c>
      <c r="I28" s="115">
        <f>HLOOKUP($B28,'4.1 Materials'!$C$23:$AI$32,6,FALSE)</f>
        <v>0</v>
      </c>
      <c r="J28" s="115">
        <f>HLOOKUP($B28,'4.1 Materials'!$C$23:$AI$32,7,FALSE)</f>
        <v>0</v>
      </c>
      <c r="K28" s="115">
        <f>HLOOKUP($B28,'4.1 Materials'!$C$23:$AI$32,8,FALSE)</f>
        <v>0</v>
      </c>
      <c r="L28" s="116"/>
      <c r="M28" s="116"/>
      <c r="N28" s="115">
        <f>HLOOKUP($B28,'4.1 Materials'!$C$23:$AI$32,10,FALSE)</f>
        <v>0</v>
      </c>
      <c r="O28" s="116"/>
    </row>
    <row r="29" spans="2:15">
      <c r="B29" s="119">
        <v>1501200127</v>
      </c>
      <c r="C29" s="113" t="s">
        <v>26</v>
      </c>
      <c r="D29" s="115" t="str">
        <f>'3. Country Data'!$C$2</f>
        <v>Type Country Name</v>
      </c>
      <c r="E29" s="115" t="str">
        <f>'3. Country Data'!$C$3</f>
        <v>Type Country Code</v>
      </c>
      <c r="F29" s="115" t="str">
        <f>'3. Country Data'!$C$4</f>
        <v>Type Currency</v>
      </c>
      <c r="G29" s="115" t="str">
        <f>'3. Country Data'!$C$5</f>
        <v>Type Reference Year</v>
      </c>
      <c r="H29" s="115">
        <f>HLOOKUP($B29,'4.1 Materials'!$C$23:$AI$32,4,FALSE)</f>
        <v>0</v>
      </c>
      <c r="I29" s="115">
        <f>HLOOKUP($B29,'4.1 Materials'!$C$23:$AI$32,6,FALSE)</f>
        <v>0</v>
      </c>
      <c r="J29" s="115">
        <f>HLOOKUP($B29,'4.1 Materials'!$C$23:$AI$32,7,FALSE)</f>
        <v>0</v>
      </c>
      <c r="K29" s="115">
        <f>HLOOKUP($B29,'4.1 Materials'!$C$23:$AI$32,8,FALSE)</f>
        <v>0</v>
      </c>
      <c r="L29" s="116"/>
      <c r="M29" s="116"/>
      <c r="N29" s="115">
        <f>HLOOKUP($B29,'4.1 Materials'!$C$23:$AI$32,10,FALSE)</f>
        <v>0</v>
      </c>
      <c r="O29" s="116"/>
    </row>
    <row r="30" spans="2:15">
      <c r="B30" s="119">
        <v>1501200128</v>
      </c>
      <c r="C30" s="113" t="s">
        <v>27</v>
      </c>
      <c r="D30" s="115" t="str">
        <f>'3. Country Data'!$C$2</f>
        <v>Type Country Name</v>
      </c>
      <c r="E30" s="115" t="str">
        <f>'3. Country Data'!$C$3</f>
        <v>Type Country Code</v>
      </c>
      <c r="F30" s="115" t="str">
        <f>'3. Country Data'!$C$4</f>
        <v>Type Currency</v>
      </c>
      <c r="G30" s="115" t="str">
        <f>'3. Country Data'!$C$5</f>
        <v>Type Reference Year</v>
      </c>
      <c r="H30" s="115">
        <f>HLOOKUP($B30,'4.1 Materials'!$C$23:$AI$32,4,FALSE)</f>
        <v>0</v>
      </c>
      <c r="I30" s="115">
        <f>HLOOKUP($B30,'4.1 Materials'!$C$23:$AI$32,6,FALSE)</f>
        <v>0</v>
      </c>
      <c r="J30" s="115">
        <f>HLOOKUP($B30,'4.1 Materials'!$C$23:$AI$32,7,FALSE)</f>
        <v>0</v>
      </c>
      <c r="K30" s="115">
        <f>HLOOKUP($B30,'4.1 Materials'!$C$23:$AI$32,8,FALSE)</f>
        <v>0</v>
      </c>
      <c r="L30" s="116"/>
      <c r="M30" s="116"/>
      <c r="N30" s="115">
        <f>HLOOKUP($B30,'4.1 Materials'!$C$23:$AI$32,10,FALSE)</f>
        <v>0</v>
      </c>
      <c r="O30" s="116"/>
    </row>
    <row r="31" spans="2:15">
      <c r="B31" s="119">
        <v>1501200129</v>
      </c>
      <c r="C31" s="113" t="s">
        <v>28</v>
      </c>
      <c r="D31" s="115" t="str">
        <f>'3. Country Data'!$C$2</f>
        <v>Type Country Name</v>
      </c>
      <c r="E31" s="115" t="str">
        <f>'3. Country Data'!$C$3</f>
        <v>Type Country Code</v>
      </c>
      <c r="F31" s="115" t="str">
        <f>'3. Country Data'!$C$4</f>
        <v>Type Currency</v>
      </c>
      <c r="G31" s="115" t="str">
        <f>'3. Country Data'!$C$5</f>
        <v>Type Reference Year</v>
      </c>
      <c r="H31" s="115">
        <f>HLOOKUP($B31,'4.1 Materials'!$C$23:$AI$32,4,FALSE)</f>
        <v>0</v>
      </c>
      <c r="I31" s="115">
        <f>HLOOKUP($B31,'4.1 Materials'!$C$23:$AI$32,6,FALSE)</f>
        <v>0</v>
      </c>
      <c r="J31" s="115">
        <f>HLOOKUP($B31,'4.1 Materials'!$C$23:$AI$32,7,FALSE)</f>
        <v>0</v>
      </c>
      <c r="K31" s="115">
        <f>HLOOKUP($B31,'4.1 Materials'!$C$23:$AI$32,8,FALSE)</f>
        <v>0</v>
      </c>
      <c r="L31" s="116"/>
      <c r="M31" s="116"/>
      <c r="N31" s="115">
        <f>HLOOKUP($B31,'4.1 Materials'!$C$23:$AI$32,10,FALSE)</f>
        <v>0</v>
      </c>
      <c r="O31" s="116"/>
    </row>
    <row r="32" spans="2:15">
      <c r="B32" s="119">
        <v>1501200130</v>
      </c>
      <c r="C32" s="113" t="s">
        <v>29</v>
      </c>
      <c r="D32" s="115" t="str">
        <f>'3. Country Data'!$C$2</f>
        <v>Type Country Name</v>
      </c>
      <c r="E32" s="115" t="str">
        <f>'3. Country Data'!$C$3</f>
        <v>Type Country Code</v>
      </c>
      <c r="F32" s="115" t="str">
        <f>'3. Country Data'!$C$4</f>
        <v>Type Currency</v>
      </c>
      <c r="G32" s="115" t="str">
        <f>'3. Country Data'!$C$5</f>
        <v>Type Reference Year</v>
      </c>
      <c r="H32" s="115">
        <f>HLOOKUP($B32,'4.1 Materials'!$C$23:$AI$32,4,FALSE)</f>
        <v>0</v>
      </c>
      <c r="I32" s="115">
        <f>HLOOKUP($B32,'4.1 Materials'!$C$23:$AI$32,6,FALSE)</f>
        <v>0</v>
      </c>
      <c r="J32" s="115">
        <f>HLOOKUP($B32,'4.1 Materials'!$C$23:$AI$32,7,FALSE)</f>
        <v>0</v>
      </c>
      <c r="K32" s="115">
        <f>HLOOKUP($B32,'4.1 Materials'!$C$23:$AI$32,8,FALSE)</f>
        <v>0</v>
      </c>
      <c r="L32" s="116"/>
      <c r="M32" s="116"/>
      <c r="N32" s="115">
        <f>HLOOKUP($B32,'4.1 Materials'!$C$23:$AI$32,10,FALSE)</f>
        <v>0</v>
      </c>
      <c r="O32" s="116"/>
    </row>
    <row r="33" spans="2:15">
      <c r="B33" s="119">
        <v>1501200131</v>
      </c>
      <c r="C33" s="113" t="s">
        <v>30</v>
      </c>
      <c r="D33" s="115" t="str">
        <f>'3. Country Data'!$C$2</f>
        <v>Type Country Name</v>
      </c>
      <c r="E33" s="115" t="str">
        <f>'3. Country Data'!$C$3</f>
        <v>Type Country Code</v>
      </c>
      <c r="F33" s="115" t="str">
        <f>'3. Country Data'!$C$4</f>
        <v>Type Currency</v>
      </c>
      <c r="G33" s="115" t="str">
        <f>'3. Country Data'!$C$5</f>
        <v>Type Reference Year</v>
      </c>
      <c r="H33" s="115">
        <f>HLOOKUP($B33,'4.1 Materials'!$C$23:$AI$32,4,FALSE)</f>
        <v>0</v>
      </c>
      <c r="I33" s="115">
        <f>HLOOKUP($B33,'4.1 Materials'!$C$23:$AI$32,6,FALSE)</f>
        <v>0</v>
      </c>
      <c r="J33" s="115">
        <f>HLOOKUP($B33,'4.1 Materials'!$C$23:$AI$32,7,FALSE)</f>
        <v>0</v>
      </c>
      <c r="K33" s="115">
        <f>HLOOKUP($B33,'4.1 Materials'!$C$23:$AI$32,8,FALSE)</f>
        <v>0</v>
      </c>
      <c r="L33" s="116"/>
      <c r="M33" s="116"/>
      <c r="N33" s="115">
        <f>HLOOKUP($B33,'4.1 Materials'!$C$23:$AI$32,10,FALSE)</f>
        <v>0</v>
      </c>
      <c r="O33" s="116"/>
    </row>
    <row r="34" spans="2:15">
      <c r="B34" s="119">
        <v>1501200132</v>
      </c>
      <c r="C34" s="113" t="s">
        <v>31</v>
      </c>
      <c r="D34" s="115" t="str">
        <f>'3. Country Data'!$C$2</f>
        <v>Type Country Name</v>
      </c>
      <c r="E34" s="115" t="str">
        <f>'3. Country Data'!$C$3</f>
        <v>Type Country Code</v>
      </c>
      <c r="F34" s="115" t="str">
        <f>'3. Country Data'!$C$4</f>
        <v>Type Currency</v>
      </c>
      <c r="G34" s="115" t="str">
        <f>'3. Country Data'!$C$5</f>
        <v>Type Reference Year</v>
      </c>
      <c r="H34" s="115">
        <f>HLOOKUP($B34,'4.1 Materials'!$C$23:$AI$32,4,FALSE)</f>
        <v>0</v>
      </c>
      <c r="I34" s="115">
        <f>HLOOKUP($B34,'4.1 Materials'!$C$23:$AI$32,6,FALSE)</f>
        <v>0</v>
      </c>
      <c r="J34" s="115">
        <f>HLOOKUP($B34,'4.1 Materials'!$C$23:$AI$32,7,FALSE)</f>
        <v>0</v>
      </c>
      <c r="K34" s="115">
        <f>HLOOKUP($B34,'4.1 Materials'!$C$23:$AI$32,8,FALSE)</f>
        <v>0</v>
      </c>
      <c r="L34" s="116"/>
      <c r="M34" s="116"/>
      <c r="N34" s="115">
        <f>HLOOKUP($B34,'4.1 Materials'!$C$23:$AI$32,10,FALSE)</f>
        <v>0</v>
      </c>
      <c r="O34" s="116"/>
    </row>
    <row r="35" spans="2:15">
      <c r="B35" s="119">
        <v>1501200138</v>
      </c>
      <c r="C35" s="113" t="s">
        <v>36</v>
      </c>
      <c r="D35" s="115" t="str">
        <f>'3. Country Data'!$C$2</f>
        <v>Type Country Name</v>
      </c>
      <c r="E35" s="115" t="str">
        <f>'3. Country Data'!$C$3</f>
        <v>Type Country Code</v>
      </c>
      <c r="F35" s="115" t="str">
        <f>'3. Country Data'!$C$4</f>
        <v>Type Currency</v>
      </c>
      <c r="G35" s="115" t="str">
        <f>'3. Country Data'!$C$5</f>
        <v>Type Reference Year</v>
      </c>
      <c r="H35" s="115">
        <f>HLOOKUP($B35,'4.1 Materials'!$C$23:$AI$32,4,FALSE)</f>
        <v>0</v>
      </c>
      <c r="I35" s="115">
        <f>HLOOKUP($B35,'4.1 Materials'!$C$23:$AI$32,6,FALSE)</f>
        <v>0</v>
      </c>
      <c r="J35" s="115">
        <f>HLOOKUP($B35,'4.1 Materials'!$C$23:$AI$32,7,FALSE)</f>
        <v>0</v>
      </c>
      <c r="K35" s="115">
        <f>HLOOKUP($B35,'4.1 Materials'!$C$23:$AI$32,8,FALSE)</f>
        <v>0</v>
      </c>
      <c r="L35" s="116"/>
      <c r="M35" s="116"/>
      <c r="N35" s="115">
        <f>HLOOKUP($B35,'4.1 Materials'!$C$23:$AI$32,10,FALSE)</f>
        <v>0</v>
      </c>
      <c r="O35" s="116"/>
    </row>
    <row r="36" spans="2:15">
      <c r="B36" s="119">
        <v>1501200133</v>
      </c>
      <c r="C36" s="113" t="s">
        <v>32</v>
      </c>
      <c r="D36" s="115" t="str">
        <f>'3. Country Data'!$C$2</f>
        <v>Type Country Name</v>
      </c>
      <c r="E36" s="115" t="str">
        <f>'3. Country Data'!$C$3</f>
        <v>Type Country Code</v>
      </c>
      <c r="F36" s="115" t="str">
        <f>'3. Country Data'!$C$4</f>
        <v>Type Currency</v>
      </c>
      <c r="G36" s="115" t="str">
        <f>'3. Country Data'!$C$5</f>
        <v>Type Reference Year</v>
      </c>
      <c r="H36" s="115">
        <f>'4.2 Materials (EQ1)'!C18</f>
        <v>0</v>
      </c>
      <c r="I36" s="115">
        <f>'4.2 Materials (EQ1)'!C20</f>
        <v>0</v>
      </c>
      <c r="J36" s="115">
        <f>'4.2 Materials (EQ1)'!C21</f>
        <v>0</v>
      </c>
      <c r="K36" s="115">
        <f>'4.2 Materials (EQ1)'!C22</f>
        <v>0</v>
      </c>
      <c r="L36" s="115">
        <f>'4.2 Materials (EQ1)'!C24</f>
        <v>0</v>
      </c>
      <c r="M36" s="115">
        <f>'4.2 Materials (EQ1)'!C25</f>
        <v>0</v>
      </c>
      <c r="N36" s="115">
        <f>'4.2 Materials (EQ1)'!C26</f>
        <v>0</v>
      </c>
      <c r="O36" s="116"/>
    </row>
    <row r="37" spans="2:15">
      <c r="B37" s="119">
        <v>1501200134</v>
      </c>
      <c r="C37" s="113" t="s">
        <v>33</v>
      </c>
      <c r="D37" s="115" t="str">
        <f>'3. Country Data'!$C$2</f>
        <v>Type Country Name</v>
      </c>
      <c r="E37" s="115" t="str">
        <f>'3. Country Data'!$C$3</f>
        <v>Type Country Code</v>
      </c>
      <c r="F37" s="115" t="str">
        <f>'3. Country Data'!$C$4</f>
        <v>Type Currency</v>
      </c>
      <c r="G37" s="115" t="str">
        <f>'3. Country Data'!$C$5</f>
        <v>Type Reference Year</v>
      </c>
      <c r="H37" s="115">
        <f>'4.3 Materials (EQ2)'!C17</f>
        <v>0</v>
      </c>
      <c r="I37" s="115">
        <f>'4.3 Materials (EQ2)'!C19</f>
        <v>0</v>
      </c>
      <c r="J37" s="115">
        <f>'4.3 Materials (EQ2)'!C20</f>
        <v>0</v>
      </c>
      <c r="K37" s="115">
        <f>'4.3 Materials (EQ2)'!C21</f>
        <v>0</v>
      </c>
      <c r="L37" s="115">
        <f>'4.3 Materials (EQ2)'!C23</f>
        <v>0</v>
      </c>
      <c r="M37" s="115">
        <f>'4.3 Materials (EQ2)'!C24</f>
        <v>0</v>
      </c>
      <c r="N37" s="115">
        <f>'4.3 Materials (EQ2)'!C25</f>
        <v>0</v>
      </c>
      <c r="O37" s="116"/>
    </row>
    <row r="38" spans="2:15">
      <c r="B38" s="119">
        <v>1501200135</v>
      </c>
      <c r="C38" s="113" t="s">
        <v>34</v>
      </c>
      <c r="D38" s="115" t="str">
        <f>'3. Country Data'!$C$2</f>
        <v>Type Country Name</v>
      </c>
      <c r="E38" s="115" t="str">
        <f>'3. Country Data'!$C$3</f>
        <v>Type Country Code</v>
      </c>
      <c r="F38" s="115" t="str">
        <f>'3. Country Data'!$C$4</f>
        <v>Type Currency</v>
      </c>
      <c r="G38" s="115" t="str">
        <f>'3. Country Data'!$C$5</f>
        <v>Type Reference Year</v>
      </c>
      <c r="H38" s="115">
        <f>'4.4 Materials (EQ3)'!C19</f>
        <v>0</v>
      </c>
      <c r="I38" s="115">
        <f>'4.4 Materials (EQ3)'!C21</f>
        <v>0</v>
      </c>
      <c r="J38" s="115">
        <f>'4.4 Materials (EQ3)'!C22</f>
        <v>0</v>
      </c>
      <c r="K38" s="115">
        <f>'4.4 Materials (EQ3)'!C23</f>
        <v>0</v>
      </c>
      <c r="L38" s="115">
        <f>'4.4 Materials (EQ3)'!C25</f>
        <v>0</v>
      </c>
      <c r="M38" s="115">
        <f>'4.4 Materials (EQ3)'!C26</f>
        <v>0</v>
      </c>
      <c r="N38" s="115">
        <f>'4.4 Materials (EQ3)'!C27</f>
        <v>0</v>
      </c>
      <c r="O38" s="116"/>
    </row>
    <row r="39" spans="2:15">
      <c r="B39" s="119">
        <v>1501200136</v>
      </c>
      <c r="C39" s="113" t="s">
        <v>35</v>
      </c>
      <c r="D39" s="115" t="str">
        <f>'3. Country Data'!$C$2</f>
        <v>Type Country Name</v>
      </c>
      <c r="E39" s="115" t="str">
        <f>'3. Country Data'!$C$3</f>
        <v>Type Country Code</v>
      </c>
      <c r="F39" s="115" t="str">
        <f>'3. Country Data'!$C$4</f>
        <v>Type Currency</v>
      </c>
      <c r="G39" s="115" t="str">
        <f>'3. Country Data'!$C$5</f>
        <v>Type Reference Year</v>
      </c>
      <c r="H39" s="115">
        <f>'4.5 Materials (EQ4)'!C19</f>
        <v>0</v>
      </c>
      <c r="I39" s="115">
        <f>'4.5 Materials (EQ4)'!C21</f>
        <v>0</v>
      </c>
      <c r="J39" s="115">
        <f>'4.5 Materials (EQ4)'!C22</f>
        <v>0</v>
      </c>
      <c r="K39" s="115">
        <f>'4.5 Materials (EQ4)'!C23</f>
        <v>0</v>
      </c>
      <c r="L39" s="115">
        <f>'4.5 Materials (EQ4)'!C25</f>
        <v>0</v>
      </c>
      <c r="M39" s="115">
        <f>'4.5 Materials (EQ4)'!C26</f>
        <v>0</v>
      </c>
      <c r="N39" s="115">
        <f>'4.5 Materials (EQ4)'!C27</f>
        <v>0</v>
      </c>
      <c r="O39" s="116"/>
    </row>
    <row r="40" spans="2:15">
      <c r="B40" s="119">
        <v>1501200137</v>
      </c>
      <c r="C40" s="113" t="s">
        <v>243</v>
      </c>
      <c r="D40" s="115" t="str">
        <f>'3. Country Data'!$C$2</f>
        <v>Type Country Name</v>
      </c>
      <c r="E40" s="115" t="str">
        <f>'3. Country Data'!$C$3</f>
        <v>Type Country Code</v>
      </c>
      <c r="F40" s="115" t="str">
        <f>'3. Country Data'!$C$4</f>
        <v>Type Currency</v>
      </c>
      <c r="G40" s="115" t="str">
        <f>'3. Country Data'!$C$5</f>
        <v>Type Reference Year</v>
      </c>
      <c r="H40" s="115">
        <f>'4.6 Materials (EQ5)'!C18</f>
        <v>0</v>
      </c>
      <c r="I40" s="115">
        <f>'4.6 Materials (EQ5)'!C20</f>
        <v>0</v>
      </c>
      <c r="J40" s="115">
        <f>'4.6 Materials (EQ5)'!C21</f>
        <v>0</v>
      </c>
      <c r="K40" s="115">
        <f>'4.6 Materials (EQ5)'!C22</f>
        <v>0</v>
      </c>
      <c r="L40" s="115">
        <f>'4.6 Materials (EQ5)'!C24</f>
        <v>0</v>
      </c>
      <c r="M40" s="115">
        <f>'4.6 Materials (EQ5)'!C25</f>
        <v>0</v>
      </c>
      <c r="N40" s="115">
        <f>'4.6 Materials (EQ5)'!C26</f>
        <v>0</v>
      </c>
      <c r="O40" s="116"/>
    </row>
    <row r="41" spans="2:15">
      <c r="B41" s="119">
        <v>1501200201</v>
      </c>
      <c r="C41" s="113" t="s">
        <v>120</v>
      </c>
      <c r="D41" s="115" t="str">
        <f>'3. Country Data'!$C$2</f>
        <v>Type Country Name</v>
      </c>
      <c r="E41" s="115" t="str">
        <f>'3. Country Data'!$C$3</f>
        <v>Type Country Code</v>
      </c>
      <c r="F41" s="115" t="str">
        <f>'3. Country Data'!$C$4</f>
        <v>Type Currency</v>
      </c>
      <c r="G41" s="115" t="str">
        <f>'3. Country Data'!$C$5</f>
        <v>Type Reference Year</v>
      </c>
      <c r="H41" s="115">
        <f>HLOOKUP($B41,'5. Equipment hire'!$C$22:$L$29,4,FALSE)</f>
        <v>0</v>
      </c>
      <c r="I41" s="116"/>
      <c r="J41" s="116"/>
      <c r="K41" s="116"/>
      <c r="L41" s="115">
        <f>HLOOKUP($B41,'5. Equipment hire'!$C$22:$L$29,6,FALSE)</f>
        <v>0</v>
      </c>
      <c r="M41" s="115">
        <f>HLOOKUP($B41,'5. Equipment hire'!$C$22:$L$29,7,FALSE)</f>
        <v>0</v>
      </c>
      <c r="N41" s="115">
        <f>HLOOKUP($B41,'5. Equipment hire'!$C$22:$L$29,8,FALSE)</f>
        <v>0</v>
      </c>
      <c r="O41" s="116"/>
    </row>
    <row r="42" spans="2:15">
      <c r="B42" s="119">
        <v>1501200202</v>
      </c>
      <c r="C42" s="113" t="s">
        <v>121</v>
      </c>
      <c r="D42" s="115" t="str">
        <f>'3. Country Data'!$C$2</f>
        <v>Type Country Name</v>
      </c>
      <c r="E42" s="115" t="str">
        <f>'3. Country Data'!$C$3</f>
        <v>Type Country Code</v>
      </c>
      <c r="F42" s="115" t="str">
        <f>'3. Country Data'!$C$4</f>
        <v>Type Currency</v>
      </c>
      <c r="G42" s="115" t="str">
        <f>'3. Country Data'!$C$5</f>
        <v>Type Reference Year</v>
      </c>
      <c r="H42" s="115">
        <f>HLOOKUP($B42,'5. Equipment hire'!$C$22:$L$29,4,FALSE)</f>
        <v>0</v>
      </c>
      <c r="I42" s="116"/>
      <c r="J42" s="116"/>
      <c r="K42" s="116"/>
      <c r="L42" s="115">
        <f>HLOOKUP($B42,'5. Equipment hire'!$C$22:$L$29,6,FALSE)</f>
        <v>0</v>
      </c>
      <c r="M42" s="115">
        <f>HLOOKUP($B42,'5. Equipment hire'!$C$22:$L$29,7,FALSE)</f>
        <v>0</v>
      </c>
      <c r="N42" s="115">
        <f>HLOOKUP($B42,'5. Equipment hire'!$C$22:$L$29,8,FALSE)</f>
        <v>0</v>
      </c>
      <c r="O42" s="116"/>
    </row>
    <row r="43" spans="2:15">
      <c r="B43" s="119">
        <v>1501200203</v>
      </c>
      <c r="C43" s="113" t="s">
        <v>122</v>
      </c>
      <c r="D43" s="115" t="str">
        <f>'3. Country Data'!$C$2</f>
        <v>Type Country Name</v>
      </c>
      <c r="E43" s="115" t="str">
        <f>'3. Country Data'!$C$3</f>
        <v>Type Country Code</v>
      </c>
      <c r="F43" s="115" t="str">
        <f>'3. Country Data'!$C$4</f>
        <v>Type Currency</v>
      </c>
      <c r="G43" s="115" t="str">
        <f>'3. Country Data'!$C$5</f>
        <v>Type Reference Year</v>
      </c>
      <c r="H43" s="115">
        <f>HLOOKUP($B43,'5. Equipment hire'!$C$22:$L$29,4,FALSE)</f>
        <v>0</v>
      </c>
      <c r="I43" s="116"/>
      <c r="J43" s="116"/>
      <c r="K43" s="116"/>
      <c r="L43" s="115">
        <f>HLOOKUP($B43,'5. Equipment hire'!$C$22:$L$29,6,FALSE)</f>
        <v>0</v>
      </c>
      <c r="M43" s="115">
        <f>HLOOKUP($B43,'5. Equipment hire'!$C$22:$L$29,7,FALSE)</f>
        <v>0</v>
      </c>
      <c r="N43" s="115">
        <f>HLOOKUP($B43,'5. Equipment hire'!$C$22:$L$29,8,FALSE)</f>
        <v>0</v>
      </c>
      <c r="O43" s="116"/>
    </row>
    <row r="44" spans="2:15">
      <c r="B44" s="119">
        <v>1501200204</v>
      </c>
      <c r="C44" s="113" t="s">
        <v>123</v>
      </c>
      <c r="D44" s="115" t="str">
        <f>'3. Country Data'!$C$2</f>
        <v>Type Country Name</v>
      </c>
      <c r="E44" s="115" t="str">
        <f>'3. Country Data'!$C$3</f>
        <v>Type Country Code</v>
      </c>
      <c r="F44" s="115" t="str">
        <f>'3. Country Data'!$C$4</f>
        <v>Type Currency</v>
      </c>
      <c r="G44" s="115" t="str">
        <f>'3. Country Data'!$C$5</f>
        <v>Type Reference Year</v>
      </c>
      <c r="H44" s="115">
        <f>HLOOKUP($B44,'5. Equipment hire'!$C$22:$L$29,4,FALSE)</f>
        <v>0</v>
      </c>
      <c r="I44" s="116"/>
      <c r="J44" s="116"/>
      <c r="K44" s="116"/>
      <c r="L44" s="115">
        <f>HLOOKUP($B44,'5. Equipment hire'!$C$22:$L$29,6,FALSE)</f>
        <v>0</v>
      </c>
      <c r="M44" s="115">
        <f>HLOOKUP($B44,'5. Equipment hire'!$C$22:$L$29,7,FALSE)</f>
        <v>0</v>
      </c>
      <c r="N44" s="115">
        <f>HLOOKUP($B44,'5. Equipment hire'!$C$22:$L$29,8,FALSE)</f>
        <v>0</v>
      </c>
      <c r="O44" s="116"/>
    </row>
    <row r="45" spans="2:15">
      <c r="B45" s="119">
        <v>1501200205</v>
      </c>
      <c r="C45" s="113" t="s">
        <v>124</v>
      </c>
      <c r="D45" s="115" t="str">
        <f>'3. Country Data'!$C$2</f>
        <v>Type Country Name</v>
      </c>
      <c r="E45" s="115" t="str">
        <f>'3. Country Data'!$C$3</f>
        <v>Type Country Code</v>
      </c>
      <c r="F45" s="115" t="str">
        <f>'3. Country Data'!$C$4</f>
        <v>Type Currency</v>
      </c>
      <c r="G45" s="115" t="str">
        <f>'3. Country Data'!$C$5</f>
        <v>Type Reference Year</v>
      </c>
      <c r="H45" s="115">
        <f>HLOOKUP($B45,'5. Equipment hire'!$C$22:$L$29,4,FALSE)</f>
        <v>0</v>
      </c>
      <c r="I45" s="116"/>
      <c r="J45" s="116"/>
      <c r="K45" s="116"/>
      <c r="L45" s="115">
        <f>HLOOKUP($B45,'5. Equipment hire'!$C$22:$L$29,6,FALSE)</f>
        <v>0</v>
      </c>
      <c r="M45" s="115">
        <f>HLOOKUP($B45,'5. Equipment hire'!$C$22:$L$29,7,FALSE)</f>
        <v>0</v>
      </c>
      <c r="N45" s="115">
        <f>HLOOKUP($B45,'5. Equipment hire'!$C$22:$L$29,8,FALSE)</f>
        <v>0</v>
      </c>
      <c r="O45" s="116"/>
    </row>
    <row r="46" spans="2:15">
      <c r="B46" s="119">
        <v>1501200211</v>
      </c>
      <c r="C46" s="113" t="s">
        <v>125</v>
      </c>
      <c r="D46" s="115" t="str">
        <f>'3. Country Data'!$C$2</f>
        <v>Type Country Name</v>
      </c>
      <c r="E46" s="115" t="str">
        <f>'3. Country Data'!$C$3</f>
        <v>Type Country Code</v>
      </c>
      <c r="F46" s="115" t="str">
        <f>'3. Country Data'!$C$4</f>
        <v>Type Currency</v>
      </c>
      <c r="G46" s="115" t="str">
        <f>'3. Country Data'!$C$5</f>
        <v>Type Reference Year</v>
      </c>
      <c r="H46" s="115">
        <f>HLOOKUP($B46,'5. Equipment hire'!$C$22:$L$29,4,FALSE)</f>
        <v>0</v>
      </c>
      <c r="I46" s="116"/>
      <c r="J46" s="116"/>
      <c r="K46" s="116"/>
      <c r="L46" s="115">
        <f>HLOOKUP($B46,'5. Equipment hire'!$C$22:$L$29,6,FALSE)</f>
        <v>0</v>
      </c>
      <c r="M46" s="115">
        <f>HLOOKUP($B46,'5. Equipment hire'!$C$22:$L$29,7,FALSE)</f>
        <v>0</v>
      </c>
      <c r="N46" s="115">
        <f>HLOOKUP($B46,'5. Equipment hire'!$C$22:$L$29,8,FALSE)</f>
        <v>0</v>
      </c>
      <c r="O46" s="116"/>
    </row>
    <row r="47" spans="2:15">
      <c r="B47" s="119">
        <v>1501200212</v>
      </c>
      <c r="C47" s="113" t="s">
        <v>126</v>
      </c>
      <c r="D47" s="115" t="str">
        <f>'3. Country Data'!$C$2</f>
        <v>Type Country Name</v>
      </c>
      <c r="E47" s="115" t="str">
        <f>'3. Country Data'!$C$3</f>
        <v>Type Country Code</v>
      </c>
      <c r="F47" s="115" t="str">
        <f>'3. Country Data'!$C$4</f>
        <v>Type Currency</v>
      </c>
      <c r="G47" s="115" t="str">
        <f>'3. Country Data'!$C$5</f>
        <v>Type Reference Year</v>
      </c>
      <c r="H47" s="115">
        <f>HLOOKUP($B47,'5. Equipment hire'!$C$22:$L$29,4,FALSE)</f>
        <v>0</v>
      </c>
      <c r="I47" s="116"/>
      <c r="J47" s="116"/>
      <c r="K47" s="116"/>
      <c r="L47" s="115">
        <f>HLOOKUP($B47,'5. Equipment hire'!$C$22:$L$29,6,FALSE)</f>
        <v>0</v>
      </c>
      <c r="M47" s="115">
        <f>HLOOKUP($B47,'5. Equipment hire'!$C$22:$L$29,7,FALSE)</f>
        <v>0</v>
      </c>
      <c r="N47" s="115">
        <f>HLOOKUP($B47,'5. Equipment hire'!$C$22:$L$29,8,FALSE)</f>
        <v>0</v>
      </c>
      <c r="O47" s="116"/>
    </row>
    <row r="48" spans="2:15">
      <c r="B48" s="119">
        <v>1501200213</v>
      </c>
      <c r="C48" s="113" t="s">
        <v>127</v>
      </c>
      <c r="D48" s="115" t="str">
        <f>'3. Country Data'!$C$2</f>
        <v>Type Country Name</v>
      </c>
      <c r="E48" s="115" t="str">
        <f>'3. Country Data'!$C$3</f>
        <v>Type Country Code</v>
      </c>
      <c r="F48" s="115" t="str">
        <f>'3. Country Data'!$C$4</f>
        <v>Type Currency</v>
      </c>
      <c r="G48" s="115" t="str">
        <f>'3. Country Data'!$C$5</f>
        <v>Type Reference Year</v>
      </c>
      <c r="H48" s="115">
        <f>HLOOKUP($B48,'5. Equipment hire'!$C$22:$L$29,4,FALSE)</f>
        <v>0</v>
      </c>
      <c r="I48" s="116"/>
      <c r="J48" s="116"/>
      <c r="K48" s="116"/>
      <c r="L48" s="115">
        <f>HLOOKUP($B48,'5. Equipment hire'!$C$22:$L$29,6,FALSE)</f>
        <v>0</v>
      </c>
      <c r="M48" s="115">
        <f>HLOOKUP($B48,'5. Equipment hire'!$C$22:$L$29,7,FALSE)</f>
        <v>0</v>
      </c>
      <c r="N48" s="115">
        <f>HLOOKUP($B48,'5. Equipment hire'!$C$22:$L$29,8,FALSE)</f>
        <v>0</v>
      </c>
      <c r="O48" s="116"/>
    </row>
    <row r="49" spans="2:15">
      <c r="B49" s="119">
        <v>1501200214</v>
      </c>
      <c r="C49" s="113" t="s">
        <v>128</v>
      </c>
      <c r="D49" s="115" t="str">
        <f>'3. Country Data'!$C$2</f>
        <v>Type Country Name</v>
      </c>
      <c r="E49" s="115" t="str">
        <f>'3. Country Data'!$C$3</f>
        <v>Type Country Code</v>
      </c>
      <c r="F49" s="115" t="str">
        <f>'3. Country Data'!$C$4</f>
        <v>Type Currency</v>
      </c>
      <c r="G49" s="115" t="str">
        <f>'3. Country Data'!$C$5</f>
        <v>Type Reference Year</v>
      </c>
      <c r="H49" s="115">
        <f>HLOOKUP($B49,'5. Equipment hire'!$C$22:$L$29,4,FALSE)</f>
        <v>0</v>
      </c>
      <c r="I49" s="116"/>
      <c r="J49" s="116"/>
      <c r="K49" s="116"/>
      <c r="L49" s="115">
        <f>HLOOKUP($B49,'5. Equipment hire'!$C$22:$L$29,6,FALSE)</f>
        <v>0</v>
      </c>
      <c r="M49" s="115">
        <f>HLOOKUP($B49,'5. Equipment hire'!$C$22:$L$29,7,FALSE)</f>
        <v>0</v>
      </c>
      <c r="N49" s="115">
        <f>HLOOKUP($B49,'5. Equipment hire'!$C$22:$L$29,8,FALSE)</f>
        <v>0</v>
      </c>
      <c r="O49" s="116"/>
    </row>
    <row r="50" spans="2:15">
      <c r="B50" s="119">
        <v>1501200215</v>
      </c>
      <c r="C50" s="113" t="s">
        <v>129</v>
      </c>
      <c r="D50" s="115" t="str">
        <f>'3. Country Data'!$C$2</f>
        <v>Type Country Name</v>
      </c>
      <c r="E50" s="115" t="str">
        <f>'3. Country Data'!$C$3</f>
        <v>Type Country Code</v>
      </c>
      <c r="F50" s="115" t="str">
        <f>'3. Country Data'!$C$4</f>
        <v>Type Currency</v>
      </c>
      <c r="G50" s="115" t="str">
        <f>'3. Country Data'!$C$5</f>
        <v>Type Reference Year</v>
      </c>
      <c r="H50" s="115">
        <f>HLOOKUP($B50,'5. Equipment hire'!$C$22:$L$29,4,FALSE)</f>
        <v>0</v>
      </c>
      <c r="I50" s="116"/>
      <c r="J50" s="116"/>
      <c r="K50" s="116"/>
      <c r="L50" s="115">
        <f>HLOOKUP($B50,'5. Equipment hire'!$C$22:$L$29,6,FALSE)</f>
        <v>0</v>
      </c>
      <c r="M50" s="115">
        <f>HLOOKUP($B50,'5. Equipment hire'!$C$22:$L$29,7,FALSE)</f>
        <v>0</v>
      </c>
      <c r="N50" s="115">
        <f>HLOOKUP($B50,'5. Equipment hire'!$C$22:$L$29,8,FALSE)</f>
        <v>0</v>
      </c>
      <c r="O50" s="116"/>
    </row>
    <row r="51" spans="2:15">
      <c r="B51" s="119">
        <v>1501200301</v>
      </c>
      <c r="C51" s="113" t="s">
        <v>39</v>
      </c>
      <c r="D51" s="115" t="str">
        <f>'3. Country Data'!$C$2</f>
        <v>Type Country Name</v>
      </c>
      <c r="E51" s="115" t="str">
        <f>'3. Country Data'!$C$3</f>
        <v>Type Country Code</v>
      </c>
      <c r="F51" s="115" t="str">
        <f>'3. Country Data'!$C$4</f>
        <v>Type Currency</v>
      </c>
      <c r="G51" s="115" t="str">
        <f>'3. Country Data'!$C$5</f>
        <v>Type Reference Year</v>
      </c>
      <c r="H51" s="115">
        <f>HLOOKUP($B51,'6. Labor'!$C$25:$I$32,4,FALSE)</f>
        <v>0</v>
      </c>
      <c r="I51" s="116"/>
      <c r="J51" s="116"/>
      <c r="K51" s="116"/>
      <c r="L51" s="115">
        <f>HLOOKUP($B51,'6. Labor'!$C$25:$I$32,6,FALSE)</f>
        <v>0</v>
      </c>
      <c r="M51" s="115">
        <f>HLOOKUP($B51,'6. Labor'!$C$25:$I$32,7,FALSE)</f>
        <v>0</v>
      </c>
      <c r="N51" s="115">
        <f>HLOOKUP($B51,'6. Labor'!$C$25:$I$32,8,FALSE)</f>
        <v>0</v>
      </c>
      <c r="O51" s="116"/>
    </row>
    <row r="52" spans="2:15">
      <c r="B52" s="119">
        <v>1501200302</v>
      </c>
      <c r="C52" s="113" t="s">
        <v>40</v>
      </c>
      <c r="D52" s="115" t="str">
        <f>'3. Country Data'!$C$2</f>
        <v>Type Country Name</v>
      </c>
      <c r="E52" s="115" t="str">
        <f>'3. Country Data'!$C$3</f>
        <v>Type Country Code</v>
      </c>
      <c r="F52" s="115" t="str">
        <f>'3. Country Data'!$C$4</f>
        <v>Type Currency</v>
      </c>
      <c r="G52" s="115" t="str">
        <f>'3. Country Data'!$C$5</f>
        <v>Type Reference Year</v>
      </c>
      <c r="H52" s="115">
        <f>HLOOKUP($B52,'6. Labor'!$C$25:$I$32,4,FALSE)</f>
        <v>0</v>
      </c>
      <c r="I52" s="116"/>
      <c r="J52" s="116"/>
      <c r="K52" s="116"/>
      <c r="L52" s="115">
        <f>HLOOKUP($B52,'6. Labor'!$C$25:$I$32,6,FALSE)</f>
        <v>0</v>
      </c>
      <c r="M52" s="115">
        <f>HLOOKUP($B52,'6. Labor'!$C$25:$I$32,7,FALSE)</f>
        <v>0</v>
      </c>
      <c r="N52" s="115">
        <f>HLOOKUP($B52,'6. Labor'!$C$25:$I$32,8,FALSE)</f>
        <v>0</v>
      </c>
      <c r="O52" s="116"/>
    </row>
    <row r="53" spans="2:15">
      <c r="B53" s="119">
        <v>1501200303</v>
      </c>
      <c r="C53" s="113" t="s">
        <v>41</v>
      </c>
      <c r="D53" s="115" t="str">
        <f>'3. Country Data'!$C$2</f>
        <v>Type Country Name</v>
      </c>
      <c r="E53" s="115" t="str">
        <f>'3. Country Data'!$C$3</f>
        <v>Type Country Code</v>
      </c>
      <c r="F53" s="115" t="str">
        <f>'3. Country Data'!$C$4</f>
        <v>Type Currency</v>
      </c>
      <c r="G53" s="115" t="str">
        <f>'3. Country Data'!$C$5</f>
        <v>Type Reference Year</v>
      </c>
      <c r="H53" s="115">
        <f>HLOOKUP($B53,'6. Labor'!$C$25:$I$32,4,FALSE)</f>
        <v>0</v>
      </c>
      <c r="I53" s="116"/>
      <c r="J53" s="116"/>
      <c r="K53" s="116"/>
      <c r="L53" s="115">
        <f>HLOOKUP($B53,'6. Labor'!$C$25:$I$32,6,FALSE)</f>
        <v>0</v>
      </c>
      <c r="M53" s="115">
        <f>HLOOKUP($B53,'6. Labor'!$C$25:$I$32,7,FALSE)</f>
        <v>0</v>
      </c>
      <c r="N53" s="115">
        <f>HLOOKUP($B53,'6. Labor'!$C$25:$I$32,8,FALSE)</f>
        <v>0</v>
      </c>
      <c r="O53" s="116"/>
    </row>
    <row r="54" spans="2:15">
      <c r="B54" s="119">
        <v>1501200304</v>
      </c>
      <c r="C54" s="113" t="s">
        <v>42</v>
      </c>
      <c r="D54" s="115" t="str">
        <f>'3. Country Data'!$C$2</f>
        <v>Type Country Name</v>
      </c>
      <c r="E54" s="115" t="str">
        <f>'3. Country Data'!$C$3</f>
        <v>Type Country Code</v>
      </c>
      <c r="F54" s="115" t="str">
        <f>'3. Country Data'!$C$4</f>
        <v>Type Currency</v>
      </c>
      <c r="G54" s="115" t="str">
        <f>'3. Country Data'!$C$5</f>
        <v>Type Reference Year</v>
      </c>
      <c r="H54" s="115">
        <f>HLOOKUP($B54,'6. Labor'!$C$25:$I$32,4,FALSE)</f>
        <v>0</v>
      </c>
      <c r="I54" s="116"/>
      <c r="J54" s="116"/>
      <c r="K54" s="116"/>
      <c r="L54" s="115">
        <f>HLOOKUP($B54,'6. Labor'!$C$25:$I$32,6,FALSE)</f>
        <v>0</v>
      </c>
      <c r="M54" s="115">
        <f>HLOOKUP($B54,'6. Labor'!$C$25:$I$32,7,FALSE)</f>
        <v>0</v>
      </c>
      <c r="N54" s="115">
        <f>HLOOKUP($B54,'6. Labor'!$C$25:$I$32,8,FALSE)</f>
        <v>0</v>
      </c>
      <c r="O54" s="116"/>
    </row>
    <row r="55" spans="2:15">
      <c r="B55" s="119">
        <v>1501200305</v>
      </c>
      <c r="C55" s="113" t="s">
        <v>43</v>
      </c>
      <c r="D55" s="115" t="str">
        <f>'3. Country Data'!$C$2</f>
        <v>Type Country Name</v>
      </c>
      <c r="E55" s="115" t="str">
        <f>'3. Country Data'!$C$3</f>
        <v>Type Country Code</v>
      </c>
      <c r="F55" s="115" t="str">
        <f>'3. Country Data'!$C$4</f>
        <v>Type Currency</v>
      </c>
      <c r="G55" s="115" t="str">
        <f>'3. Country Data'!$C$5</f>
        <v>Type Reference Year</v>
      </c>
      <c r="H55" s="115">
        <f>HLOOKUP($B55,'6. Labor'!$C$25:$I$32,4,FALSE)</f>
        <v>0</v>
      </c>
      <c r="I55" s="116"/>
      <c r="J55" s="116"/>
      <c r="K55" s="116"/>
      <c r="L55" s="115">
        <f>HLOOKUP($B55,'6. Labor'!$C$25:$I$32,6,FALSE)</f>
        <v>0</v>
      </c>
      <c r="M55" s="115">
        <f>HLOOKUP($B55,'6. Labor'!$C$25:$I$32,7,FALSE)</f>
        <v>0</v>
      </c>
      <c r="N55" s="115">
        <f>HLOOKUP($B55,'6. Labor'!$C$25:$I$32,8,FALSE)</f>
        <v>0</v>
      </c>
      <c r="O55" s="116"/>
    </row>
    <row r="56" spans="2:15">
      <c r="B56" s="119">
        <v>1501200306</v>
      </c>
      <c r="C56" s="113" t="s">
        <v>44</v>
      </c>
      <c r="D56" s="115" t="str">
        <f>'3. Country Data'!$C$2</f>
        <v>Type Country Name</v>
      </c>
      <c r="E56" s="115" t="str">
        <f>'3. Country Data'!$C$3</f>
        <v>Type Country Code</v>
      </c>
      <c r="F56" s="115" t="str">
        <f>'3. Country Data'!$C$4</f>
        <v>Type Currency</v>
      </c>
      <c r="G56" s="115" t="str">
        <f>'3. Country Data'!$C$5</f>
        <v>Type Reference Year</v>
      </c>
      <c r="H56" s="115">
        <f>HLOOKUP($B56,'6. Labor'!$C$25:$I$32,4,FALSE)</f>
        <v>0</v>
      </c>
      <c r="I56" s="116"/>
      <c r="J56" s="116"/>
      <c r="K56" s="116"/>
      <c r="L56" s="115">
        <f>HLOOKUP($B56,'6. Labor'!$C$25:$I$32,6,FALSE)</f>
        <v>0</v>
      </c>
      <c r="M56" s="115">
        <f>HLOOKUP($B56,'6. Labor'!$C$25:$I$32,7,FALSE)</f>
        <v>0</v>
      </c>
      <c r="N56" s="115">
        <f>HLOOKUP($B56,'6. Labor'!$C$25:$I$32,8,FALSE)</f>
        <v>0</v>
      </c>
      <c r="O56" s="116"/>
    </row>
    <row r="57" spans="2:15">
      <c r="B57" s="119">
        <v>1501200307</v>
      </c>
      <c r="C57" s="113" t="s">
        <v>45</v>
      </c>
      <c r="D57" s="115" t="str">
        <f>'3. Country Data'!$C$2</f>
        <v>Type Country Name</v>
      </c>
      <c r="E57" s="115" t="str">
        <f>'3. Country Data'!$C$3</f>
        <v>Type Country Code</v>
      </c>
      <c r="F57" s="115" t="str">
        <f>'3. Country Data'!$C$4</f>
        <v>Type Currency</v>
      </c>
      <c r="G57" s="115" t="str">
        <f>'3. Country Data'!$C$5</f>
        <v>Type Reference Year</v>
      </c>
      <c r="H57" s="115">
        <f>HLOOKUP($B57,'6. Labor'!$C$25:$I$32,4,FALSE)</f>
        <v>0</v>
      </c>
      <c r="I57" s="116"/>
      <c r="J57" s="116"/>
      <c r="K57" s="116"/>
      <c r="L57" s="115">
        <f>HLOOKUP($B57,'6. Labor'!$C$25:$I$32,6,FALSE)</f>
        <v>0</v>
      </c>
      <c r="M57" s="115">
        <f>HLOOKUP($B57,'6. Labor'!$C$25:$I$32,7,FALSE)</f>
        <v>0</v>
      </c>
      <c r="N57" s="115">
        <f>HLOOKUP($B57,'6. Labor'!$C$25:$I$32,8,FALSE)</f>
        <v>0</v>
      </c>
      <c r="O57" s="116"/>
    </row>
    <row r="58" spans="2:15">
      <c r="B58" s="119">
        <v>1501200400</v>
      </c>
      <c r="C58" s="114" t="s">
        <v>386</v>
      </c>
      <c r="D58" s="115" t="str">
        <f>'3. Country Data'!$C$2</f>
        <v>Type Country Name</v>
      </c>
      <c r="E58" s="115" t="str">
        <f>'3. Country Data'!$C$3</f>
        <v>Type Country Code</v>
      </c>
      <c r="F58" s="115" t="str">
        <f>'3. Country Data'!$C$4</f>
        <v>Type Currency</v>
      </c>
      <c r="G58" s="115" t="str">
        <f>'3. Country Data'!$C$5</f>
        <v>Type Reference Year</v>
      </c>
      <c r="H58" s="116"/>
      <c r="I58" s="116"/>
      <c r="J58" s="116"/>
      <c r="K58" s="116"/>
      <c r="L58" s="116"/>
      <c r="M58" s="116"/>
      <c r="N58" s="116"/>
      <c r="O58" s="121">
        <f>'7. Support Information'!C9</f>
        <v>0</v>
      </c>
    </row>
    <row r="59" spans="2:15">
      <c r="B59" s="119">
        <v>1501200401</v>
      </c>
      <c r="C59" s="114" t="s">
        <v>387</v>
      </c>
      <c r="D59" s="115" t="str">
        <f>'3. Country Data'!$C$2</f>
        <v>Type Country Name</v>
      </c>
      <c r="E59" s="115" t="str">
        <f>'3. Country Data'!$C$3</f>
        <v>Type Country Code</v>
      </c>
      <c r="F59" s="115" t="str">
        <f>'3. Country Data'!$C$4</f>
        <v>Type Currency</v>
      </c>
      <c r="G59" s="115" t="str">
        <f>'3. Country Data'!$C$5</f>
        <v>Type Reference Year</v>
      </c>
      <c r="H59" s="116"/>
      <c r="I59" s="116"/>
      <c r="J59" s="116"/>
      <c r="K59" s="116"/>
      <c r="L59" s="116"/>
      <c r="M59" s="116"/>
      <c r="N59" s="116"/>
      <c r="O59" s="121">
        <f>'7. Support Information'!C10</f>
        <v>0</v>
      </c>
    </row>
    <row r="60" spans="2:15">
      <c r="B60" s="119">
        <v>1501200402</v>
      </c>
      <c r="C60" s="114" t="s">
        <v>388</v>
      </c>
      <c r="D60" s="115" t="str">
        <f>'3. Country Data'!$C$2</f>
        <v>Type Country Name</v>
      </c>
      <c r="E60" s="115" t="str">
        <f>'3. Country Data'!$C$3</f>
        <v>Type Country Code</v>
      </c>
      <c r="F60" s="115" t="str">
        <f>'3. Country Data'!$C$4</f>
        <v>Type Currency</v>
      </c>
      <c r="G60" s="115" t="str">
        <f>'3. Country Data'!$C$5</f>
        <v>Type Reference Year</v>
      </c>
      <c r="H60" s="116"/>
      <c r="I60" s="116"/>
      <c r="J60" s="116"/>
      <c r="K60" s="116"/>
      <c r="L60" s="116"/>
      <c r="M60" s="116"/>
      <c r="N60" s="116"/>
      <c r="O60" s="121">
        <f>'7. Support Information'!C11</f>
        <v>0</v>
      </c>
    </row>
    <row r="61" spans="2:15">
      <c r="B61" s="119">
        <v>1501200403</v>
      </c>
      <c r="C61" s="114" t="s">
        <v>389</v>
      </c>
      <c r="D61" s="115" t="str">
        <f>'3. Country Data'!$C$2</f>
        <v>Type Country Name</v>
      </c>
      <c r="E61" s="115" t="str">
        <f>'3. Country Data'!$C$3</f>
        <v>Type Country Code</v>
      </c>
      <c r="F61" s="115" t="str">
        <f>'3. Country Data'!$C$4</f>
        <v>Type Currency</v>
      </c>
      <c r="G61" s="115" t="str">
        <f>'3. Country Data'!$C$5</f>
        <v>Type Reference Year</v>
      </c>
      <c r="H61" s="116"/>
      <c r="I61" s="116"/>
      <c r="J61" s="116"/>
      <c r="K61" s="116"/>
      <c r="L61" s="116"/>
      <c r="M61" s="116"/>
      <c r="N61" s="116"/>
      <c r="O61" s="121">
        <f>'7. Support Information'!D9</f>
        <v>0</v>
      </c>
    </row>
    <row r="62" spans="2:15">
      <c r="B62" s="119">
        <v>1501200404</v>
      </c>
      <c r="C62" s="114" t="s">
        <v>390</v>
      </c>
      <c r="D62" s="115" t="str">
        <f>'3. Country Data'!$C$2</f>
        <v>Type Country Name</v>
      </c>
      <c r="E62" s="115" t="str">
        <f>'3. Country Data'!$C$3</f>
        <v>Type Country Code</v>
      </c>
      <c r="F62" s="115" t="str">
        <f>'3. Country Data'!$C$4</f>
        <v>Type Currency</v>
      </c>
      <c r="G62" s="115" t="str">
        <f>'3. Country Data'!$C$5</f>
        <v>Type Reference Year</v>
      </c>
      <c r="H62" s="116"/>
      <c r="I62" s="116"/>
      <c r="J62" s="116"/>
      <c r="K62" s="116"/>
      <c r="L62" s="116"/>
      <c r="M62" s="116"/>
      <c r="N62" s="116"/>
      <c r="O62" s="121">
        <f>'7. Support Information'!D10</f>
        <v>0</v>
      </c>
    </row>
    <row r="63" spans="2:15">
      <c r="B63" s="119">
        <v>1501200405</v>
      </c>
      <c r="C63" s="114" t="s">
        <v>391</v>
      </c>
      <c r="D63" s="115" t="str">
        <f>'3. Country Data'!$C$2</f>
        <v>Type Country Name</v>
      </c>
      <c r="E63" s="115" t="str">
        <f>'3. Country Data'!$C$3</f>
        <v>Type Country Code</v>
      </c>
      <c r="F63" s="115" t="str">
        <f>'3. Country Data'!$C$4</f>
        <v>Type Currency</v>
      </c>
      <c r="G63" s="115" t="str">
        <f>'3. Country Data'!$C$5</f>
        <v>Type Reference Year</v>
      </c>
      <c r="H63" s="116"/>
      <c r="I63" s="116"/>
      <c r="J63" s="116"/>
      <c r="K63" s="116"/>
      <c r="L63" s="116"/>
      <c r="M63" s="116"/>
      <c r="N63" s="116"/>
      <c r="O63" s="121">
        <f>'7. Support Information'!D11</f>
        <v>0</v>
      </c>
    </row>
    <row r="64" spans="2:15">
      <c r="B64" s="119">
        <v>1501200406</v>
      </c>
      <c r="C64" s="114" t="s">
        <v>392</v>
      </c>
      <c r="D64" s="115" t="str">
        <f>'3. Country Data'!$C$2</f>
        <v>Type Country Name</v>
      </c>
      <c r="E64" s="115" t="str">
        <f>'3. Country Data'!$C$3</f>
        <v>Type Country Code</v>
      </c>
      <c r="F64" s="115" t="str">
        <f>'3. Country Data'!$C$4</f>
        <v>Type Currency</v>
      </c>
      <c r="G64" s="115" t="str">
        <f>'3. Country Data'!$C$5</f>
        <v>Type Reference Year</v>
      </c>
      <c r="H64" s="116"/>
      <c r="I64" s="116"/>
      <c r="J64" s="116"/>
      <c r="K64" s="116"/>
      <c r="L64" s="116"/>
      <c r="M64" s="116"/>
      <c r="N64" s="116"/>
      <c r="O64" s="121">
        <f>'7. Support Information'!E9</f>
        <v>0</v>
      </c>
    </row>
    <row r="65" spans="2:15">
      <c r="B65" s="119">
        <v>1501200407</v>
      </c>
      <c r="C65" s="114" t="s">
        <v>393</v>
      </c>
      <c r="D65" s="115" t="str">
        <f>'3. Country Data'!$C$2</f>
        <v>Type Country Name</v>
      </c>
      <c r="E65" s="115" t="str">
        <f>'3. Country Data'!$C$3</f>
        <v>Type Country Code</v>
      </c>
      <c r="F65" s="115" t="str">
        <f>'3. Country Data'!$C$4</f>
        <v>Type Currency</v>
      </c>
      <c r="G65" s="115" t="str">
        <f>'3. Country Data'!$C$5</f>
        <v>Type Reference Year</v>
      </c>
      <c r="H65" s="116"/>
      <c r="I65" s="116"/>
      <c r="J65" s="116"/>
      <c r="K65" s="116"/>
      <c r="L65" s="116"/>
      <c r="M65" s="116"/>
      <c r="N65" s="116"/>
      <c r="O65" s="121">
        <f>'7. Support Information'!E10</f>
        <v>0</v>
      </c>
    </row>
    <row r="66" spans="2:15">
      <c r="B66" s="119">
        <v>1501200408</v>
      </c>
      <c r="C66" s="114" t="s">
        <v>394</v>
      </c>
      <c r="D66" s="115" t="str">
        <f>'3. Country Data'!$C$2</f>
        <v>Type Country Name</v>
      </c>
      <c r="E66" s="115" t="str">
        <f>'3. Country Data'!$C$3</f>
        <v>Type Country Code</v>
      </c>
      <c r="F66" s="115" t="str">
        <f>'3. Country Data'!$C$4</f>
        <v>Type Currency</v>
      </c>
      <c r="G66" s="115" t="str">
        <f>'3. Country Data'!$C$5</f>
        <v>Type Reference Year</v>
      </c>
      <c r="H66" s="116"/>
      <c r="I66" s="116"/>
      <c r="J66" s="116"/>
      <c r="K66" s="116"/>
      <c r="L66" s="116"/>
      <c r="M66" s="116"/>
      <c r="N66" s="116"/>
      <c r="O66" s="121">
        <f>'7. Support Information'!E11</f>
        <v>0</v>
      </c>
    </row>
    <row r="67" spans="2:15">
      <c r="B67" s="119">
        <v>1501200509</v>
      </c>
      <c r="C67" s="114" t="s">
        <v>395</v>
      </c>
      <c r="D67" s="115" t="str">
        <f>'3. Country Data'!$C$2</f>
        <v>Type Country Name</v>
      </c>
      <c r="E67" s="115" t="str">
        <f>'3. Country Data'!$C$3</f>
        <v>Type Country Code</v>
      </c>
      <c r="F67" s="115" t="str">
        <f>'3. Country Data'!$C$4</f>
        <v>Type Currency</v>
      </c>
      <c r="G67" s="115" t="str">
        <f>'3. Country Data'!$C$5</f>
        <v>Type Reference Year</v>
      </c>
      <c r="H67" s="116"/>
      <c r="I67" s="116"/>
      <c r="J67" s="116"/>
      <c r="K67" s="116"/>
      <c r="L67" s="116"/>
      <c r="M67" s="116"/>
      <c r="N67" s="116"/>
      <c r="O67" s="121">
        <f>'7. Support Information'!C18</f>
        <v>0</v>
      </c>
    </row>
    <row r="68" spans="2:15">
      <c r="B68" s="119">
        <v>1501200510</v>
      </c>
      <c r="C68" s="114" t="s">
        <v>396</v>
      </c>
      <c r="D68" s="115" t="str">
        <f>'3. Country Data'!$C$2</f>
        <v>Type Country Name</v>
      </c>
      <c r="E68" s="115" t="str">
        <f>'3. Country Data'!$C$3</f>
        <v>Type Country Code</v>
      </c>
      <c r="F68" s="115" t="str">
        <f>'3. Country Data'!$C$4</f>
        <v>Type Currency</v>
      </c>
      <c r="G68" s="115" t="str">
        <f>'3. Country Data'!$C$5</f>
        <v>Type Reference Year</v>
      </c>
      <c r="H68" s="116"/>
      <c r="I68" s="116"/>
      <c r="J68" s="116"/>
      <c r="K68" s="116"/>
      <c r="L68" s="116"/>
      <c r="M68" s="116"/>
      <c r="N68" s="116"/>
      <c r="O68" s="121">
        <f>'7. Support Information'!C19</f>
        <v>0</v>
      </c>
    </row>
    <row r="69" spans="2:15">
      <c r="B69" s="119">
        <v>1501200511</v>
      </c>
      <c r="C69" s="114" t="s">
        <v>397</v>
      </c>
      <c r="D69" s="115" t="str">
        <f>'3. Country Data'!$C$2</f>
        <v>Type Country Name</v>
      </c>
      <c r="E69" s="115" t="str">
        <f>'3. Country Data'!$C$3</f>
        <v>Type Country Code</v>
      </c>
      <c r="F69" s="115" t="str">
        <f>'3. Country Data'!$C$4</f>
        <v>Type Currency</v>
      </c>
      <c r="G69" s="115" t="str">
        <f>'3. Country Data'!$C$5</f>
        <v>Type Reference Year</v>
      </c>
      <c r="H69" s="116"/>
      <c r="I69" s="116"/>
      <c r="J69" s="116"/>
      <c r="K69" s="116"/>
      <c r="L69" s="116"/>
      <c r="M69" s="116"/>
      <c r="N69" s="116"/>
      <c r="O69" s="121">
        <f>'7. Support Information'!C20</f>
        <v>0</v>
      </c>
    </row>
    <row r="70" spans="2:15">
      <c r="B70" s="119">
        <v>1501200512</v>
      </c>
      <c r="C70" s="114" t="s">
        <v>398</v>
      </c>
      <c r="D70" s="115" t="str">
        <f>'3. Country Data'!$C$2</f>
        <v>Type Country Name</v>
      </c>
      <c r="E70" s="115" t="str">
        <f>'3. Country Data'!$C$3</f>
        <v>Type Country Code</v>
      </c>
      <c r="F70" s="115" t="str">
        <f>'3. Country Data'!$C$4</f>
        <v>Type Currency</v>
      </c>
      <c r="G70" s="115" t="str">
        <f>'3. Country Data'!$C$5</f>
        <v>Type Reference Year</v>
      </c>
      <c r="H70" s="116"/>
      <c r="I70" s="116"/>
      <c r="J70" s="116"/>
      <c r="K70" s="116"/>
      <c r="L70" s="116"/>
      <c r="M70" s="116"/>
      <c r="N70" s="116"/>
      <c r="O70" s="121">
        <f>'7. Support Information'!C21</f>
        <v>0</v>
      </c>
    </row>
    <row r="71" spans="2:15">
      <c r="B71" s="119">
        <v>1501200513</v>
      </c>
      <c r="C71" s="114" t="s">
        <v>399</v>
      </c>
      <c r="D71" s="115" t="str">
        <f>'3. Country Data'!$C$2</f>
        <v>Type Country Name</v>
      </c>
      <c r="E71" s="115" t="str">
        <f>'3. Country Data'!$C$3</f>
        <v>Type Country Code</v>
      </c>
      <c r="F71" s="115" t="str">
        <f>'3. Country Data'!$C$4</f>
        <v>Type Currency</v>
      </c>
      <c r="G71" s="115" t="str">
        <f>'3. Country Data'!$C$5</f>
        <v>Type Reference Year</v>
      </c>
      <c r="H71" s="116"/>
      <c r="I71" s="116"/>
      <c r="J71" s="116"/>
      <c r="K71" s="116"/>
      <c r="L71" s="116"/>
      <c r="M71" s="116"/>
      <c r="N71" s="116"/>
      <c r="O71" s="121">
        <f>'7. Support Information'!C22</f>
        <v>0</v>
      </c>
    </row>
    <row r="72" spans="2:15">
      <c r="B72" s="119">
        <v>1501200514</v>
      </c>
      <c r="C72" s="114" t="s">
        <v>400</v>
      </c>
      <c r="D72" s="115" t="str">
        <f>'3. Country Data'!$C$2</f>
        <v>Type Country Name</v>
      </c>
      <c r="E72" s="115" t="str">
        <f>'3. Country Data'!$C$3</f>
        <v>Type Country Code</v>
      </c>
      <c r="F72" s="115" t="str">
        <f>'3. Country Data'!$C$4</f>
        <v>Type Currency</v>
      </c>
      <c r="G72" s="115" t="str">
        <f>'3. Country Data'!$C$5</f>
        <v>Type Reference Year</v>
      </c>
      <c r="H72" s="116"/>
      <c r="I72" s="116"/>
      <c r="J72" s="116"/>
      <c r="K72" s="116"/>
      <c r="L72" s="116"/>
      <c r="M72" s="116"/>
      <c r="N72" s="116"/>
      <c r="O72" s="121">
        <f>'7. Support Information'!C23</f>
        <v>0</v>
      </c>
    </row>
    <row r="73" spans="2:15">
      <c r="B73" s="119">
        <v>1501200515</v>
      </c>
      <c r="C73" s="114" t="s">
        <v>401</v>
      </c>
      <c r="D73" s="115" t="str">
        <f>'3. Country Data'!$C$2</f>
        <v>Type Country Name</v>
      </c>
      <c r="E73" s="115" t="str">
        <f>'3. Country Data'!$C$3</f>
        <v>Type Country Code</v>
      </c>
      <c r="F73" s="115" t="str">
        <f>'3. Country Data'!$C$4</f>
        <v>Type Currency</v>
      </c>
      <c r="G73" s="115" t="str">
        <f>'3. Country Data'!$C$5</f>
        <v>Type Reference Year</v>
      </c>
      <c r="H73" s="116"/>
      <c r="I73" s="116"/>
      <c r="J73" s="116"/>
      <c r="K73" s="116"/>
      <c r="L73" s="116"/>
      <c r="M73" s="116"/>
      <c r="N73" s="116"/>
      <c r="O73" s="121">
        <f>'7. Support Information'!C24</f>
        <v>0</v>
      </c>
    </row>
    <row r="74" spans="2:15">
      <c r="B74" s="119">
        <v>1501200516</v>
      </c>
      <c r="C74" s="114" t="s">
        <v>402</v>
      </c>
      <c r="D74" s="115" t="str">
        <f>'3. Country Data'!$C$2</f>
        <v>Type Country Name</v>
      </c>
      <c r="E74" s="115" t="str">
        <f>'3. Country Data'!$C$3</f>
        <v>Type Country Code</v>
      </c>
      <c r="F74" s="115" t="str">
        <f>'3. Country Data'!$C$4</f>
        <v>Type Currency</v>
      </c>
      <c r="G74" s="115" t="str">
        <f>'3. Country Data'!$C$5</f>
        <v>Type Reference Year</v>
      </c>
      <c r="H74" s="116"/>
      <c r="I74" s="116"/>
      <c r="J74" s="116"/>
      <c r="K74" s="116"/>
      <c r="L74" s="116"/>
      <c r="M74" s="116"/>
      <c r="N74" s="116"/>
      <c r="O74" s="121">
        <f>'7. Support Information'!C25</f>
        <v>0</v>
      </c>
    </row>
    <row r="75" spans="2:15">
      <c r="B75" s="119">
        <v>1501200517</v>
      </c>
      <c r="C75" s="114" t="s">
        <v>403</v>
      </c>
      <c r="D75" s="115" t="str">
        <f>'3. Country Data'!$C$2</f>
        <v>Type Country Name</v>
      </c>
      <c r="E75" s="115" t="str">
        <f>'3. Country Data'!$C$3</f>
        <v>Type Country Code</v>
      </c>
      <c r="F75" s="115" t="str">
        <f>'3. Country Data'!$C$4</f>
        <v>Type Currency</v>
      </c>
      <c r="G75" s="115" t="str">
        <f>'3. Country Data'!$C$5</f>
        <v>Type Reference Year</v>
      </c>
      <c r="H75" s="116"/>
      <c r="I75" s="116"/>
      <c r="J75" s="116"/>
      <c r="K75" s="116"/>
      <c r="L75" s="116"/>
      <c r="M75" s="116"/>
      <c r="N75" s="116"/>
      <c r="O75" s="121">
        <f>'7. Support Information'!C26</f>
        <v>0</v>
      </c>
    </row>
    <row r="76" spans="2:15">
      <c r="B76" s="119">
        <v>1501200518</v>
      </c>
      <c r="C76" s="114" t="s">
        <v>404</v>
      </c>
      <c r="D76" s="115" t="str">
        <f>'3. Country Data'!$C$2</f>
        <v>Type Country Name</v>
      </c>
      <c r="E76" s="115" t="str">
        <f>'3. Country Data'!$C$3</f>
        <v>Type Country Code</v>
      </c>
      <c r="F76" s="115" t="str">
        <f>'3. Country Data'!$C$4</f>
        <v>Type Currency</v>
      </c>
      <c r="G76" s="115" t="str">
        <f>'3. Country Data'!$C$5</f>
        <v>Type Reference Year</v>
      </c>
      <c r="H76" s="116"/>
      <c r="I76" s="116"/>
      <c r="J76" s="116"/>
      <c r="K76" s="116"/>
      <c r="L76" s="116"/>
      <c r="M76" s="116"/>
      <c r="N76" s="116"/>
      <c r="O76" s="121">
        <f>'7. Support Information'!D18</f>
        <v>0</v>
      </c>
    </row>
    <row r="77" spans="2:15">
      <c r="B77" s="119">
        <v>1501200519</v>
      </c>
      <c r="C77" s="114" t="s">
        <v>405</v>
      </c>
      <c r="D77" s="115" t="str">
        <f>'3. Country Data'!$C$2</f>
        <v>Type Country Name</v>
      </c>
      <c r="E77" s="115" t="str">
        <f>'3. Country Data'!$C$3</f>
        <v>Type Country Code</v>
      </c>
      <c r="F77" s="115" t="str">
        <f>'3. Country Data'!$C$4</f>
        <v>Type Currency</v>
      </c>
      <c r="G77" s="115" t="str">
        <f>'3. Country Data'!$C$5</f>
        <v>Type Reference Year</v>
      </c>
      <c r="H77" s="116"/>
      <c r="I77" s="116"/>
      <c r="J77" s="116"/>
      <c r="K77" s="116"/>
      <c r="L77" s="116"/>
      <c r="M77" s="116"/>
      <c r="N77" s="116"/>
      <c r="O77" s="121">
        <f>'7. Support Information'!D19</f>
        <v>0</v>
      </c>
    </row>
    <row r="78" spans="2:15">
      <c r="B78" s="119">
        <v>1501200520</v>
      </c>
      <c r="C78" s="114" t="s">
        <v>406</v>
      </c>
      <c r="D78" s="115" t="str">
        <f>'3. Country Data'!$C$2</f>
        <v>Type Country Name</v>
      </c>
      <c r="E78" s="115" t="str">
        <f>'3. Country Data'!$C$3</f>
        <v>Type Country Code</v>
      </c>
      <c r="F78" s="115" t="str">
        <f>'3. Country Data'!$C$4</f>
        <v>Type Currency</v>
      </c>
      <c r="G78" s="115" t="str">
        <f>'3. Country Data'!$C$5</f>
        <v>Type Reference Year</v>
      </c>
      <c r="H78" s="116"/>
      <c r="I78" s="116"/>
      <c r="J78" s="116"/>
      <c r="K78" s="116"/>
      <c r="L78" s="116"/>
      <c r="M78" s="116"/>
      <c r="N78" s="116"/>
      <c r="O78" s="121">
        <f>'7. Support Information'!D20</f>
        <v>0</v>
      </c>
    </row>
    <row r="79" spans="2:15">
      <c r="B79" s="119">
        <v>1501200521</v>
      </c>
      <c r="C79" s="114" t="s">
        <v>407</v>
      </c>
      <c r="D79" s="115" t="str">
        <f>'3. Country Data'!$C$2</f>
        <v>Type Country Name</v>
      </c>
      <c r="E79" s="115" t="str">
        <f>'3. Country Data'!$C$3</f>
        <v>Type Country Code</v>
      </c>
      <c r="F79" s="115" t="str">
        <f>'3. Country Data'!$C$4</f>
        <v>Type Currency</v>
      </c>
      <c r="G79" s="115" t="str">
        <f>'3. Country Data'!$C$5</f>
        <v>Type Reference Year</v>
      </c>
      <c r="H79" s="116"/>
      <c r="I79" s="116"/>
      <c r="J79" s="116"/>
      <c r="K79" s="116"/>
      <c r="L79" s="116"/>
      <c r="M79" s="116"/>
      <c r="N79" s="116"/>
      <c r="O79" s="121">
        <f>'7. Support Information'!D21</f>
        <v>0</v>
      </c>
    </row>
    <row r="80" spans="2:15">
      <c r="B80" s="119">
        <v>1501200522</v>
      </c>
      <c r="C80" s="114" t="s">
        <v>408</v>
      </c>
      <c r="D80" s="115" t="str">
        <f>'3. Country Data'!$C$2</f>
        <v>Type Country Name</v>
      </c>
      <c r="E80" s="115" t="str">
        <f>'3. Country Data'!$C$3</f>
        <v>Type Country Code</v>
      </c>
      <c r="F80" s="115" t="str">
        <f>'3. Country Data'!$C$4</f>
        <v>Type Currency</v>
      </c>
      <c r="G80" s="115" t="str">
        <f>'3. Country Data'!$C$5</f>
        <v>Type Reference Year</v>
      </c>
      <c r="H80" s="116"/>
      <c r="I80" s="116"/>
      <c r="J80" s="116"/>
      <c r="K80" s="116"/>
      <c r="L80" s="116"/>
      <c r="M80" s="116"/>
      <c r="N80" s="116"/>
      <c r="O80" s="121">
        <f>'7. Support Information'!D22</f>
        <v>0</v>
      </c>
    </row>
    <row r="81" spans="2:15">
      <c r="B81" s="119">
        <v>1501200523</v>
      </c>
      <c r="C81" s="114" t="s">
        <v>409</v>
      </c>
      <c r="D81" s="115" t="str">
        <f>'3. Country Data'!$C$2</f>
        <v>Type Country Name</v>
      </c>
      <c r="E81" s="115" t="str">
        <f>'3. Country Data'!$C$3</f>
        <v>Type Country Code</v>
      </c>
      <c r="F81" s="115" t="str">
        <f>'3. Country Data'!$C$4</f>
        <v>Type Currency</v>
      </c>
      <c r="G81" s="115" t="str">
        <f>'3. Country Data'!$C$5</f>
        <v>Type Reference Year</v>
      </c>
      <c r="H81" s="116"/>
      <c r="I81" s="116"/>
      <c r="J81" s="116"/>
      <c r="K81" s="116"/>
      <c r="L81" s="116"/>
      <c r="M81" s="116"/>
      <c r="N81" s="116"/>
      <c r="O81" s="121">
        <f>'7. Support Information'!D23</f>
        <v>0</v>
      </c>
    </row>
    <row r="82" spans="2:15">
      <c r="B82" s="119">
        <v>1501200524</v>
      </c>
      <c r="C82" s="114" t="s">
        <v>410</v>
      </c>
      <c r="D82" s="115" t="str">
        <f>'3. Country Data'!$C$2</f>
        <v>Type Country Name</v>
      </c>
      <c r="E82" s="115" t="str">
        <f>'3. Country Data'!$C$3</f>
        <v>Type Country Code</v>
      </c>
      <c r="F82" s="115" t="str">
        <f>'3. Country Data'!$C$4</f>
        <v>Type Currency</v>
      </c>
      <c r="G82" s="115" t="str">
        <f>'3. Country Data'!$C$5</f>
        <v>Type Reference Year</v>
      </c>
      <c r="H82" s="116"/>
      <c r="I82" s="116"/>
      <c r="J82" s="116"/>
      <c r="K82" s="116"/>
      <c r="L82" s="116"/>
      <c r="M82" s="116"/>
      <c r="N82" s="116"/>
      <c r="O82" s="121">
        <f>'7. Support Information'!D24</f>
        <v>0</v>
      </c>
    </row>
    <row r="83" spans="2:15">
      <c r="B83" s="119">
        <v>1501200525</v>
      </c>
      <c r="C83" s="114" t="s">
        <v>411</v>
      </c>
      <c r="D83" s="115" t="str">
        <f>'3. Country Data'!$C$2</f>
        <v>Type Country Name</v>
      </c>
      <c r="E83" s="115" t="str">
        <f>'3. Country Data'!$C$3</f>
        <v>Type Country Code</v>
      </c>
      <c r="F83" s="115" t="str">
        <f>'3. Country Data'!$C$4</f>
        <v>Type Currency</v>
      </c>
      <c r="G83" s="115" t="str">
        <f>'3. Country Data'!$C$5</f>
        <v>Type Reference Year</v>
      </c>
      <c r="H83" s="116"/>
      <c r="I83" s="116"/>
      <c r="J83" s="116"/>
      <c r="K83" s="116"/>
      <c r="L83" s="116"/>
      <c r="M83" s="116"/>
      <c r="N83" s="116"/>
      <c r="O83" s="121">
        <f>'7. Support Information'!D25</f>
        <v>0</v>
      </c>
    </row>
    <row r="84" spans="2:15">
      <c r="B84" s="119">
        <v>1501200526</v>
      </c>
      <c r="C84" s="114" t="s">
        <v>412</v>
      </c>
      <c r="D84" s="115" t="str">
        <f>'3. Country Data'!$C$2</f>
        <v>Type Country Name</v>
      </c>
      <c r="E84" s="115" t="str">
        <f>'3. Country Data'!$C$3</f>
        <v>Type Country Code</v>
      </c>
      <c r="F84" s="115" t="str">
        <f>'3. Country Data'!$C$4</f>
        <v>Type Currency</v>
      </c>
      <c r="G84" s="115" t="str">
        <f>'3. Country Data'!$C$5</f>
        <v>Type Reference Year</v>
      </c>
      <c r="H84" s="116"/>
      <c r="I84" s="116"/>
      <c r="J84" s="116"/>
      <c r="K84" s="116"/>
      <c r="L84" s="116"/>
      <c r="M84" s="116"/>
      <c r="N84" s="116"/>
      <c r="O84" s="121">
        <f>'7. Support Information'!D26</f>
        <v>0</v>
      </c>
    </row>
    <row r="85" spans="2:15">
      <c r="B85" s="119">
        <v>1501200527</v>
      </c>
      <c r="C85" s="114" t="s">
        <v>413</v>
      </c>
      <c r="D85" s="115" t="str">
        <f>'3. Country Data'!$C$2</f>
        <v>Type Country Name</v>
      </c>
      <c r="E85" s="115" t="str">
        <f>'3. Country Data'!$C$3</f>
        <v>Type Country Code</v>
      </c>
      <c r="F85" s="115" t="str">
        <f>'3. Country Data'!$C$4</f>
        <v>Type Currency</v>
      </c>
      <c r="G85" s="115" t="str">
        <f>'3. Country Data'!$C$5</f>
        <v>Type Reference Year</v>
      </c>
      <c r="H85" s="116"/>
      <c r="I85" s="116"/>
      <c r="J85" s="116"/>
      <c r="K85" s="116"/>
      <c r="L85" s="116"/>
      <c r="M85" s="116"/>
      <c r="N85" s="116"/>
      <c r="O85" s="121">
        <f>'7. Support Information'!E18</f>
        <v>0</v>
      </c>
    </row>
    <row r="86" spans="2:15">
      <c r="B86" s="119">
        <v>1501200528</v>
      </c>
      <c r="C86" s="114" t="s">
        <v>414</v>
      </c>
      <c r="D86" s="115" t="str">
        <f>'3. Country Data'!$C$2</f>
        <v>Type Country Name</v>
      </c>
      <c r="E86" s="115" t="str">
        <f>'3. Country Data'!$C$3</f>
        <v>Type Country Code</v>
      </c>
      <c r="F86" s="115" t="str">
        <f>'3. Country Data'!$C$4</f>
        <v>Type Currency</v>
      </c>
      <c r="G86" s="115" t="str">
        <f>'3. Country Data'!$C$5</f>
        <v>Type Reference Year</v>
      </c>
      <c r="H86" s="116"/>
      <c r="I86" s="116"/>
      <c r="J86" s="116"/>
      <c r="K86" s="116"/>
      <c r="L86" s="116"/>
      <c r="M86" s="116"/>
      <c r="N86" s="116"/>
      <c r="O86" s="121">
        <f>'7. Support Information'!E19</f>
        <v>0</v>
      </c>
    </row>
    <row r="87" spans="2:15">
      <c r="B87" s="119">
        <v>1501200529</v>
      </c>
      <c r="C87" s="114" t="s">
        <v>415</v>
      </c>
      <c r="D87" s="115" t="str">
        <f>'3. Country Data'!$C$2</f>
        <v>Type Country Name</v>
      </c>
      <c r="E87" s="115" t="str">
        <f>'3. Country Data'!$C$3</f>
        <v>Type Country Code</v>
      </c>
      <c r="F87" s="115" t="str">
        <f>'3. Country Data'!$C$4</f>
        <v>Type Currency</v>
      </c>
      <c r="G87" s="115" t="str">
        <f>'3. Country Data'!$C$5</f>
        <v>Type Reference Year</v>
      </c>
      <c r="H87" s="116"/>
      <c r="I87" s="116"/>
      <c r="J87" s="116"/>
      <c r="K87" s="116"/>
      <c r="L87" s="116"/>
      <c r="M87" s="116"/>
      <c r="N87" s="116"/>
      <c r="O87" s="121">
        <f>'7. Support Information'!E20</f>
        <v>0</v>
      </c>
    </row>
    <row r="88" spans="2:15">
      <c r="B88" s="119">
        <v>1501200530</v>
      </c>
      <c r="C88" s="114" t="s">
        <v>416</v>
      </c>
      <c r="D88" s="115" t="str">
        <f>'3. Country Data'!$C$2</f>
        <v>Type Country Name</v>
      </c>
      <c r="E88" s="115" t="str">
        <f>'3. Country Data'!$C$3</f>
        <v>Type Country Code</v>
      </c>
      <c r="F88" s="115" t="str">
        <f>'3. Country Data'!$C$4</f>
        <v>Type Currency</v>
      </c>
      <c r="G88" s="115" t="str">
        <f>'3. Country Data'!$C$5</f>
        <v>Type Reference Year</v>
      </c>
      <c r="H88" s="116"/>
      <c r="I88" s="116"/>
      <c r="J88" s="116"/>
      <c r="K88" s="116"/>
      <c r="L88" s="116"/>
      <c r="M88" s="116"/>
      <c r="N88" s="116"/>
      <c r="O88" s="121">
        <f>'7. Support Information'!E21</f>
        <v>0</v>
      </c>
    </row>
    <row r="89" spans="2:15">
      <c r="B89" s="119">
        <v>1501200531</v>
      </c>
      <c r="C89" s="114" t="s">
        <v>417</v>
      </c>
      <c r="D89" s="115" t="str">
        <f>'3. Country Data'!$C$2</f>
        <v>Type Country Name</v>
      </c>
      <c r="E89" s="115" t="str">
        <f>'3. Country Data'!$C$3</f>
        <v>Type Country Code</v>
      </c>
      <c r="F89" s="115" t="str">
        <f>'3. Country Data'!$C$4</f>
        <v>Type Currency</v>
      </c>
      <c r="G89" s="115" t="str">
        <f>'3. Country Data'!$C$5</f>
        <v>Type Reference Year</v>
      </c>
      <c r="H89" s="116"/>
      <c r="I89" s="116"/>
      <c r="J89" s="116"/>
      <c r="K89" s="116"/>
      <c r="L89" s="116"/>
      <c r="M89" s="116"/>
      <c r="N89" s="116"/>
      <c r="O89" s="121">
        <f>'7. Support Information'!E22</f>
        <v>0</v>
      </c>
    </row>
    <row r="90" spans="2:15">
      <c r="B90" s="119">
        <v>1501200532</v>
      </c>
      <c r="C90" s="114" t="s">
        <v>418</v>
      </c>
      <c r="D90" s="115" t="str">
        <f>'3. Country Data'!$C$2</f>
        <v>Type Country Name</v>
      </c>
      <c r="E90" s="115" t="str">
        <f>'3. Country Data'!$C$3</f>
        <v>Type Country Code</v>
      </c>
      <c r="F90" s="115" t="str">
        <f>'3. Country Data'!$C$4</f>
        <v>Type Currency</v>
      </c>
      <c r="G90" s="115" t="str">
        <f>'3. Country Data'!$C$5</f>
        <v>Type Reference Year</v>
      </c>
      <c r="H90" s="116"/>
      <c r="I90" s="116"/>
      <c r="J90" s="116"/>
      <c r="K90" s="116"/>
      <c r="L90" s="116"/>
      <c r="M90" s="116"/>
      <c r="N90" s="116"/>
      <c r="O90" s="121">
        <f>'7. Support Information'!E23</f>
        <v>0</v>
      </c>
    </row>
    <row r="91" spans="2:15">
      <c r="B91" s="119">
        <v>1501200533</v>
      </c>
      <c r="C91" s="114" t="s">
        <v>419</v>
      </c>
      <c r="D91" s="115" t="str">
        <f>'3. Country Data'!$C$2</f>
        <v>Type Country Name</v>
      </c>
      <c r="E91" s="115" t="str">
        <f>'3. Country Data'!$C$3</f>
        <v>Type Country Code</v>
      </c>
      <c r="F91" s="115" t="str">
        <f>'3. Country Data'!$C$4</f>
        <v>Type Currency</v>
      </c>
      <c r="G91" s="115" t="str">
        <f>'3. Country Data'!$C$5</f>
        <v>Type Reference Year</v>
      </c>
      <c r="H91" s="116"/>
      <c r="I91" s="116"/>
      <c r="J91" s="116"/>
      <c r="K91" s="116"/>
      <c r="L91" s="116"/>
      <c r="M91" s="116"/>
      <c r="N91" s="116"/>
      <c r="O91" s="121">
        <f>'7. Support Information'!E24</f>
        <v>0</v>
      </c>
    </row>
    <row r="92" spans="2:15">
      <c r="B92" s="119">
        <v>1501200534</v>
      </c>
      <c r="C92" s="114" t="s">
        <v>420</v>
      </c>
      <c r="D92" s="115" t="str">
        <f>'3. Country Data'!$C$2</f>
        <v>Type Country Name</v>
      </c>
      <c r="E92" s="115" t="str">
        <f>'3. Country Data'!$C$3</f>
        <v>Type Country Code</v>
      </c>
      <c r="F92" s="115" t="str">
        <f>'3. Country Data'!$C$4</f>
        <v>Type Currency</v>
      </c>
      <c r="G92" s="115" t="str">
        <f>'3. Country Data'!$C$5</f>
        <v>Type Reference Year</v>
      </c>
      <c r="H92" s="116"/>
      <c r="I92" s="116"/>
      <c r="J92" s="116"/>
      <c r="K92" s="116"/>
      <c r="L92" s="116"/>
      <c r="M92" s="116"/>
      <c r="N92" s="116"/>
      <c r="O92" s="121">
        <f>'7. Support Information'!E25</f>
        <v>0</v>
      </c>
    </row>
    <row r="93" spans="2:15">
      <c r="B93" s="119">
        <v>1501200535</v>
      </c>
      <c r="C93" s="114" t="s">
        <v>421</v>
      </c>
      <c r="D93" s="115" t="str">
        <f>'3. Country Data'!$C$2</f>
        <v>Type Country Name</v>
      </c>
      <c r="E93" s="115" t="str">
        <f>'3. Country Data'!$C$3</f>
        <v>Type Country Code</v>
      </c>
      <c r="F93" s="115" t="str">
        <f>'3. Country Data'!$C$4</f>
        <v>Type Currency</v>
      </c>
      <c r="G93" s="115" t="str">
        <f>'3. Country Data'!$C$5</f>
        <v>Type Reference Year</v>
      </c>
      <c r="H93" s="116"/>
      <c r="I93" s="116"/>
      <c r="J93" s="116"/>
      <c r="K93" s="116"/>
      <c r="L93" s="116"/>
      <c r="M93" s="116"/>
      <c r="N93" s="116"/>
      <c r="O93" s="121">
        <f>'7. Support Information'!E26</f>
        <v>0</v>
      </c>
    </row>
    <row r="94" spans="2:15">
      <c r="B94" s="119">
        <v>1501200601</v>
      </c>
      <c r="C94" s="114" t="s">
        <v>449</v>
      </c>
      <c r="D94" s="115" t="str">
        <f>'3. Country Data'!$C$2</f>
        <v>Type Country Name</v>
      </c>
      <c r="E94" s="115" t="str">
        <f>'3. Country Data'!$C$3</f>
        <v>Type Country Code</v>
      </c>
      <c r="F94" s="115" t="str">
        <f>'3. Country Data'!$C$4</f>
        <v>Type Currency</v>
      </c>
      <c r="G94" s="115" t="str">
        <f>'3. Country Data'!$C$5</f>
        <v>Type Reference Year</v>
      </c>
      <c r="H94" s="116"/>
      <c r="I94" s="116"/>
      <c r="J94" s="116"/>
      <c r="K94" s="116"/>
      <c r="L94" s="116"/>
      <c r="M94" s="116"/>
      <c r="N94" s="116"/>
      <c r="O94" s="121">
        <f>'7. Support Information'!C37</f>
        <v>0</v>
      </c>
    </row>
    <row r="95" spans="2:15">
      <c r="B95" s="119">
        <v>1501200602</v>
      </c>
      <c r="C95" s="114" t="s">
        <v>450</v>
      </c>
      <c r="D95" s="115" t="str">
        <f>'3. Country Data'!$C$2</f>
        <v>Type Country Name</v>
      </c>
      <c r="E95" s="115" t="str">
        <f>'3. Country Data'!$C$3</f>
        <v>Type Country Code</v>
      </c>
      <c r="F95" s="115" t="str">
        <f>'3. Country Data'!$C$4</f>
        <v>Type Currency</v>
      </c>
      <c r="G95" s="115" t="str">
        <f>'3. Country Data'!$C$5</f>
        <v>Type Reference Year</v>
      </c>
      <c r="H95" s="116"/>
      <c r="I95" s="116"/>
      <c r="J95" s="116"/>
      <c r="K95" s="116"/>
      <c r="L95" s="116"/>
      <c r="M95" s="116"/>
      <c r="N95" s="116"/>
      <c r="O95" s="121">
        <f>'7. Support Information'!D37</f>
        <v>0</v>
      </c>
    </row>
    <row r="96" spans="2:15">
      <c r="B96" s="119">
        <v>1501200603</v>
      </c>
      <c r="C96" s="114" t="s">
        <v>451</v>
      </c>
      <c r="D96" s="115" t="str">
        <f>'3. Country Data'!$C$2</f>
        <v>Type Country Name</v>
      </c>
      <c r="E96" s="115" t="str">
        <f>'3. Country Data'!$C$3</f>
        <v>Type Country Code</v>
      </c>
      <c r="F96" s="115" t="str">
        <f>'3. Country Data'!$C$4</f>
        <v>Type Currency</v>
      </c>
      <c r="G96" s="115" t="str">
        <f>'3. Country Data'!$C$5</f>
        <v>Type Reference Year</v>
      </c>
      <c r="H96" s="116"/>
      <c r="I96" s="116"/>
      <c r="J96" s="116"/>
      <c r="K96" s="116"/>
      <c r="L96" s="116"/>
      <c r="M96" s="116"/>
      <c r="N96" s="116"/>
      <c r="O96" s="121">
        <f>'7. Support Information'!E37</f>
        <v>0</v>
      </c>
    </row>
  </sheetData>
  <sheetProtection password="CC96" sheet="1" objects="1" scenarios="1"/>
  <dataValidations disablePrompts="1" count="3">
    <dataValidation type="textLength" operator="lessThanOrEqual" allowBlank="1" showInputMessage="1" showErrorMessage="1" error="Max Length: 30" sqref="B65272:B65366 IL65272:IL65366 SH65272:SH65366 ACD65272:ACD65366 ALZ65272:ALZ65366 AVV65272:AVV65366 BFR65272:BFR65366 BPN65272:BPN65366 BZJ65272:BZJ65366 CJF65272:CJF65366 CTB65272:CTB65366 DCX65272:DCX65366 DMT65272:DMT65366 DWP65272:DWP65366 EGL65272:EGL65366 EQH65272:EQH65366 FAD65272:FAD65366 FJZ65272:FJZ65366 FTV65272:FTV65366 GDR65272:GDR65366 GNN65272:GNN65366 GXJ65272:GXJ65366 HHF65272:HHF65366 HRB65272:HRB65366 IAX65272:IAX65366 IKT65272:IKT65366 IUP65272:IUP65366 JEL65272:JEL65366 JOH65272:JOH65366 JYD65272:JYD65366 KHZ65272:KHZ65366 KRV65272:KRV65366 LBR65272:LBR65366 LLN65272:LLN65366 LVJ65272:LVJ65366 MFF65272:MFF65366 MPB65272:MPB65366 MYX65272:MYX65366 NIT65272:NIT65366 NSP65272:NSP65366 OCL65272:OCL65366 OMH65272:OMH65366 OWD65272:OWD65366 PFZ65272:PFZ65366 PPV65272:PPV65366 PZR65272:PZR65366 QJN65272:QJN65366 QTJ65272:QTJ65366 RDF65272:RDF65366 RNB65272:RNB65366 RWX65272:RWX65366 SGT65272:SGT65366 SQP65272:SQP65366 TAL65272:TAL65366 TKH65272:TKH65366 TUD65272:TUD65366 UDZ65272:UDZ65366 UNV65272:UNV65366 UXR65272:UXR65366 VHN65272:VHN65366 VRJ65272:VRJ65366 WBF65272:WBF65366 WLB65272:WLB65366 WUX65272:WUX65366 B130808:B130902 IL130808:IL130902 SH130808:SH130902 ACD130808:ACD130902 ALZ130808:ALZ130902 AVV130808:AVV130902 BFR130808:BFR130902 BPN130808:BPN130902 BZJ130808:BZJ130902 CJF130808:CJF130902 CTB130808:CTB130902 DCX130808:DCX130902 DMT130808:DMT130902 DWP130808:DWP130902 EGL130808:EGL130902 EQH130808:EQH130902 FAD130808:FAD130902 FJZ130808:FJZ130902 FTV130808:FTV130902 GDR130808:GDR130902 GNN130808:GNN130902 GXJ130808:GXJ130902 HHF130808:HHF130902 HRB130808:HRB130902 IAX130808:IAX130902 IKT130808:IKT130902 IUP130808:IUP130902 JEL130808:JEL130902 JOH130808:JOH130902 JYD130808:JYD130902 KHZ130808:KHZ130902 KRV130808:KRV130902 LBR130808:LBR130902 LLN130808:LLN130902 LVJ130808:LVJ130902 MFF130808:MFF130902 MPB130808:MPB130902 MYX130808:MYX130902 NIT130808:NIT130902 NSP130808:NSP130902 OCL130808:OCL130902 OMH130808:OMH130902 OWD130808:OWD130902 PFZ130808:PFZ130902 PPV130808:PPV130902 PZR130808:PZR130902 QJN130808:QJN130902 QTJ130808:QTJ130902 RDF130808:RDF130902 RNB130808:RNB130902 RWX130808:RWX130902 SGT130808:SGT130902 SQP130808:SQP130902 TAL130808:TAL130902 TKH130808:TKH130902 TUD130808:TUD130902 UDZ130808:UDZ130902 UNV130808:UNV130902 UXR130808:UXR130902 VHN130808:VHN130902 VRJ130808:VRJ130902 WBF130808:WBF130902 WLB130808:WLB130902 WUX130808:WUX130902 B196344:B196438 IL196344:IL196438 SH196344:SH196438 ACD196344:ACD196438 ALZ196344:ALZ196438 AVV196344:AVV196438 BFR196344:BFR196438 BPN196344:BPN196438 BZJ196344:BZJ196438 CJF196344:CJF196438 CTB196344:CTB196438 DCX196344:DCX196438 DMT196344:DMT196438 DWP196344:DWP196438 EGL196344:EGL196438 EQH196344:EQH196438 FAD196344:FAD196438 FJZ196344:FJZ196438 FTV196344:FTV196438 GDR196344:GDR196438 GNN196344:GNN196438 GXJ196344:GXJ196438 HHF196344:HHF196438 HRB196344:HRB196438 IAX196344:IAX196438 IKT196344:IKT196438 IUP196344:IUP196438 JEL196344:JEL196438 JOH196344:JOH196438 JYD196344:JYD196438 KHZ196344:KHZ196438 KRV196344:KRV196438 LBR196344:LBR196438 LLN196344:LLN196438 LVJ196344:LVJ196438 MFF196344:MFF196438 MPB196344:MPB196438 MYX196344:MYX196438 NIT196344:NIT196438 NSP196344:NSP196438 OCL196344:OCL196438 OMH196344:OMH196438 OWD196344:OWD196438 PFZ196344:PFZ196438 PPV196344:PPV196438 PZR196344:PZR196438 QJN196344:QJN196438 QTJ196344:QTJ196438 RDF196344:RDF196438 RNB196344:RNB196438 RWX196344:RWX196438 SGT196344:SGT196438 SQP196344:SQP196438 TAL196344:TAL196438 TKH196344:TKH196438 TUD196344:TUD196438 UDZ196344:UDZ196438 UNV196344:UNV196438 UXR196344:UXR196438 VHN196344:VHN196438 VRJ196344:VRJ196438 WBF196344:WBF196438 WLB196344:WLB196438 WUX196344:WUX196438 B261880:B261974 IL261880:IL261974 SH261880:SH261974 ACD261880:ACD261974 ALZ261880:ALZ261974 AVV261880:AVV261974 BFR261880:BFR261974 BPN261880:BPN261974 BZJ261880:BZJ261974 CJF261880:CJF261974 CTB261880:CTB261974 DCX261880:DCX261974 DMT261880:DMT261974 DWP261880:DWP261974 EGL261880:EGL261974 EQH261880:EQH261974 FAD261880:FAD261974 FJZ261880:FJZ261974 FTV261880:FTV261974 GDR261880:GDR261974 GNN261880:GNN261974 GXJ261880:GXJ261974 HHF261880:HHF261974 HRB261880:HRB261974 IAX261880:IAX261974 IKT261880:IKT261974 IUP261880:IUP261974 JEL261880:JEL261974 JOH261880:JOH261974 JYD261880:JYD261974 KHZ261880:KHZ261974 KRV261880:KRV261974 LBR261880:LBR261974 LLN261880:LLN261974 LVJ261880:LVJ261974 MFF261880:MFF261974 MPB261880:MPB261974 MYX261880:MYX261974 NIT261880:NIT261974 NSP261880:NSP261974 OCL261880:OCL261974 OMH261880:OMH261974 OWD261880:OWD261974 PFZ261880:PFZ261974 PPV261880:PPV261974 PZR261880:PZR261974 QJN261880:QJN261974 QTJ261880:QTJ261974 RDF261880:RDF261974 RNB261880:RNB261974 RWX261880:RWX261974 SGT261880:SGT261974 SQP261880:SQP261974 TAL261880:TAL261974 TKH261880:TKH261974 TUD261880:TUD261974 UDZ261880:UDZ261974 UNV261880:UNV261974 UXR261880:UXR261974 VHN261880:VHN261974 VRJ261880:VRJ261974 WBF261880:WBF261974 WLB261880:WLB261974 WUX261880:WUX261974 B327416:B327510 IL327416:IL327510 SH327416:SH327510 ACD327416:ACD327510 ALZ327416:ALZ327510 AVV327416:AVV327510 BFR327416:BFR327510 BPN327416:BPN327510 BZJ327416:BZJ327510 CJF327416:CJF327510 CTB327416:CTB327510 DCX327416:DCX327510 DMT327416:DMT327510 DWP327416:DWP327510 EGL327416:EGL327510 EQH327416:EQH327510 FAD327416:FAD327510 FJZ327416:FJZ327510 FTV327416:FTV327510 GDR327416:GDR327510 GNN327416:GNN327510 GXJ327416:GXJ327510 HHF327416:HHF327510 HRB327416:HRB327510 IAX327416:IAX327510 IKT327416:IKT327510 IUP327416:IUP327510 JEL327416:JEL327510 JOH327416:JOH327510 JYD327416:JYD327510 KHZ327416:KHZ327510 KRV327416:KRV327510 LBR327416:LBR327510 LLN327416:LLN327510 LVJ327416:LVJ327510 MFF327416:MFF327510 MPB327416:MPB327510 MYX327416:MYX327510 NIT327416:NIT327510 NSP327416:NSP327510 OCL327416:OCL327510 OMH327416:OMH327510 OWD327416:OWD327510 PFZ327416:PFZ327510 PPV327416:PPV327510 PZR327416:PZR327510 QJN327416:QJN327510 QTJ327416:QTJ327510 RDF327416:RDF327510 RNB327416:RNB327510 RWX327416:RWX327510 SGT327416:SGT327510 SQP327416:SQP327510 TAL327416:TAL327510 TKH327416:TKH327510 TUD327416:TUD327510 UDZ327416:UDZ327510 UNV327416:UNV327510 UXR327416:UXR327510 VHN327416:VHN327510 VRJ327416:VRJ327510 WBF327416:WBF327510 WLB327416:WLB327510 WUX327416:WUX327510 B392952:B393046 IL392952:IL393046 SH392952:SH393046 ACD392952:ACD393046 ALZ392952:ALZ393046 AVV392952:AVV393046 BFR392952:BFR393046 BPN392952:BPN393046 BZJ392952:BZJ393046 CJF392952:CJF393046 CTB392952:CTB393046 DCX392952:DCX393046 DMT392952:DMT393046 DWP392952:DWP393046 EGL392952:EGL393046 EQH392952:EQH393046 FAD392952:FAD393046 FJZ392952:FJZ393046 FTV392952:FTV393046 GDR392952:GDR393046 GNN392952:GNN393046 GXJ392952:GXJ393046 HHF392952:HHF393046 HRB392952:HRB393046 IAX392952:IAX393046 IKT392952:IKT393046 IUP392952:IUP393046 JEL392952:JEL393046 JOH392952:JOH393046 JYD392952:JYD393046 KHZ392952:KHZ393046 KRV392952:KRV393046 LBR392952:LBR393046 LLN392952:LLN393046 LVJ392952:LVJ393046 MFF392952:MFF393046 MPB392952:MPB393046 MYX392952:MYX393046 NIT392952:NIT393046 NSP392952:NSP393046 OCL392952:OCL393046 OMH392952:OMH393046 OWD392952:OWD393046 PFZ392952:PFZ393046 PPV392952:PPV393046 PZR392952:PZR393046 QJN392952:QJN393046 QTJ392952:QTJ393046 RDF392952:RDF393046 RNB392952:RNB393046 RWX392952:RWX393046 SGT392952:SGT393046 SQP392952:SQP393046 TAL392952:TAL393046 TKH392952:TKH393046 TUD392952:TUD393046 UDZ392952:UDZ393046 UNV392952:UNV393046 UXR392952:UXR393046 VHN392952:VHN393046 VRJ392952:VRJ393046 WBF392952:WBF393046 WLB392952:WLB393046 WUX392952:WUX393046 B458488:B458582 IL458488:IL458582 SH458488:SH458582 ACD458488:ACD458582 ALZ458488:ALZ458582 AVV458488:AVV458582 BFR458488:BFR458582 BPN458488:BPN458582 BZJ458488:BZJ458582 CJF458488:CJF458582 CTB458488:CTB458582 DCX458488:DCX458582 DMT458488:DMT458582 DWP458488:DWP458582 EGL458488:EGL458582 EQH458488:EQH458582 FAD458488:FAD458582 FJZ458488:FJZ458582 FTV458488:FTV458582 GDR458488:GDR458582 GNN458488:GNN458582 GXJ458488:GXJ458582 HHF458488:HHF458582 HRB458488:HRB458582 IAX458488:IAX458582 IKT458488:IKT458582 IUP458488:IUP458582 JEL458488:JEL458582 JOH458488:JOH458582 JYD458488:JYD458582 KHZ458488:KHZ458582 KRV458488:KRV458582 LBR458488:LBR458582 LLN458488:LLN458582 LVJ458488:LVJ458582 MFF458488:MFF458582 MPB458488:MPB458582 MYX458488:MYX458582 NIT458488:NIT458582 NSP458488:NSP458582 OCL458488:OCL458582 OMH458488:OMH458582 OWD458488:OWD458582 PFZ458488:PFZ458582 PPV458488:PPV458582 PZR458488:PZR458582 QJN458488:QJN458582 QTJ458488:QTJ458582 RDF458488:RDF458582 RNB458488:RNB458582 RWX458488:RWX458582 SGT458488:SGT458582 SQP458488:SQP458582 TAL458488:TAL458582 TKH458488:TKH458582 TUD458488:TUD458582 UDZ458488:UDZ458582 UNV458488:UNV458582 UXR458488:UXR458582 VHN458488:VHN458582 VRJ458488:VRJ458582 WBF458488:WBF458582 WLB458488:WLB458582 WUX458488:WUX458582 B524024:B524118 IL524024:IL524118 SH524024:SH524118 ACD524024:ACD524118 ALZ524024:ALZ524118 AVV524024:AVV524118 BFR524024:BFR524118 BPN524024:BPN524118 BZJ524024:BZJ524118 CJF524024:CJF524118 CTB524024:CTB524118 DCX524024:DCX524118 DMT524024:DMT524118 DWP524024:DWP524118 EGL524024:EGL524118 EQH524024:EQH524118 FAD524024:FAD524118 FJZ524024:FJZ524118 FTV524024:FTV524118 GDR524024:GDR524118 GNN524024:GNN524118 GXJ524024:GXJ524118 HHF524024:HHF524118 HRB524024:HRB524118 IAX524024:IAX524118 IKT524024:IKT524118 IUP524024:IUP524118 JEL524024:JEL524118 JOH524024:JOH524118 JYD524024:JYD524118 KHZ524024:KHZ524118 KRV524024:KRV524118 LBR524024:LBR524118 LLN524024:LLN524118 LVJ524024:LVJ524118 MFF524024:MFF524118 MPB524024:MPB524118 MYX524024:MYX524118 NIT524024:NIT524118 NSP524024:NSP524118 OCL524024:OCL524118 OMH524024:OMH524118 OWD524024:OWD524118 PFZ524024:PFZ524118 PPV524024:PPV524118 PZR524024:PZR524118 QJN524024:QJN524118 QTJ524024:QTJ524118 RDF524024:RDF524118 RNB524024:RNB524118 RWX524024:RWX524118 SGT524024:SGT524118 SQP524024:SQP524118 TAL524024:TAL524118 TKH524024:TKH524118 TUD524024:TUD524118 UDZ524024:UDZ524118 UNV524024:UNV524118 UXR524024:UXR524118 VHN524024:VHN524118 VRJ524024:VRJ524118 WBF524024:WBF524118 WLB524024:WLB524118 WUX524024:WUX524118 B589560:B589654 IL589560:IL589654 SH589560:SH589654 ACD589560:ACD589654 ALZ589560:ALZ589654 AVV589560:AVV589654 BFR589560:BFR589654 BPN589560:BPN589654 BZJ589560:BZJ589654 CJF589560:CJF589654 CTB589560:CTB589654 DCX589560:DCX589654 DMT589560:DMT589654 DWP589560:DWP589654 EGL589560:EGL589654 EQH589560:EQH589654 FAD589560:FAD589654 FJZ589560:FJZ589654 FTV589560:FTV589654 GDR589560:GDR589654 GNN589560:GNN589654 GXJ589560:GXJ589654 HHF589560:HHF589654 HRB589560:HRB589654 IAX589560:IAX589654 IKT589560:IKT589654 IUP589560:IUP589654 JEL589560:JEL589654 JOH589560:JOH589654 JYD589560:JYD589654 KHZ589560:KHZ589654 KRV589560:KRV589654 LBR589560:LBR589654 LLN589560:LLN589654 LVJ589560:LVJ589654 MFF589560:MFF589654 MPB589560:MPB589654 MYX589560:MYX589654 NIT589560:NIT589654 NSP589560:NSP589654 OCL589560:OCL589654 OMH589560:OMH589654 OWD589560:OWD589654 PFZ589560:PFZ589654 PPV589560:PPV589654 PZR589560:PZR589654 QJN589560:QJN589654 QTJ589560:QTJ589654 RDF589560:RDF589654 RNB589560:RNB589654 RWX589560:RWX589654 SGT589560:SGT589654 SQP589560:SQP589654 TAL589560:TAL589654 TKH589560:TKH589654 TUD589560:TUD589654 UDZ589560:UDZ589654 UNV589560:UNV589654 UXR589560:UXR589654 VHN589560:VHN589654 VRJ589560:VRJ589654 WBF589560:WBF589654 WLB589560:WLB589654 WUX589560:WUX589654 B655096:B655190 IL655096:IL655190 SH655096:SH655190 ACD655096:ACD655190 ALZ655096:ALZ655190 AVV655096:AVV655190 BFR655096:BFR655190 BPN655096:BPN655190 BZJ655096:BZJ655190 CJF655096:CJF655190 CTB655096:CTB655190 DCX655096:DCX655190 DMT655096:DMT655190 DWP655096:DWP655190 EGL655096:EGL655190 EQH655096:EQH655190 FAD655096:FAD655190 FJZ655096:FJZ655190 FTV655096:FTV655190 GDR655096:GDR655190 GNN655096:GNN655190 GXJ655096:GXJ655190 HHF655096:HHF655190 HRB655096:HRB655190 IAX655096:IAX655190 IKT655096:IKT655190 IUP655096:IUP655190 JEL655096:JEL655190 JOH655096:JOH655190 JYD655096:JYD655190 KHZ655096:KHZ655190 KRV655096:KRV655190 LBR655096:LBR655190 LLN655096:LLN655190 LVJ655096:LVJ655190 MFF655096:MFF655190 MPB655096:MPB655190 MYX655096:MYX655190 NIT655096:NIT655190 NSP655096:NSP655190 OCL655096:OCL655190 OMH655096:OMH655190 OWD655096:OWD655190 PFZ655096:PFZ655190 PPV655096:PPV655190 PZR655096:PZR655190 QJN655096:QJN655190 QTJ655096:QTJ655190 RDF655096:RDF655190 RNB655096:RNB655190 RWX655096:RWX655190 SGT655096:SGT655190 SQP655096:SQP655190 TAL655096:TAL655190 TKH655096:TKH655190 TUD655096:TUD655190 UDZ655096:UDZ655190 UNV655096:UNV655190 UXR655096:UXR655190 VHN655096:VHN655190 VRJ655096:VRJ655190 WBF655096:WBF655190 WLB655096:WLB655190 WUX655096:WUX655190 B720632:B720726 IL720632:IL720726 SH720632:SH720726 ACD720632:ACD720726 ALZ720632:ALZ720726 AVV720632:AVV720726 BFR720632:BFR720726 BPN720632:BPN720726 BZJ720632:BZJ720726 CJF720632:CJF720726 CTB720632:CTB720726 DCX720632:DCX720726 DMT720632:DMT720726 DWP720632:DWP720726 EGL720632:EGL720726 EQH720632:EQH720726 FAD720632:FAD720726 FJZ720632:FJZ720726 FTV720632:FTV720726 GDR720632:GDR720726 GNN720632:GNN720726 GXJ720632:GXJ720726 HHF720632:HHF720726 HRB720632:HRB720726 IAX720632:IAX720726 IKT720632:IKT720726 IUP720632:IUP720726 JEL720632:JEL720726 JOH720632:JOH720726 JYD720632:JYD720726 KHZ720632:KHZ720726 KRV720632:KRV720726 LBR720632:LBR720726 LLN720632:LLN720726 LVJ720632:LVJ720726 MFF720632:MFF720726 MPB720632:MPB720726 MYX720632:MYX720726 NIT720632:NIT720726 NSP720632:NSP720726 OCL720632:OCL720726 OMH720632:OMH720726 OWD720632:OWD720726 PFZ720632:PFZ720726 PPV720632:PPV720726 PZR720632:PZR720726 QJN720632:QJN720726 QTJ720632:QTJ720726 RDF720632:RDF720726 RNB720632:RNB720726 RWX720632:RWX720726 SGT720632:SGT720726 SQP720632:SQP720726 TAL720632:TAL720726 TKH720632:TKH720726 TUD720632:TUD720726 UDZ720632:UDZ720726 UNV720632:UNV720726 UXR720632:UXR720726 VHN720632:VHN720726 VRJ720632:VRJ720726 WBF720632:WBF720726 WLB720632:WLB720726 WUX720632:WUX720726 B786168:B786262 IL786168:IL786262 SH786168:SH786262 ACD786168:ACD786262 ALZ786168:ALZ786262 AVV786168:AVV786262 BFR786168:BFR786262 BPN786168:BPN786262 BZJ786168:BZJ786262 CJF786168:CJF786262 CTB786168:CTB786262 DCX786168:DCX786262 DMT786168:DMT786262 DWP786168:DWP786262 EGL786168:EGL786262 EQH786168:EQH786262 FAD786168:FAD786262 FJZ786168:FJZ786262 FTV786168:FTV786262 GDR786168:GDR786262 GNN786168:GNN786262 GXJ786168:GXJ786262 HHF786168:HHF786262 HRB786168:HRB786262 IAX786168:IAX786262 IKT786168:IKT786262 IUP786168:IUP786262 JEL786168:JEL786262 JOH786168:JOH786262 JYD786168:JYD786262 KHZ786168:KHZ786262 KRV786168:KRV786262 LBR786168:LBR786262 LLN786168:LLN786262 LVJ786168:LVJ786262 MFF786168:MFF786262 MPB786168:MPB786262 MYX786168:MYX786262 NIT786168:NIT786262 NSP786168:NSP786262 OCL786168:OCL786262 OMH786168:OMH786262 OWD786168:OWD786262 PFZ786168:PFZ786262 PPV786168:PPV786262 PZR786168:PZR786262 QJN786168:QJN786262 QTJ786168:QTJ786262 RDF786168:RDF786262 RNB786168:RNB786262 RWX786168:RWX786262 SGT786168:SGT786262 SQP786168:SQP786262 TAL786168:TAL786262 TKH786168:TKH786262 TUD786168:TUD786262 UDZ786168:UDZ786262 UNV786168:UNV786262 UXR786168:UXR786262 VHN786168:VHN786262 VRJ786168:VRJ786262 WBF786168:WBF786262 WLB786168:WLB786262 WUX786168:WUX786262 B851704:B851798 IL851704:IL851798 SH851704:SH851798 ACD851704:ACD851798 ALZ851704:ALZ851798 AVV851704:AVV851798 BFR851704:BFR851798 BPN851704:BPN851798 BZJ851704:BZJ851798 CJF851704:CJF851798 CTB851704:CTB851798 DCX851704:DCX851798 DMT851704:DMT851798 DWP851704:DWP851798 EGL851704:EGL851798 EQH851704:EQH851798 FAD851704:FAD851798 FJZ851704:FJZ851798 FTV851704:FTV851798 GDR851704:GDR851798 GNN851704:GNN851798 GXJ851704:GXJ851798 HHF851704:HHF851798 HRB851704:HRB851798 IAX851704:IAX851798 IKT851704:IKT851798 IUP851704:IUP851798 JEL851704:JEL851798 JOH851704:JOH851798 JYD851704:JYD851798 KHZ851704:KHZ851798 KRV851704:KRV851798 LBR851704:LBR851798 LLN851704:LLN851798 LVJ851704:LVJ851798 MFF851704:MFF851798 MPB851704:MPB851798 MYX851704:MYX851798 NIT851704:NIT851798 NSP851704:NSP851798 OCL851704:OCL851798 OMH851704:OMH851798 OWD851704:OWD851798 PFZ851704:PFZ851798 PPV851704:PPV851798 PZR851704:PZR851798 QJN851704:QJN851798 QTJ851704:QTJ851798 RDF851704:RDF851798 RNB851704:RNB851798 RWX851704:RWX851798 SGT851704:SGT851798 SQP851704:SQP851798 TAL851704:TAL851798 TKH851704:TKH851798 TUD851704:TUD851798 UDZ851704:UDZ851798 UNV851704:UNV851798 UXR851704:UXR851798 VHN851704:VHN851798 VRJ851704:VRJ851798 WBF851704:WBF851798 WLB851704:WLB851798 WUX851704:WUX851798 B917240:B917334 IL917240:IL917334 SH917240:SH917334 ACD917240:ACD917334 ALZ917240:ALZ917334 AVV917240:AVV917334 BFR917240:BFR917334 BPN917240:BPN917334 BZJ917240:BZJ917334 CJF917240:CJF917334 CTB917240:CTB917334 DCX917240:DCX917334 DMT917240:DMT917334 DWP917240:DWP917334 EGL917240:EGL917334 EQH917240:EQH917334 FAD917240:FAD917334 FJZ917240:FJZ917334 FTV917240:FTV917334 GDR917240:GDR917334 GNN917240:GNN917334 GXJ917240:GXJ917334 HHF917240:HHF917334 HRB917240:HRB917334 IAX917240:IAX917334 IKT917240:IKT917334 IUP917240:IUP917334 JEL917240:JEL917334 JOH917240:JOH917334 JYD917240:JYD917334 KHZ917240:KHZ917334 KRV917240:KRV917334 LBR917240:LBR917334 LLN917240:LLN917334 LVJ917240:LVJ917334 MFF917240:MFF917334 MPB917240:MPB917334 MYX917240:MYX917334 NIT917240:NIT917334 NSP917240:NSP917334 OCL917240:OCL917334 OMH917240:OMH917334 OWD917240:OWD917334 PFZ917240:PFZ917334 PPV917240:PPV917334 PZR917240:PZR917334 QJN917240:QJN917334 QTJ917240:QTJ917334 RDF917240:RDF917334 RNB917240:RNB917334 RWX917240:RWX917334 SGT917240:SGT917334 SQP917240:SQP917334 TAL917240:TAL917334 TKH917240:TKH917334 TUD917240:TUD917334 UDZ917240:UDZ917334 UNV917240:UNV917334 UXR917240:UXR917334 VHN917240:VHN917334 VRJ917240:VRJ917334 WBF917240:WBF917334 WLB917240:WLB917334 WUX917240:WUX917334 B982776:B982870 IL982776:IL982870 SH982776:SH982870 ACD982776:ACD982870 ALZ982776:ALZ982870 AVV982776:AVV982870 BFR982776:BFR982870 BPN982776:BPN982870 BZJ982776:BZJ982870 CJF982776:CJF982870 CTB982776:CTB982870 DCX982776:DCX982870 DMT982776:DMT982870 DWP982776:DWP982870 EGL982776:EGL982870 EQH982776:EQH982870 FAD982776:FAD982870 FJZ982776:FJZ982870 FTV982776:FTV982870 GDR982776:GDR982870 GNN982776:GNN982870 GXJ982776:GXJ982870 HHF982776:HHF982870 HRB982776:HRB982870 IAX982776:IAX982870 IKT982776:IKT982870 IUP982776:IUP982870 JEL982776:JEL982870 JOH982776:JOH982870 JYD982776:JYD982870 KHZ982776:KHZ982870 KRV982776:KRV982870 LBR982776:LBR982870 LLN982776:LLN982870 LVJ982776:LVJ982870 MFF982776:MFF982870 MPB982776:MPB982870 MYX982776:MYX982870 NIT982776:NIT982870 NSP982776:NSP982870 OCL982776:OCL982870 OMH982776:OMH982870 OWD982776:OWD982870 PFZ982776:PFZ982870 PPV982776:PPV982870 PZR982776:PZR982870 QJN982776:QJN982870 QTJ982776:QTJ982870 RDF982776:RDF982870 RNB982776:RNB982870 RWX982776:RWX982870 SGT982776:SGT982870 SQP982776:SQP982870 TAL982776:TAL982870 TKH982776:TKH982870 TUD982776:TUD982870 UDZ982776:UDZ982870 UNV982776:UNV982870 UXR982776:UXR982870 VHN982776:VHN982870 VRJ982776:VRJ982870 WBF982776:WBF982870 WLB982776:WLB982870 WUX982776:WUX982870 B65420:B65525 IL65420:IL65525 SH65420:SH65525 ACD65420:ACD65525 ALZ65420:ALZ65525 AVV65420:AVV65525 BFR65420:BFR65525 BPN65420:BPN65525 BZJ65420:BZJ65525 CJF65420:CJF65525 CTB65420:CTB65525 DCX65420:DCX65525 DMT65420:DMT65525 DWP65420:DWP65525 EGL65420:EGL65525 EQH65420:EQH65525 FAD65420:FAD65525 FJZ65420:FJZ65525 FTV65420:FTV65525 GDR65420:GDR65525 GNN65420:GNN65525 GXJ65420:GXJ65525 HHF65420:HHF65525 HRB65420:HRB65525 IAX65420:IAX65525 IKT65420:IKT65525 IUP65420:IUP65525 JEL65420:JEL65525 JOH65420:JOH65525 JYD65420:JYD65525 KHZ65420:KHZ65525 KRV65420:KRV65525 LBR65420:LBR65525 LLN65420:LLN65525 LVJ65420:LVJ65525 MFF65420:MFF65525 MPB65420:MPB65525 MYX65420:MYX65525 NIT65420:NIT65525 NSP65420:NSP65525 OCL65420:OCL65525 OMH65420:OMH65525 OWD65420:OWD65525 PFZ65420:PFZ65525 PPV65420:PPV65525 PZR65420:PZR65525 QJN65420:QJN65525 QTJ65420:QTJ65525 RDF65420:RDF65525 RNB65420:RNB65525 RWX65420:RWX65525 SGT65420:SGT65525 SQP65420:SQP65525 TAL65420:TAL65525 TKH65420:TKH65525 TUD65420:TUD65525 UDZ65420:UDZ65525 UNV65420:UNV65525 UXR65420:UXR65525 VHN65420:VHN65525 VRJ65420:VRJ65525 WBF65420:WBF65525 WLB65420:WLB65525 WUX65420:WUX65525 B130956:B131061 IL130956:IL131061 SH130956:SH131061 ACD130956:ACD131061 ALZ130956:ALZ131061 AVV130956:AVV131061 BFR130956:BFR131061 BPN130956:BPN131061 BZJ130956:BZJ131061 CJF130956:CJF131061 CTB130956:CTB131061 DCX130956:DCX131061 DMT130956:DMT131061 DWP130956:DWP131061 EGL130956:EGL131061 EQH130956:EQH131061 FAD130956:FAD131061 FJZ130956:FJZ131061 FTV130956:FTV131061 GDR130956:GDR131061 GNN130956:GNN131061 GXJ130956:GXJ131061 HHF130956:HHF131061 HRB130956:HRB131061 IAX130956:IAX131061 IKT130956:IKT131061 IUP130956:IUP131061 JEL130956:JEL131061 JOH130956:JOH131061 JYD130956:JYD131061 KHZ130956:KHZ131061 KRV130956:KRV131061 LBR130956:LBR131061 LLN130956:LLN131061 LVJ130956:LVJ131061 MFF130956:MFF131061 MPB130956:MPB131061 MYX130956:MYX131061 NIT130956:NIT131061 NSP130956:NSP131061 OCL130956:OCL131061 OMH130956:OMH131061 OWD130956:OWD131061 PFZ130956:PFZ131061 PPV130956:PPV131061 PZR130956:PZR131061 QJN130956:QJN131061 QTJ130956:QTJ131061 RDF130956:RDF131061 RNB130956:RNB131061 RWX130956:RWX131061 SGT130956:SGT131061 SQP130956:SQP131061 TAL130956:TAL131061 TKH130956:TKH131061 TUD130956:TUD131061 UDZ130956:UDZ131061 UNV130956:UNV131061 UXR130956:UXR131061 VHN130956:VHN131061 VRJ130956:VRJ131061 WBF130956:WBF131061 WLB130956:WLB131061 WUX130956:WUX131061 B196492:B196597 IL196492:IL196597 SH196492:SH196597 ACD196492:ACD196597 ALZ196492:ALZ196597 AVV196492:AVV196597 BFR196492:BFR196597 BPN196492:BPN196597 BZJ196492:BZJ196597 CJF196492:CJF196597 CTB196492:CTB196597 DCX196492:DCX196597 DMT196492:DMT196597 DWP196492:DWP196597 EGL196492:EGL196597 EQH196492:EQH196597 FAD196492:FAD196597 FJZ196492:FJZ196597 FTV196492:FTV196597 GDR196492:GDR196597 GNN196492:GNN196597 GXJ196492:GXJ196597 HHF196492:HHF196597 HRB196492:HRB196597 IAX196492:IAX196597 IKT196492:IKT196597 IUP196492:IUP196597 JEL196492:JEL196597 JOH196492:JOH196597 JYD196492:JYD196597 KHZ196492:KHZ196597 KRV196492:KRV196597 LBR196492:LBR196597 LLN196492:LLN196597 LVJ196492:LVJ196597 MFF196492:MFF196597 MPB196492:MPB196597 MYX196492:MYX196597 NIT196492:NIT196597 NSP196492:NSP196597 OCL196492:OCL196597 OMH196492:OMH196597 OWD196492:OWD196597 PFZ196492:PFZ196597 PPV196492:PPV196597 PZR196492:PZR196597 QJN196492:QJN196597 QTJ196492:QTJ196597 RDF196492:RDF196597 RNB196492:RNB196597 RWX196492:RWX196597 SGT196492:SGT196597 SQP196492:SQP196597 TAL196492:TAL196597 TKH196492:TKH196597 TUD196492:TUD196597 UDZ196492:UDZ196597 UNV196492:UNV196597 UXR196492:UXR196597 VHN196492:VHN196597 VRJ196492:VRJ196597 WBF196492:WBF196597 WLB196492:WLB196597 WUX196492:WUX196597 B262028:B262133 IL262028:IL262133 SH262028:SH262133 ACD262028:ACD262133 ALZ262028:ALZ262133 AVV262028:AVV262133 BFR262028:BFR262133 BPN262028:BPN262133 BZJ262028:BZJ262133 CJF262028:CJF262133 CTB262028:CTB262133 DCX262028:DCX262133 DMT262028:DMT262133 DWP262028:DWP262133 EGL262028:EGL262133 EQH262028:EQH262133 FAD262028:FAD262133 FJZ262028:FJZ262133 FTV262028:FTV262133 GDR262028:GDR262133 GNN262028:GNN262133 GXJ262028:GXJ262133 HHF262028:HHF262133 HRB262028:HRB262133 IAX262028:IAX262133 IKT262028:IKT262133 IUP262028:IUP262133 JEL262028:JEL262133 JOH262028:JOH262133 JYD262028:JYD262133 KHZ262028:KHZ262133 KRV262028:KRV262133 LBR262028:LBR262133 LLN262028:LLN262133 LVJ262028:LVJ262133 MFF262028:MFF262133 MPB262028:MPB262133 MYX262028:MYX262133 NIT262028:NIT262133 NSP262028:NSP262133 OCL262028:OCL262133 OMH262028:OMH262133 OWD262028:OWD262133 PFZ262028:PFZ262133 PPV262028:PPV262133 PZR262028:PZR262133 QJN262028:QJN262133 QTJ262028:QTJ262133 RDF262028:RDF262133 RNB262028:RNB262133 RWX262028:RWX262133 SGT262028:SGT262133 SQP262028:SQP262133 TAL262028:TAL262133 TKH262028:TKH262133 TUD262028:TUD262133 UDZ262028:UDZ262133 UNV262028:UNV262133 UXR262028:UXR262133 VHN262028:VHN262133 VRJ262028:VRJ262133 WBF262028:WBF262133 WLB262028:WLB262133 WUX262028:WUX262133 B327564:B327669 IL327564:IL327669 SH327564:SH327669 ACD327564:ACD327669 ALZ327564:ALZ327669 AVV327564:AVV327669 BFR327564:BFR327669 BPN327564:BPN327669 BZJ327564:BZJ327669 CJF327564:CJF327669 CTB327564:CTB327669 DCX327564:DCX327669 DMT327564:DMT327669 DWP327564:DWP327669 EGL327564:EGL327669 EQH327564:EQH327669 FAD327564:FAD327669 FJZ327564:FJZ327669 FTV327564:FTV327669 GDR327564:GDR327669 GNN327564:GNN327669 GXJ327564:GXJ327669 HHF327564:HHF327669 HRB327564:HRB327669 IAX327564:IAX327669 IKT327564:IKT327669 IUP327564:IUP327669 JEL327564:JEL327669 JOH327564:JOH327669 JYD327564:JYD327669 KHZ327564:KHZ327669 KRV327564:KRV327669 LBR327564:LBR327669 LLN327564:LLN327669 LVJ327564:LVJ327669 MFF327564:MFF327669 MPB327564:MPB327669 MYX327564:MYX327669 NIT327564:NIT327669 NSP327564:NSP327669 OCL327564:OCL327669 OMH327564:OMH327669 OWD327564:OWD327669 PFZ327564:PFZ327669 PPV327564:PPV327669 PZR327564:PZR327669 QJN327564:QJN327669 QTJ327564:QTJ327669 RDF327564:RDF327669 RNB327564:RNB327669 RWX327564:RWX327669 SGT327564:SGT327669 SQP327564:SQP327669 TAL327564:TAL327669 TKH327564:TKH327669 TUD327564:TUD327669 UDZ327564:UDZ327669 UNV327564:UNV327669 UXR327564:UXR327669 VHN327564:VHN327669 VRJ327564:VRJ327669 WBF327564:WBF327669 WLB327564:WLB327669 WUX327564:WUX327669 B393100:B393205 IL393100:IL393205 SH393100:SH393205 ACD393100:ACD393205 ALZ393100:ALZ393205 AVV393100:AVV393205 BFR393100:BFR393205 BPN393100:BPN393205 BZJ393100:BZJ393205 CJF393100:CJF393205 CTB393100:CTB393205 DCX393100:DCX393205 DMT393100:DMT393205 DWP393100:DWP393205 EGL393100:EGL393205 EQH393100:EQH393205 FAD393100:FAD393205 FJZ393100:FJZ393205 FTV393100:FTV393205 GDR393100:GDR393205 GNN393100:GNN393205 GXJ393100:GXJ393205 HHF393100:HHF393205 HRB393100:HRB393205 IAX393100:IAX393205 IKT393100:IKT393205 IUP393100:IUP393205 JEL393100:JEL393205 JOH393100:JOH393205 JYD393100:JYD393205 KHZ393100:KHZ393205 KRV393100:KRV393205 LBR393100:LBR393205 LLN393100:LLN393205 LVJ393100:LVJ393205 MFF393100:MFF393205 MPB393100:MPB393205 MYX393100:MYX393205 NIT393100:NIT393205 NSP393100:NSP393205 OCL393100:OCL393205 OMH393100:OMH393205 OWD393100:OWD393205 PFZ393100:PFZ393205 PPV393100:PPV393205 PZR393100:PZR393205 QJN393100:QJN393205 QTJ393100:QTJ393205 RDF393100:RDF393205 RNB393100:RNB393205 RWX393100:RWX393205 SGT393100:SGT393205 SQP393100:SQP393205 TAL393100:TAL393205 TKH393100:TKH393205 TUD393100:TUD393205 UDZ393100:UDZ393205 UNV393100:UNV393205 UXR393100:UXR393205 VHN393100:VHN393205 VRJ393100:VRJ393205 WBF393100:WBF393205 WLB393100:WLB393205 WUX393100:WUX393205 B458636:B458741 IL458636:IL458741 SH458636:SH458741 ACD458636:ACD458741 ALZ458636:ALZ458741 AVV458636:AVV458741 BFR458636:BFR458741 BPN458636:BPN458741 BZJ458636:BZJ458741 CJF458636:CJF458741 CTB458636:CTB458741 DCX458636:DCX458741 DMT458636:DMT458741 DWP458636:DWP458741 EGL458636:EGL458741 EQH458636:EQH458741 FAD458636:FAD458741 FJZ458636:FJZ458741 FTV458636:FTV458741 GDR458636:GDR458741 GNN458636:GNN458741 GXJ458636:GXJ458741 HHF458636:HHF458741 HRB458636:HRB458741 IAX458636:IAX458741 IKT458636:IKT458741 IUP458636:IUP458741 JEL458636:JEL458741 JOH458636:JOH458741 JYD458636:JYD458741 KHZ458636:KHZ458741 KRV458636:KRV458741 LBR458636:LBR458741 LLN458636:LLN458741 LVJ458636:LVJ458741 MFF458636:MFF458741 MPB458636:MPB458741 MYX458636:MYX458741 NIT458636:NIT458741 NSP458636:NSP458741 OCL458636:OCL458741 OMH458636:OMH458741 OWD458636:OWD458741 PFZ458636:PFZ458741 PPV458636:PPV458741 PZR458636:PZR458741 QJN458636:QJN458741 QTJ458636:QTJ458741 RDF458636:RDF458741 RNB458636:RNB458741 RWX458636:RWX458741 SGT458636:SGT458741 SQP458636:SQP458741 TAL458636:TAL458741 TKH458636:TKH458741 TUD458636:TUD458741 UDZ458636:UDZ458741 UNV458636:UNV458741 UXR458636:UXR458741 VHN458636:VHN458741 VRJ458636:VRJ458741 WBF458636:WBF458741 WLB458636:WLB458741 WUX458636:WUX458741 B524172:B524277 IL524172:IL524277 SH524172:SH524277 ACD524172:ACD524277 ALZ524172:ALZ524277 AVV524172:AVV524277 BFR524172:BFR524277 BPN524172:BPN524277 BZJ524172:BZJ524277 CJF524172:CJF524277 CTB524172:CTB524277 DCX524172:DCX524277 DMT524172:DMT524277 DWP524172:DWP524277 EGL524172:EGL524277 EQH524172:EQH524277 FAD524172:FAD524277 FJZ524172:FJZ524277 FTV524172:FTV524277 GDR524172:GDR524277 GNN524172:GNN524277 GXJ524172:GXJ524277 HHF524172:HHF524277 HRB524172:HRB524277 IAX524172:IAX524277 IKT524172:IKT524277 IUP524172:IUP524277 JEL524172:JEL524277 JOH524172:JOH524277 JYD524172:JYD524277 KHZ524172:KHZ524277 KRV524172:KRV524277 LBR524172:LBR524277 LLN524172:LLN524277 LVJ524172:LVJ524277 MFF524172:MFF524277 MPB524172:MPB524277 MYX524172:MYX524277 NIT524172:NIT524277 NSP524172:NSP524277 OCL524172:OCL524277 OMH524172:OMH524277 OWD524172:OWD524277 PFZ524172:PFZ524277 PPV524172:PPV524277 PZR524172:PZR524277 QJN524172:QJN524277 QTJ524172:QTJ524277 RDF524172:RDF524277 RNB524172:RNB524277 RWX524172:RWX524277 SGT524172:SGT524277 SQP524172:SQP524277 TAL524172:TAL524277 TKH524172:TKH524277 TUD524172:TUD524277 UDZ524172:UDZ524277 UNV524172:UNV524277 UXR524172:UXR524277 VHN524172:VHN524277 VRJ524172:VRJ524277 WBF524172:WBF524277 WLB524172:WLB524277 WUX524172:WUX524277 B589708:B589813 IL589708:IL589813 SH589708:SH589813 ACD589708:ACD589813 ALZ589708:ALZ589813 AVV589708:AVV589813 BFR589708:BFR589813 BPN589708:BPN589813 BZJ589708:BZJ589813 CJF589708:CJF589813 CTB589708:CTB589813 DCX589708:DCX589813 DMT589708:DMT589813 DWP589708:DWP589813 EGL589708:EGL589813 EQH589708:EQH589813 FAD589708:FAD589813 FJZ589708:FJZ589813 FTV589708:FTV589813 GDR589708:GDR589813 GNN589708:GNN589813 GXJ589708:GXJ589813 HHF589708:HHF589813 HRB589708:HRB589813 IAX589708:IAX589813 IKT589708:IKT589813 IUP589708:IUP589813 JEL589708:JEL589813 JOH589708:JOH589813 JYD589708:JYD589813 KHZ589708:KHZ589813 KRV589708:KRV589813 LBR589708:LBR589813 LLN589708:LLN589813 LVJ589708:LVJ589813 MFF589708:MFF589813 MPB589708:MPB589813 MYX589708:MYX589813 NIT589708:NIT589813 NSP589708:NSP589813 OCL589708:OCL589813 OMH589708:OMH589813 OWD589708:OWD589813 PFZ589708:PFZ589813 PPV589708:PPV589813 PZR589708:PZR589813 QJN589708:QJN589813 QTJ589708:QTJ589813 RDF589708:RDF589813 RNB589708:RNB589813 RWX589708:RWX589813 SGT589708:SGT589813 SQP589708:SQP589813 TAL589708:TAL589813 TKH589708:TKH589813 TUD589708:TUD589813 UDZ589708:UDZ589813 UNV589708:UNV589813 UXR589708:UXR589813 VHN589708:VHN589813 VRJ589708:VRJ589813 WBF589708:WBF589813 WLB589708:WLB589813 WUX589708:WUX589813 B655244:B655349 IL655244:IL655349 SH655244:SH655349 ACD655244:ACD655349 ALZ655244:ALZ655349 AVV655244:AVV655349 BFR655244:BFR655349 BPN655244:BPN655349 BZJ655244:BZJ655349 CJF655244:CJF655349 CTB655244:CTB655349 DCX655244:DCX655349 DMT655244:DMT655349 DWP655244:DWP655349 EGL655244:EGL655349 EQH655244:EQH655349 FAD655244:FAD655349 FJZ655244:FJZ655349 FTV655244:FTV655349 GDR655244:GDR655349 GNN655244:GNN655349 GXJ655244:GXJ655349 HHF655244:HHF655349 HRB655244:HRB655349 IAX655244:IAX655349 IKT655244:IKT655349 IUP655244:IUP655349 JEL655244:JEL655349 JOH655244:JOH655349 JYD655244:JYD655349 KHZ655244:KHZ655349 KRV655244:KRV655349 LBR655244:LBR655349 LLN655244:LLN655349 LVJ655244:LVJ655349 MFF655244:MFF655349 MPB655244:MPB655349 MYX655244:MYX655349 NIT655244:NIT655349 NSP655244:NSP655349 OCL655244:OCL655349 OMH655244:OMH655349 OWD655244:OWD655349 PFZ655244:PFZ655349 PPV655244:PPV655349 PZR655244:PZR655349 QJN655244:QJN655349 QTJ655244:QTJ655349 RDF655244:RDF655349 RNB655244:RNB655349 RWX655244:RWX655349 SGT655244:SGT655349 SQP655244:SQP655349 TAL655244:TAL655349 TKH655244:TKH655349 TUD655244:TUD655349 UDZ655244:UDZ655349 UNV655244:UNV655349 UXR655244:UXR655349 VHN655244:VHN655349 VRJ655244:VRJ655349 WBF655244:WBF655349 WLB655244:WLB655349 WUX655244:WUX655349 B720780:B720885 IL720780:IL720885 SH720780:SH720885 ACD720780:ACD720885 ALZ720780:ALZ720885 AVV720780:AVV720885 BFR720780:BFR720885 BPN720780:BPN720885 BZJ720780:BZJ720885 CJF720780:CJF720885 CTB720780:CTB720885 DCX720780:DCX720885 DMT720780:DMT720885 DWP720780:DWP720885 EGL720780:EGL720885 EQH720780:EQH720885 FAD720780:FAD720885 FJZ720780:FJZ720885 FTV720780:FTV720885 GDR720780:GDR720885 GNN720780:GNN720885 GXJ720780:GXJ720885 HHF720780:HHF720885 HRB720780:HRB720885 IAX720780:IAX720885 IKT720780:IKT720885 IUP720780:IUP720885 JEL720780:JEL720885 JOH720780:JOH720885 JYD720780:JYD720885 KHZ720780:KHZ720885 KRV720780:KRV720885 LBR720780:LBR720885 LLN720780:LLN720885 LVJ720780:LVJ720885 MFF720780:MFF720885 MPB720780:MPB720885 MYX720780:MYX720885 NIT720780:NIT720885 NSP720780:NSP720885 OCL720780:OCL720885 OMH720780:OMH720885 OWD720780:OWD720885 PFZ720780:PFZ720885 PPV720780:PPV720885 PZR720780:PZR720885 QJN720780:QJN720885 QTJ720780:QTJ720885 RDF720780:RDF720885 RNB720780:RNB720885 RWX720780:RWX720885 SGT720780:SGT720885 SQP720780:SQP720885 TAL720780:TAL720885 TKH720780:TKH720885 TUD720780:TUD720885 UDZ720780:UDZ720885 UNV720780:UNV720885 UXR720780:UXR720885 VHN720780:VHN720885 VRJ720780:VRJ720885 WBF720780:WBF720885 WLB720780:WLB720885 WUX720780:WUX720885 B786316:B786421 IL786316:IL786421 SH786316:SH786421 ACD786316:ACD786421 ALZ786316:ALZ786421 AVV786316:AVV786421 BFR786316:BFR786421 BPN786316:BPN786421 BZJ786316:BZJ786421 CJF786316:CJF786421 CTB786316:CTB786421 DCX786316:DCX786421 DMT786316:DMT786421 DWP786316:DWP786421 EGL786316:EGL786421 EQH786316:EQH786421 FAD786316:FAD786421 FJZ786316:FJZ786421 FTV786316:FTV786421 GDR786316:GDR786421 GNN786316:GNN786421 GXJ786316:GXJ786421 HHF786316:HHF786421 HRB786316:HRB786421 IAX786316:IAX786421 IKT786316:IKT786421 IUP786316:IUP786421 JEL786316:JEL786421 JOH786316:JOH786421 JYD786316:JYD786421 KHZ786316:KHZ786421 KRV786316:KRV786421 LBR786316:LBR786421 LLN786316:LLN786421 LVJ786316:LVJ786421 MFF786316:MFF786421 MPB786316:MPB786421 MYX786316:MYX786421 NIT786316:NIT786421 NSP786316:NSP786421 OCL786316:OCL786421 OMH786316:OMH786421 OWD786316:OWD786421 PFZ786316:PFZ786421 PPV786316:PPV786421 PZR786316:PZR786421 QJN786316:QJN786421 QTJ786316:QTJ786421 RDF786316:RDF786421 RNB786316:RNB786421 RWX786316:RWX786421 SGT786316:SGT786421 SQP786316:SQP786421 TAL786316:TAL786421 TKH786316:TKH786421 TUD786316:TUD786421 UDZ786316:UDZ786421 UNV786316:UNV786421 UXR786316:UXR786421 VHN786316:VHN786421 VRJ786316:VRJ786421 WBF786316:WBF786421 WLB786316:WLB786421 WUX786316:WUX786421 B851852:B851957 IL851852:IL851957 SH851852:SH851957 ACD851852:ACD851957 ALZ851852:ALZ851957 AVV851852:AVV851957 BFR851852:BFR851957 BPN851852:BPN851957 BZJ851852:BZJ851957 CJF851852:CJF851957 CTB851852:CTB851957 DCX851852:DCX851957 DMT851852:DMT851957 DWP851852:DWP851957 EGL851852:EGL851957 EQH851852:EQH851957 FAD851852:FAD851957 FJZ851852:FJZ851957 FTV851852:FTV851957 GDR851852:GDR851957 GNN851852:GNN851957 GXJ851852:GXJ851957 HHF851852:HHF851957 HRB851852:HRB851957 IAX851852:IAX851957 IKT851852:IKT851957 IUP851852:IUP851957 JEL851852:JEL851957 JOH851852:JOH851957 JYD851852:JYD851957 KHZ851852:KHZ851957 KRV851852:KRV851957 LBR851852:LBR851957 LLN851852:LLN851957 LVJ851852:LVJ851957 MFF851852:MFF851957 MPB851852:MPB851957 MYX851852:MYX851957 NIT851852:NIT851957 NSP851852:NSP851957 OCL851852:OCL851957 OMH851852:OMH851957 OWD851852:OWD851957 PFZ851852:PFZ851957 PPV851852:PPV851957 PZR851852:PZR851957 QJN851852:QJN851957 QTJ851852:QTJ851957 RDF851852:RDF851957 RNB851852:RNB851957 RWX851852:RWX851957 SGT851852:SGT851957 SQP851852:SQP851957 TAL851852:TAL851957 TKH851852:TKH851957 TUD851852:TUD851957 UDZ851852:UDZ851957 UNV851852:UNV851957 UXR851852:UXR851957 VHN851852:VHN851957 VRJ851852:VRJ851957 WBF851852:WBF851957 WLB851852:WLB851957 WUX851852:WUX851957 B917388:B917493 IL917388:IL917493 SH917388:SH917493 ACD917388:ACD917493 ALZ917388:ALZ917493 AVV917388:AVV917493 BFR917388:BFR917493 BPN917388:BPN917493 BZJ917388:BZJ917493 CJF917388:CJF917493 CTB917388:CTB917493 DCX917388:DCX917493 DMT917388:DMT917493 DWP917388:DWP917493 EGL917388:EGL917493 EQH917388:EQH917493 FAD917388:FAD917493 FJZ917388:FJZ917493 FTV917388:FTV917493 GDR917388:GDR917493 GNN917388:GNN917493 GXJ917388:GXJ917493 HHF917388:HHF917493 HRB917388:HRB917493 IAX917388:IAX917493 IKT917388:IKT917493 IUP917388:IUP917493 JEL917388:JEL917493 JOH917388:JOH917493 JYD917388:JYD917493 KHZ917388:KHZ917493 KRV917388:KRV917493 LBR917388:LBR917493 LLN917388:LLN917493 LVJ917388:LVJ917493 MFF917388:MFF917493 MPB917388:MPB917493 MYX917388:MYX917493 NIT917388:NIT917493 NSP917388:NSP917493 OCL917388:OCL917493 OMH917388:OMH917493 OWD917388:OWD917493 PFZ917388:PFZ917493 PPV917388:PPV917493 PZR917388:PZR917493 QJN917388:QJN917493 QTJ917388:QTJ917493 RDF917388:RDF917493 RNB917388:RNB917493 RWX917388:RWX917493 SGT917388:SGT917493 SQP917388:SQP917493 TAL917388:TAL917493 TKH917388:TKH917493 TUD917388:TUD917493 UDZ917388:UDZ917493 UNV917388:UNV917493 UXR917388:UXR917493 VHN917388:VHN917493 VRJ917388:VRJ917493 WBF917388:WBF917493 WLB917388:WLB917493 WUX917388:WUX917493 B982924:B983029 IL982924:IL983029 SH982924:SH983029 ACD982924:ACD983029 ALZ982924:ALZ983029 AVV982924:AVV983029 BFR982924:BFR983029 BPN982924:BPN983029 BZJ982924:BZJ983029 CJF982924:CJF983029 CTB982924:CTB983029 DCX982924:DCX983029 DMT982924:DMT983029 DWP982924:DWP983029 EGL982924:EGL983029 EQH982924:EQH983029 FAD982924:FAD983029 FJZ982924:FJZ983029 FTV982924:FTV983029 GDR982924:GDR983029 GNN982924:GNN983029 GXJ982924:GXJ983029 HHF982924:HHF983029 HRB982924:HRB983029 IAX982924:IAX983029 IKT982924:IKT983029 IUP982924:IUP983029 JEL982924:JEL983029 JOH982924:JOH983029 JYD982924:JYD983029 KHZ982924:KHZ983029 KRV982924:KRV983029 LBR982924:LBR983029 LLN982924:LLN983029 LVJ982924:LVJ983029 MFF982924:MFF983029 MPB982924:MPB983029 MYX982924:MYX983029 NIT982924:NIT983029 NSP982924:NSP983029 OCL982924:OCL983029 OMH982924:OMH983029 OWD982924:OWD983029 PFZ982924:PFZ983029 PPV982924:PPV983029 PZR982924:PZR983029 QJN982924:QJN983029 QTJ982924:QTJ983029 RDF982924:RDF983029 RNB982924:RNB983029 RWX982924:RWX983029 SGT982924:SGT983029 SQP982924:SQP983029 TAL982924:TAL983029 TKH982924:TKH983029 TUD982924:TUD983029 UDZ982924:UDZ983029 UNV982924:UNV983029 UXR982924:UXR983029 VHN982924:VHN983029 VRJ982924:VRJ983029 WBF982924:WBF983029 WLB982924:WLB983029 WUX982924:WUX983029">
      <formula1>30</formula1>
    </dataValidation>
    <dataValidation type="textLength" operator="lessThanOrEqual" allowBlank="1" showInputMessage="1" showErrorMessage="1" error="Max Length: 100" sqref="C65420:C65525 IM65420:IM65525 SI65420:SI65525 ACE65420:ACE65525 AMA65420:AMA65525 AVW65420:AVW65525 BFS65420:BFS65525 BPO65420:BPO65525 BZK65420:BZK65525 CJG65420:CJG65525 CTC65420:CTC65525 DCY65420:DCY65525 DMU65420:DMU65525 DWQ65420:DWQ65525 EGM65420:EGM65525 EQI65420:EQI65525 FAE65420:FAE65525 FKA65420:FKA65525 FTW65420:FTW65525 GDS65420:GDS65525 GNO65420:GNO65525 GXK65420:GXK65525 HHG65420:HHG65525 HRC65420:HRC65525 IAY65420:IAY65525 IKU65420:IKU65525 IUQ65420:IUQ65525 JEM65420:JEM65525 JOI65420:JOI65525 JYE65420:JYE65525 KIA65420:KIA65525 KRW65420:KRW65525 LBS65420:LBS65525 LLO65420:LLO65525 LVK65420:LVK65525 MFG65420:MFG65525 MPC65420:MPC65525 MYY65420:MYY65525 NIU65420:NIU65525 NSQ65420:NSQ65525 OCM65420:OCM65525 OMI65420:OMI65525 OWE65420:OWE65525 PGA65420:PGA65525 PPW65420:PPW65525 PZS65420:PZS65525 QJO65420:QJO65525 QTK65420:QTK65525 RDG65420:RDG65525 RNC65420:RNC65525 RWY65420:RWY65525 SGU65420:SGU65525 SQQ65420:SQQ65525 TAM65420:TAM65525 TKI65420:TKI65525 TUE65420:TUE65525 UEA65420:UEA65525 UNW65420:UNW65525 UXS65420:UXS65525 VHO65420:VHO65525 VRK65420:VRK65525 WBG65420:WBG65525 WLC65420:WLC65525 WUY65420:WUY65525 C130956:C131061 IM130956:IM131061 SI130956:SI131061 ACE130956:ACE131061 AMA130956:AMA131061 AVW130956:AVW131061 BFS130956:BFS131061 BPO130956:BPO131061 BZK130956:BZK131061 CJG130956:CJG131061 CTC130956:CTC131061 DCY130956:DCY131061 DMU130956:DMU131061 DWQ130956:DWQ131061 EGM130956:EGM131061 EQI130956:EQI131061 FAE130956:FAE131061 FKA130956:FKA131061 FTW130956:FTW131061 GDS130956:GDS131061 GNO130956:GNO131061 GXK130956:GXK131061 HHG130956:HHG131061 HRC130956:HRC131061 IAY130956:IAY131061 IKU130956:IKU131061 IUQ130956:IUQ131061 JEM130956:JEM131061 JOI130956:JOI131061 JYE130956:JYE131061 KIA130956:KIA131061 KRW130956:KRW131061 LBS130956:LBS131061 LLO130956:LLO131061 LVK130956:LVK131061 MFG130956:MFG131061 MPC130956:MPC131061 MYY130956:MYY131061 NIU130956:NIU131061 NSQ130956:NSQ131061 OCM130956:OCM131061 OMI130956:OMI131061 OWE130956:OWE131061 PGA130956:PGA131061 PPW130956:PPW131061 PZS130956:PZS131061 QJO130956:QJO131061 QTK130956:QTK131061 RDG130956:RDG131061 RNC130956:RNC131061 RWY130956:RWY131061 SGU130956:SGU131061 SQQ130956:SQQ131061 TAM130956:TAM131061 TKI130956:TKI131061 TUE130956:TUE131061 UEA130956:UEA131061 UNW130956:UNW131061 UXS130956:UXS131061 VHO130956:VHO131061 VRK130956:VRK131061 WBG130956:WBG131061 WLC130956:WLC131061 WUY130956:WUY131061 C196492:C196597 IM196492:IM196597 SI196492:SI196597 ACE196492:ACE196597 AMA196492:AMA196597 AVW196492:AVW196597 BFS196492:BFS196597 BPO196492:BPO196597 BZK196492:BZK196597 CJG196492:CJG196597 CTC196492:CTC196597 DCY196492:DCY196597 DMU196492:DMU196597 DWQ196492:DWQ196597 EGM196492:EGM196597 EQI196492:EQI196597 FAE196492:FAE196597 FKA196492:FKA196597 FTW196492:FTW196597 GDS196492:GDS196597 GNO196492:GNO196597 GXK196492:GXK196597 HHG196492:HHG196597 HRC196492:HRC196597 IAY196492:IAY196597 IKU196492:IKU196597 IUQ196492:IUQ196597 JEM196492:JEM196597 JOI196492:JOI196597 JYE196492:JYE196597 KIA196492:KIA196597 KRW196492:KRW196597 LBS196492:LBS196597 LLO196492:LLO196597 LVK196492:LVK196597 MFG196492:MFG196597 MPC196492:MPC196597 MYY196492:MYY196597 NIU196492:NIU196597 NSQ196492:NSQ196597 OCM196492:OCM196597 OMI196492:OMI196597 OWE196492:OWE196597 PGA196492:PGA196597 PPW196492:PPW196597 PZS196492:PZS196597 QJO196492:QJO196597 QTK196492:QTK196597 RDG196492:RDG196597 RNC196492:RNC196597 RWY196492:RWY196597 SGU196492:SGU196597 SQQ196492:SQQ196597 TAM196492:TAM196597 TKI196492:TKI196597 TUE196492:TUE196597 UEA196492:UEA196597 UNW196492:UNW196597 UXS196492:UXS196597 VHO196492:VHO196597 VRK196492:VRK196597 WBG196492:WBG196597 WLC196492:WLC196597 WUY196492:WUY196597 C262028:C262133 IM262028:IM262133 SI262028:SI262133 ACE262028:ACE262133 AMA262028:AMA262133 AVW262028:AVW262133 BFS262028:BFS262133 BPO262028:BPO262133 BZK262028:BZK262133 CJG262028:CJG262133 CTC262028:CTC262133 DCY262028:DCY262133 DMU262028:DMU262133 DWQ262028:DWQ262133 EGM262028:EGM262133 EQI262028:EQI262133 FAE262028:FAE262133 FKA262028:FKA262133 FTW262028:FTW262133 GDS262028:GDS262133 GNO262028:GNO262133 GXK262028:GXK262133 HHG262028:HHG262133 HRC262028:HRC262133 IAY262028:IAY262133 IKU262028:IKU262133 IUQ262028:IUQ262133 JEM262028:JEM262133 JOI262028:JOI262133 JYE262028:JYE262133 KIA262028:KIA262133 KRW262028:KRW262133 LBS262028:LBS262133 LLO262028:LLO262133 LVK262028:LVK262133 MFG262028:MFG262133 MPC262028:MPC262133 MYY262028:MYY262133 NIU262028:NIU262133 NSQ262028:NSQ262133 OCM262028:OCM262133 OMI262028:OMI262133 OWE262028:OWE262133 PGA262028:PGA262133 PPW262028:PPW262133 PZS262028:PZS262133 QJO262028:QJO262133 QTK262028:QTK262133 RDG262028:RDG262133 RNC262028:RNC262133 RWY262028:RWY262133 SGU262028:SGU262133 SQQ262028:SQQ262133 TAM262028:TAM262133 TKI262028:TKI262133 TUE262028:TUE262133 UEA262028:UEA262133 UNW262028:UNW262133 UXS262028:UXS262133 VHO262028:VHO262133 VRK262028:VRK262133 WBG262028:WBG262133 WLC262028:WLC262133 WUY262028:WUY262133 C327564:C327669 IM327564:IM327669 SI327564:SI327669 ACE327564:ACE327669 AMA327564:AMA327669 AVW327564:AVW327669 BFS327564:BFS327669 BPO327564:BPO327669 BZK327564:BZK327669 CJG327564:CJG327669 CTC327564:CTC327669 DCY327564:DCY327669 DMU327564:DMU327669 DWQ327564:DWQ327669 EGM327564:EGM327669 EQI327564:EQI327669 FAE327564:FAE327669 FKA327564:FKA327669 FTW327564:FTW327669 GDS327564:GDS327669 GNO327564:GNO327669 GXK327564:GXK327669 HHG327564:HHG327669 HRC327564:HRC327669 IAY327564:IAY327669 IKU327564:IKU327669 IUQ327564:IUQ327669 JEM327564:JEM327669 JOI327564:JOI327669 JYE327564:JYE327669 KIA327564:KIA327669 KRW327564:KRW327669 LBS327564:LBS327669 LLO327564:LLO327669 LVK327564:LVK327669 MFG327564:MFG327669 MPC327564:MPC327669 MYY327564:MYY327669 NIU327564:NIU327669 NSQ327564:NSQ327669 OCM327564:OCM327669 OMI327564:OMI327669 OWE327564:OWE327669 PGA327564:PGA327669 PPW327564:PPW327669 PZS327564:PZS327669 QJO327564:QJO327669 QTK327564:QTK327669 RDG327564:RDG327669 RNC327564:RNC327669 RWY327564:RWY327669 SGU327564:SGU327669 SQQ327564:SQQ327669 TAM327564:TAM327669 TKI327564:TKI327669 TUE327564:TUE327669 UEA327564:UEA327669 UNW327564:UNW327669 UXS327564:UXS327669 VHO327564:VHO327669 VRK327564:VRK327669 WBG327564:WBG327669 WLC327564:WLC327669 WUY327564:WUY327669 C393100:C393205 IM393100:IM393205 SI393100:SI393205 ACE393100:ACE393205 AMA393100:AMA393205 AVW393100:AVW393205 BFS393100:BFS393205 BPO393100:BPO393205 BZK393100:BZK393205 CJG393100:CJG393205 CTC393100:CTC393205 DCY393100:DCY393205 DMU393100:DMU393205 DWQ393100:DWQ393205 EGM393100:EGM393205 EQI393100:EQI393205 FAE393100:FAE393205 FKA393100:FKA393205 FTW393100:FTW393205 GDS393100:GDS393205 GNO393100:GNO393205 GXK393100:GXK393205 HHG393100:HHG393205 HRC393100:HRC393205 IAY393100:IAY393205 IKU393100:IKU393205 IUQ393100:IUQ393205 JEM393100:JEM393205 JOI393100:JOI393205 JYE393100:JYE393205 KIA393100:KIA393205 KRW393100:KRW393205 LBS393100:LBS393205 LLO393100:LLO393205 LVK393100:LVK393205 MFG393100:MFG393205 MPC393100:MPC393205 MYY393100:MYY393205 NIU393100:NIU393205 NSQ393100:NSQ393205 OCM393100:OCM393205 OMI393100:OMI393205 OWE393100:OWE393205 PGA393100:PGA393205 PPW393100:PPW393205 PZS393100:PZS393205 QJO393100:QJO393205 QTK393100:QTK393205 RDG393100:RDG393205 RNC393100:RNC393205 RWY393100:RWY393205 SGU393100:SGU393205 SQQ393100:SQQ393205 TAM393100:TAM393205 TKI393100:TKI393205 TUE393100:TUE393205 UEA393100:UEA393205 UNW393100:UNW393205 UXS393100:UXS393205 VHO393100:VHO393205 VRK393100:VRK393205 WBG393100:WBG393205 WLC393100:WLC393205 WUY393100:WUY393205 C458636:C458741 IM458636:IM458741 SI458636:SI458741 ACE458636:ACE458741 AMA458636:AMA458741 AVW458636:AVW458741 BFS458636:BFS458741 BPO458636:BPO458741 BZK458636:BZK458741 CJG458636:CJG458741 CTC458636:CTC458741 DCY458636:DCY458741 DMU458636:DMU458741 DWQ458636:DWQ458741 EGM458636:EGM458741 EQI458636:EQI458741 FAE458636:FAE458741 FKA458636:FKA458741 FTW458636:FTW458741 GDS458636:GDS458741 GNO458636:GNO458741 GXK458636:GXK458741 HHG458636:HHG458741 HRC458636:HRC458741 IAY458636:IAY458741 IKU458636:IKU458741 IUQ458636:IUQ458741 JEM458636:JEM458741 JOI458636:JOI458741 JYE458636:JYE458741 KIA458636:KIA458741 KRW458636:KRW458741 LBS458636:LBS458741 LLO458636:LLO458741 LVK458636:LVK458741 MFG458636:MFG458741 MPC458636:MPC458741 MYY458636:MYY458741 NIU458636:NIU458741 NSQ458636:NSQ458741 OCM458636:OCM458741 OMI458636:OMI458741 OWE458636:OWE458741 PGA458636:PGA458741 PPW458636:PPW458741 PZS458636:PZS458741 QJO458636:QJO458741 QTK458636:QTK458741 RDG458636:RDG458741 RNC458636:RNC458741 RWY458636:RWY458741 SGU458636:SGU458741 SQQ458636:SQQ458741 TAM458636:TAM458741 TKI458636:TKI458741 TUE458636:TUE458741 UEA458636:UEA458741 UNW458636:UNW458741 UXS458636:UXS458741 VHO458636:VHO458741 VRK458636:VRK458741 WBG458636:WBG458741 WLC458636:WLC458741 WUY458636:WUY458741 C524172:C524277 IM524172:IM524277 SI524172:SI524277 ACE524172:ACE524277 AMA524172:AMA524277 AVW524172:AVW524277 BFS524172:BFS524277 BPO524172:BPO524277 BZK524172:BZK524277 CJG524172:CJG524277 CTC524172:CTC524277 DCY524172:DCY524277 DMU524172:DMU524277 DWQ524172:DWQ524277 EGM524172:EGM524277 EQI524172:EQI524277 FAE524172:FAE524277 FKA524172:FKA524277 FTW524172:FTW524277 GDS524172:GDS524277 GNO524172:GNO524277 GXK524172:GXK524277 HHG524172:HHG524277 HRC524172:HRC524277 IAY524172:IAY524277 IKU524172:IKU524277 IUQ524172:IUQ524277 JEM524172:JEM524277 JOI524172:JOI524277 JYE524172:JYE524277 KIA524172:KIA524277 KRW524172:KRW524277 LBS524172:LBS524277 LLO524172:LLO524277 LVK524172:LVK524277 MFG524172:MFG524277 MPC524172:MPC524277 MYY524172:MYY524277 NIU524172:NIU524277 NSQ524172:NSQ524277 OCM524172:OCM524277 OMI524172:OMI524277 OWE524172:OWE524277 PGA524172:PGA524277 PPW524172:PPW524277 PZS524172:PZS524277 QJO524172:QJO524277 QTK524172:QTK524277 RDG524172:RDG524277 RNC524172:RNC524277 RWY524172:RWY524277 SGU524172:SGU524277 SQQ524172:SQQ524277 TAM524172:TAM524277 TKI524172:TKI524277 TUE524172:TUE524277 UEA524172:UEA524277 UNW524172:UNW524277 UXS524172:UXS524277 VHO524172:VHO524277 VRK524172:VRK524277 WBG524172:WBG524277 WLC524172:WLC524277 WUY524172:WUY524277 C589708:C589813 IM589708:IM589813 SI589708:SI589813 ACE589708:ACE589813 AMA589708:AMA589813 AVW589708:AVW589813 BFS589708:BFS589813 BPO589708:BPO589813 BZK589708:BZK589813 CJG589708:CJG589813 CTC589708:CTC589813 DCY589708:DCY589813 DMU589708:DMU589813 DWQ589708:DWQ589813 EGM589708:EGM589813 EQI589708:EQI589813 FAE589708:FAE589813 FKA589708:FKA589813 FTW589708:FTW589813 GDS589708:GDS589813 GNO589708:GNO589813 GXK589708:GXK589813 HHG589708:HHG589813 HRC589708:HRC589813 IAY589708:IAY589813 IKU589708:IKU589813 IUQ589708:IUQ589813 JEM589708:JEM589813 JOI589708:JOI589813 JYE589708:JYE589813 KIA589708:KIA589813 KRW589708:KRW589813 LBS589708:LBS589813 LLO589708:LLO589813 LVK589708:LVK589813 MFG589708:MFG589813 MPC589708:MPC589813 MYY589708:MYY589813 NIU589708:NIU589813 NSQ589708:NSQ589813 OCM589708:OCM589813 OMI589708:OMI589813 OWE589708:OWE589813 PGA589708:PGA589813 PPW589708:PPW589813 PZS589708:PZS589813 QJO589708:QJO589813 QTK589708:QTK589813 RDG589708:RDG589813 RNC589708:RNC589813 RWY589708:RWY589813 SGU589708:SGU589813 SQQ589708:SQQ589813 TAM589708:TAM589813 TKI589708:TKI589813 TUE589708:TUE589813 UEA589708:UEA589813 UNW589708:UNW589813 UXS589708:UXS589813 VHO589708:VHO589813 VRK589708:VRK589813 WBG589708:WBG589813 WLC589708:WLC589813 WUY589708:WUY589813 C655244:C655349 IM655244:IM655349 SI655244:SI655349 ACE655244:ACE655349 AMA655244:AMA655349 AVW655244:AVW655349 BFS655244:BFS655349 BPO655244:BPO655349 BZK655244:BZK655349 CJG655244:CJG655349 CTC655244:CTC655349 DCY655244:DCY655349 DMU655244:DMU655349 DWQ655244:DWQ655349 EGM655244:EGM655349 EQI655244:EQI655349 FAE655244:FAE655349 FKA655244:FKA655349 FTW655244:FTW655349 GDS655244:GDS655349 GNO655244:GNO655349 GXK655244:GXK655349 HHG655244:HHG655349 HRC655244:HRC655349 IAY655244:IAY655349 IKU655244:IKU655349 IUQ655244:IUQ655349 JEM655244:JEM655349 JOI655244:JOI655349 JYE655244:JYE655349 KIA655244:KIA655349 KRW655244:KRW655349 LBS655244:LBS655349 LLO655244:LLO655349 LVK655244:LVK655349 MFG655244:MFG655349 MPC655244:MPC655349 MYY655244:MYY655349 NIU655244:NIU655349 NSQ655244:NSQ655349 OCM655244:OCM655349 OMI655244:OMI655349 OWE655244:OWE655349 PGA655244:PGA655349 PPW655244:PPW655349 PZS655244:PZS655349 QJO655244:QJO655349 QTK655244:QTK655349 RDG655244:RDG655349 RNC655244:RNC655349 RWY655244:RWY655349 SGU655244:SGU655349 SQQ655244:SQQ655349 TAM655244:TAM655349 TKI655244:TKI655349 TUE655244:TUE655349 UEA655244:UEA655349 UNW655244:UNW655349 UXS655244:UXS655349 VHO655244:VHO655349 VRK655244:VRK655349 WBG655244:WBG655349 WLC655244:WLC655349 WUY655244:WUY655349 C720780:C720885 IM720780:IM720885 SI720780:SI720885 ACE720780:ACE720885 AMA720780:AMA720885 AVW720780:AVW720885 BFS720780:BFS720885 BPO720780:BPO720885 BZK720780:BZK720885 CJG720780:CJG720885 CTC720780:CTC720885 DCY720780:DCY720885 DMU720780:DMU720885 DWQ720780:DWQ720885 EGM720780:EGM720885 EQI720780:EQI720885 FAE720780:FAE720885 FKA720780:FKA720885 FTW720780:FTW720885 GDS720780:GDS720885 GNO720780:GNO720885 GXK720780:GXK720885 HHG720780:HHG720885 HRC720780:HRC720885 IAY720780:IAY720885 IKU720780:IKU720885 IUQ720780:IUQ720885 JEM720780:JEM720885 JOI720780:JOI720885 JYE720780:JYE720885 KIA720780:KIA720885 KRW720780:KRW720885 LBS720780:LBS720885 LLO720780:LLO720885 LVK720780:LVK720885 MFG720780:MFG720885 MPC720780:MPC720885 MYY720780:MYY720885 NIU720780:NIU720885 NSQ720780:NSQ720885 OCM720780:OCM720885 OMI720780:OMI720885 OWE720780:OWE720885 PGA720780:PGA720885 PPW720780:PPW720885 PZS720780:PZS720885 QJO720780:QJO720885 QTK720780:QTK720885 RDG720780:RDG720885 RNC720780:RNC720885 RWY720780:RWY720885 SGU720780:SGU720885 SQQ720780:SQQ720885 TAM720780:TAM720885 TKI720780:TKI720885 TUE720780:TUE720885 UEA720780:UEA720885 UNW720780:UNW720885 UXS720780:UXS720885 VHO720780:VHO720885 VRK720780:VRK720885 WBG720780:WBG720885 WLC720780:WLC720885 WUY720780:WUY720885 C786316:C786421 IM786316:IM786421 SI786316:SI786421 ACE786316:ACE786421 AMA786316:AMA786421 AVW786316:AVW786421 BFS786316:BFS786421 BPO786316:BPO786421 BZK786316:BZK786421 CJG786316:CJG786421 CTC786316:CTC786421 DCY786316:DCY786421 DMU786316:DMU786421 DWQ786316:DWQ786421 EGM786316:EGM786421 EQI786316:EQI786421 FAE786316:FAE786421 FKA786316:FKA786421 FTW786316:FTW786421 GDS786316:GDS786421 GNO786316:GNO786421 GXK786316:GXK786421 HHG786316:HHG786421 HRC786316:HRC786421 IAY786316:IAY786421 IKU786316:IKU786421 IUQ786316:IUQ786421 JEM786316:JEM786421 JOI786316:JOI786421 JYE786316:JYE786421 KIA786316:KIA786421 KRW786316:KRW786421 LBS786316:LBS786421 LLO786316:LLO786421 LVK786316:LVK786421 MFG786316:MFG786421 MPC786316:MPC786421 MYY786316:MYY786421 NIU786316:NIU786421 NSQ786316:NSQ786421 OCM786316:OCM786421 OMI786316:OMI786421 OWE786316:OWE786421 PGA786316:PGA786421 PPW786316:PPW786421 PZS786316:PZS786421 QJO786316:QJO786421 QTK786316:QTK786421 RDG786316:RDG786421 RNC786316:RNC786421 RWY786316:RWY786421 SGU786316:SGU786421 SQQ786316:SQQ786421 TAM786316:TAM786421 TKI786316:TKI786421 TUE786316:TUE786421 UEA786316:UEA786421 UNW786316:UNW786421 UXS786316:UXS786421 VHO786316:VHO786421 VRK786316:VRK786421 WBG786316:WBG786421 WLC786316:WLC786421 WUY786316:WUY786421 C851852:C851957 IM851852:IM851957 SI851852:SI851957 ACE851852:ACE851957 AMA851852:AMA851957 AVW851852:AVW851957 BFS851852:BFS851957 BPO851852:BPO851957 BZK851852:BZK851957 CJG851852:CJG851957 CTC851852:CTC851957 DCY851852:DCY851957 DMU851852:DMU851957 DWQ851852:DWQ851957 EGM851852:EGM851957 EQI851852:EQI851957 FAE851852:FAE851957 FKA851852:FKA851957 FTW851852:FTW851957 GDS851852:GDS851957 GNO851852:GNO851957 GXK851852:GXK851957 HHG851852:HHG851957 HRC851852:HRC851957 IAY851852:IAY851957 IKU851852:IKU851957 IUQ851852:IUQ851957 JEM851852:JEM851957 JOI851852:JOI851957 JYE851852:JYE851957 KIA851852:KIA851957 KRW851852:KRW851957 LBS851852:LBS851957 LLO851852:LLO851957 LVK851852:LVK851957 MFG851852:MFG851957 MPC851852:MPC851957 MYY851852:MYY851957 NIU851852:NIU851957 NSQ851852:NSQ851957 OCM851852:OCM851957 OMI851852:OMI851957 OWE851852:OWE851957 PGA851852:PGA851957 PPW851852:PPW851957 PZS851852:PZS851957 QJO851852:QJO851957 QTK851852:QTK851957 RDG851852:RDG851957 RNC851852:RNC851957 RWY851852:RWY851957 SGU851852:SGU851957 SQQ851852:SQQ851957 TAM851852:TAM851957 TKI851852:TKI851957 TUE851852:TUE851957 UEA851852:UEA851957 UNW851852:UNW851957 UXS851852:UXS851957 VHO851852:VHO851957 VRK851852:VRK851957 WBG851852:WBG851957 WLC851852:WLC851957 WUY851852:WUY851957 C917388:C917493 IM917388:IM917493 SI917388:SI917493 ACE917388:ACE917493 AMA917388:AMA917493 AVW917388:AVW917493 BFS917388:BFS917493 BPO917388:BPO917493 BZK917388:BZK917493 CJG917388:CJG917493 CTC917388:CTC917493 DCY917388:DCY917493 DMU917388:DMU917493 DWQ917388:DWQ917493 EGM917388:EGM917493 EQI917388:EQI917493 FAE917388:FAE917493 FKA917388:FKA917493 FTW917388:FTW917493 GDS917388:GDS917493 GNO917388:GNO917493 GXK917388:GXK917493 HHG917388:HHG917493 HRC917388:HRC917493 IAY917388:IAY917493 IKU917388:IKU917493 IUQ917388:IUQ917493 JEM917388:JEM917493 JOI917388:JOI917493 JYE917388:JYE917493 KIA917388:KIA917493 KRW917388:KRW917493 LBS917388:LBS917493 LLO917388:LLO917493 LVK917388:LVK917493 MFG917388:MFG917493 MPC917388:MPC917493 MYY917388:MYY917493 NIU917388:NIU917493 NSQ917388:NSQ917493 OCM917388:OCM917493 OMI917388:OMI917493 OWE917388:OWE917493 PGA917388:PGA917493 PPW917388:PPW917493 PZS917388:PZS917493 QJO917388:QJO917493 QTK917388:QTK917493 RDG917388:RDG917493 RNC917388:RNC917493 RWY917388:RWY917493 SGU917388:SGU917493 SQQ917388:SQQ917493 TAM917388:TAM917493 TKI917388:TKI917493 TUE917388:TUE917493 UEA917388:UEA917493 UNW917388:UNW917493 UXS917388:UXS917493 VHO917388:VHO917493 VRK917388:VRK917493 WBG917388:WBG917493 WLC917388:WLC917493 WUY917388:WUY917493 C982924:C983029 IM982924:IM983029 SI982924:SI983029 ACE982924:ACE983029 AMA982924:AMA983029 AVW982924:AVW983029 BFS982924:BFS983029 BPO982924:BPO983029 BZK982924:BZK983029 CJG982924:CJG983029 CTC982924:CTC983029 DCY982924:DCY983029 DMU982924:DMU983029 DWQ982924:DWQ983029 EGM982924:EGM983029 EQI982924:EQI983029 FAE982924:FAE983029 FKA982924:FKA983029 FTW982924:FTW983029 GDS982924:GDS983029 GNO982924:GNO983029 GXK982924:GXK983029 HHG982924:HHG983029 HRC982924:HRC983029 IAY982924:IAY983029 IKU982924:IKU983029 IUQ982924:IUQ983029 JEM982924:JEM983029 JOI982924:JOI983029 JYE982924:JYE983029 KIA982924:KIA983029 KRW982924:KRW983029 LBS982924:LBS983029 LLO982924:LLO983029 LVK982924:LVK983029 MFG982924:MFG983029 MPC982924:MPC983029 MYY982924:MYY983029 NIU982924:NIU983029 NSQ982924:NSQ983029 OCM982924:OCM983029 OMI982924:OMI983029 OWE982924:OWE983029 PGA982924:PGA983029 PPW982924:PPW983029 PZS982924:PZS983029 QJO982924:QJO983029 QTK982924:QTK983029 RDG982924:RDG983029 RNC982924:RNC983029 RWY982924:RWY983029 SGU982924:SGU983029 SQQ982924:SQQ983029 TAM982924:TAM983029 TKI982924:TKI983029 TUE982924:TUE983029 UEA982924:UEA983029 UNW982924:UNW983029 UXS982924:UXS983029 VHO982924:VHO983029 VRK982924:VRK983029 WBG982924:WBG983029 WLC982924:WLC983029 WUY982924:WUY983029">
      <formula1>100</formula1>
    </dataValidation>
    <dataValidation type="list" allowBlank="1" showInputMessage="1" showErrorMessage="1" sqref="G63844:G64020 WVC981348:WVC981524 WLG981348:WLG981524 WBK981348:WBK981524 VRO981348:VRO981524 VHS981348:VHS981524 UXW981348:UXW981524 UOA981348:UOA981524 UEE981348:UEE981524 TUI981348:TUI981524 TKM981348:TKM981524 TAQ981348:TAQ981524 SQU981348:SQU981524 SGY981348:SGY981524 RXC981348:RXC981524 RNG981348:RNG981524 RDK981348:RDK981524 QTO981348:QTO981524 QJS981348:QJS981524 PZW981348:PZW981524 PQA981348:PQA981524 PGE981348:PGE981524 OWI981348:OWI981524 OMM981348:OMM981524 OCQ981348:OCQ981524 NSU981348:NSU981524 NIY981348:NIY981524 MZC981348:MZC981524 MPG981348:MPG981524 MFK981348:MFK981524 LVO981348:LVO981524 LLS981348:LLS981524 LBW981348:LBW981524 KSA981348:KSA981524 KIE981348:KIE981524 JYI981348:JYI981524 JOM981348:JOM981524 JEQ981348:JEQ981524 IUU981348:IUU981524 IKY981348:IKY981524 IBC981348:IBC981524 HRG981348:HRG981524 HHK981348:HHK981524 GXO981348:GXO981524 GNS981348:GNS981524 GDW981348:GDW981524 FUA981348:FUA981524 FKE981348:FKE981524 FAI981348:FAI981524 EQM981348:EQM981524 EGQ981348:EGQ981524 DWU981348:DWU981524 DMY981348:DMY981524 DDC981348:DDC981524 CTG981348:CTG981524 CJK981348:CJK981524 BZO981348:BZO981524 BPS981348:BPS981524 BFW981348:BFW981524 AWA981348:AWA981524 AME981348:AME981524 ACI981348:ACI981524 SM981348:SM981524 IQ981348:IQ981524 G981348:G981524 WVC915812:WVC915988 WLG915812:WLG915988 WBK915812:WBK915988 VRO915812:VRO915988 VHS915812:VHS915988 UXW915812:UXW915988 UOA915812:UOA915988 UEE915812:UEE915988 TUI915812:TUI915988 TKM915812:TKM915988 TAQ915812:TAQ915988 SQU915812:SQU915988 SGY915812:SGY915988 RXC915812:RXC915988 RNG915812:RNG915988 RDK915812:RDK915988 QTO915812:QTO915988 QJS915812:QJS915988 PZW915812:PZW915988 PQA915812:PQA915988 PGE915812:PGE915988 OWI915812:OWI915988 OMM915812:OMM915988 OCQ915812:OCQ915988 NSU915812:NSU915988 NIY915812:NIY915988 MZC915812:MZC915988 MPG915812:MPG915988 MFK915812:MFK915988 LVO915812:LVO915988 LLS915812:LLS915988 LBW915812:LBW915988 KSA915812:KSA915988 KIE915812:KIE915988 JYI915812:JYI915988 JOM915812:JOM915988 JEQ915812:JEQ915988 IUU915812:IUU915988 IKY915812:IKY915988 IBC915812:IBC915988 HRG915812:HRG915988 HHK915812:HHK915988 GXO915812:GXO915988 GNS915812:GNS915988 GDW915812:GDW915988 FUA915812:FUA915988 FKE915812:FKE915988 FAI915812:FAI915988 EQM915812:EQM915988 EGQ915812:EGQ915988 DWU915812:DWU915988 DMY915812:DMY915988 DDC915812:DDC915988 CTG915812:CTG915988 CJK915812:CJK915988 BZO915812:BZO915988 BPS915812:BPS915988 BFW915812:BFW915988 AWA915812:AWA915988 AME915812:AME915988 ACI915812:ACI915988 SM915812:SM915988 IQ915812:IQ915988 G915812:G915988 WVC850276:WVC850452 WLG850276:WLG850452 WBK850276:WBK850452 VRO850276:VRO850452 VHS850276:VHS850452 UXW850276:UXW850452 UOA850276:UOA850452 UEE850276:UEE850452 TUI850276:TUI850452 TKM850276:TKM850452 TAQ850276:TAQ850452 SQU850276:SQU850452 SGY850276:SGY850452 RXC850276:RXC850452 RNG850276:RNG850452 RDK850276:RDK850452 QTO850276:QTO850452 QJS850276:QJS850452 PZW850276:PZW850452 PQA850276:PQA850452 PGE850276:PGE850452 OWI850276:OWI850452 OMM850276:OMM850452 OCQ850276:OCQ850452 NSU850276:NSU850452 NIY850276:NIY850452 MZC850276:MZC850452 MPG850276:MPG850452 MFK850276:MFK850452 LVO850276:LVO850452 LLS850276:LLS850452 LBW850276:LBW850452 KSA850276:KSA850452 KIE850276:KIE850452 JYI850276:JYI850452 JOM850276:JOM850452 JEQ850276:JEQ850452 IUU850276:IUU850452 IKY850276:IKY850452 IBC850276:IBC850452 HRG850276:HRG850452 HHK850276:HHK850452 GXO850276:GXO850452 GNS850276:GNS850452 GDW850276:GDW850452 FUA850276:FUA850452 FKE850276:FKE850452 FAI850276:FAI850452 EQM850276:EQM850452 EGQ850276:EGQ850452 DWU850276:DWU850452 DMY850276:DMY850452 DDC850276:DDC850452 CTG850276:CTG850452 CJK850276:CJK850452 BZO850276:BZO850452 BPS850276:BPS850452 BFW850276:BFW850452 AWA850276:AWA850452 AME850276:AME850452 ACI850276:ACI850452 SM850276:SM850452 IQ850276:IQ850452 G850276:G850452 WVC784740:WVC784916 WLG784740:WLG784916 WBK784740:WBK784916 VRO784740:VRO784916 VHS784740:VHS784916 UXW784740:UXW784916 UOA784740:UOA784916 UEE784740:UEE784916 TUI784740:TUI784916 TKM784740:TKM784916 TAQ784740:TAQ784916 SQU784740:SQU784916 SGY784740:SGY784916 RXC784740:RXC784916 RNG784740:RNG784916 RDK784740:RDK784916 QTO784740:QTO784916 QJS784740:QJS784916 PZW784740:PZW784916 PQA784740:PQA784916 PGE784740:PGE784916 OWI784740:OWI784916 OMM784740:OMM784916 OCQ784740:OCQ784916 NSU784740:NSU784916 NIY784740:NIY784916 MZC784740:MZC784916 MPG784740:MPG784916 MFK784740:MFK784916 LVO784740:LVO784916 LLS784740:LLS784916 LBW784740:LBW784916 KSA784740:KSA784916 KIE784740:KIE784916 JYI784740:JYI784916 JOM784740:JOM784916 JEQ784740:JEQ784916 IUU784740:IUU784916 IKY784740:IKY784916 IBC784740:IBC784916 HRG784740:HRG784916 HHK784740:HHK784916 GXO784740:GXO784916 GNS784740:GNS784916 GDW784740:GDW784916 FUA784740:FUA784916 FKE784740:FKE784916 FAI784740:FAI784916 EQM784740:EQM784916 EGQ784740:EGQ784916 DWU784740:DWU784916 DMY784740:DMY784916 DDC784740:DDC784916 CTG784740:CTG784916 CJK784740:CJK784916 BZO784740:BZO784916 BPS784740:BPS784916 BFW784740:BFW784916 AWA784740:AWA784916 AME784740:AME784916 ACI784740:ACI784916 SM784740:SM784916 IQ784740:IQ784916 G784740:G784916 WVC719204:WVC719380 WLG719204:WLG719380 WBK719204:WBK719380 VRO719204:VRO719380 VHS719204:VHS719380 UXW719204:UXW719380 UOA719204:UOA719380 UEE719204:UEE719380 TUI719204:TUI719380 TKM719204:TKM719380 TAQ719204:TAQ719380 SQU719204:SQU719380 SGY719204:SGY719380 RXC719204:RXC719380 RNG719204:RNG719380 RDK719204:RDK719380 QTO719204:QTO719380 QJS719204:QJS719380 PZW719204:PZW719380 PQA719204:PQA719380 PGE719204:PGE719380 OWI719204:OWI719380 OMM719204:OMM719380 OCQ719204:OCQ719380 NSU719204:NSU719380 NIY719204:NIY719380 MZC719204:MZC719380 MPG719204:MPG719380 MFK719204:MFK719380 LVO719204:LVO719380 LLS719204:LLS719380 LBW719204:LBW719380 KSA719204:KSA719380 KIE719204:KIE719380 JYI719204:JYI719380 JOM719204:JOM719380 JEQ719204:JEQ719380 IUU719204:IUU719380 IKY719204:IKY719380 IBC719204:IBC719380 HRG719204:HRG719380 HHK719204:HHK719380 GXO719204:GXO719380 GNS719204:GNS719380 GDW719204:GDW719380 FUA719204:FUA719380 FKE719204:FKE719380 FAI719204:FAI719380 EQM719204:EQM719380 EGQ719204:EGQ719380 DWU719204:DWU719380 DMY719204:DMY719380 DDC719204:DDC719380 CTG719204:CTG719380 CJK719204:CJK719380 BZO719204:BZO719380 BPS719204:BPS719380 BFW719204:BFW719380 AWA719204:AWA719380 AME719204:AME719380 ACI719204:ACI719380 SM719204:SM719380 IQ719204:IQ719380 G719204:G719380 WVC653668:WVC653844 WLG653668:WLG653844 WBK653668:WBK653844 VRO653668:VRO653844 VHS653668:VHS653844 UXW653668:UXW653844 UOA653668:UOA653844 UEE653668:UEE653844 TUI653668:TUI653844 TKM653668:TKM653844 TAQ653668:TAQ653844 SQU653668:SQU653844 SGY653668:SGY653844 RXC653668:RXC653844 RNG653668:RNG653844 RDK653668:RDK653844 QTO653668:QTO653844 QJS653668:QJS653844 PZW653668:PZW653844 PQA653668:PQA653844 PGE653668:PGE653844 OWI653668:OWI653844 OMM653668:OMM653844 OCQ653668:OCQ653844 NSU653668:NSU653844 NIY653668:NIY653844 MZC653668:MZC653844 MPG653668:MPG653844 MFK653668:MFK653844 LVO653668:LVO653844 LLS653668:LLS653844 LBW653668:LBW653844 KSA653668:KSA653844 KIE653668:KIE653844 JYI653668:JYI653844 JOM653668:JOM653844 JEQ653668:JEQ653844 IUU653668:IUU653844 IKY653668:IKY653844 IBC653668:IBC653844 HRG653668:HRG653844 HHK653668:HHK653844 GXO653668:GXO653844 GNS653668:GNS653844 GDW653668:GDW653844 FUA653668:FUA653844 FKE653668:FKE653844 FAI653668:FAI653844 EQM653668:EQM653844 EGQ653668:EGQ653844 DWU653668:DWU653844 DMY653668:DMY653844 DDC653668:DDC653844 CTG653668:CTG653844 CJK653668:CJK653844 BZO653668:BZO653844 BPS653668:BPS653844 BFW653668:BFW653844 AWA653668:AWA653844 AME653668:AME653844 ACI653668:ACI653844 SM653668:SM653844 IQ653668:IQ653844 G653668:G653844 WVC588132:WVC588308 WLG588132:WLG588308 WBK588132:WBK588308 VRO588132:VRO588308 VHS588132:VHS588308 UXW588132:UXW588308 UOA588132:UOA588308 UEE588132:UEE588308 TUI588132:TUI588308 TKM588132:TKM588308 TAQ588132:TAQ588308 SQU588132:SQU588308 SGY588132:SGY588308 RXC588132:RXC588308 RNG588132:RNG588308 RDK588132:RDK588308 QTO588132:QTO588308 QJS588132:QJS588308 PZW588132:PZW588308 PQA588132:PQA588308 PGE588132:PGE588308 OWI588132:OWI588308 OMM588132:OMM588308 OCQ588132:OCQ588308 NSU588132:NSU588308 NIY588132:NIY588308 MZC588132:MZC588308 MPG588132:MPG588308 MFK588132:MFK588308 LVO588132:LVO588308 LLS588132:LLS588308 LBW588132:LBW588308 KSA588132:KSA588308 KIE588132:KIE588308 JYI588132:JYI588308 JOM588132:JOM588308 JEQ588132:JEQ588308 IUU588132:IUU588308 IKY588132:IKY588308 IBC588132:IBC588308 HRG588132:HRG588308 HHK588132:HHK588308 GXO588132:GXO588308 GNS588132:GNS588308 GDW588132:GDW588308 FUA588132:FUA588308 FKE588132:FKE588308 FAI588132:FAI588308 EQM588132:EQM588308 EGQ588132:EGQ588308 DWU588132:DWU588308 DMY588132:DMY588308 DDC588132:DDC588308 CTG588132:CTG588308 CJK588132:CJK588308 BZO588132:BZO588308 BPS588132:BPS588308 BFW588132:BFW588308 AWA588132:AWA588308 AME588132:AME588308 ACI588132:ACI588308 SM588132:SM588308 IQ588132:IQ588308 G588132:G588308 WVC522596:WVC522772 WLG522596:WLG522772 WBK522596:WBK522772 VRO522596:VRO522772 VHS522596:VHS522772 UXW522596:UXW522772 UOA522596:UOA522772 UEE522596:UEE522772 TUI522596:TUI522772 TKM522596:TKM522772 TAQ522596:TAQ522772 SQU522596:SQU522772 SGY522596:SGY522772 RXC522596:RXC522772 RNG522596:RNG522772 RDK522596:RDK522772 QTO522596:QTO522772 QJS522596:QJS522772 PZW522596:PZW522772 PQA522596:PQA522772 PGE522596:PGE522772 OWI522596:OWI522772 OMM522596:OMM522772 OCQ522596:OCQ522772 NSU522596:NSU522772 NIY522596:NIY522772 MZC522596:MZC522772 MPG522596:MPG522772 MFK522596:MFK522772 LVO522596:LVO522772 LLS522596:LLS522772 LBW522596:LBW522772 KSA522596:KSA522772 KIE522596:KIE522772 JYI522596:JYI522772 JOM522596:JOM522772 JEQ522596:JEQ522772 IUU522596:IUU522772 IKY522596:IKY522772 IBC522596:IBC522772 HRG522596:HRG522772 HHK522596:HHK522772 GXO522596:GXO522772 GNS522596:GNS522772 GDW522596:GDW522772 FUA522596:FUA522772 FKE522596:FKE522772 FAI522596:FAI522772 EQM522596:EQM522772 EGQ522596:EGQ522772 DWU522596:DWU522772 DMY522596:DMY522772 DDC522596:DDC522772 CTG522596:CTG522772 CJK522596:CJK522772 BZO522596:BZO522772 BPS522596:BPS522772 BFW522596:BFW522772 AWA522596:AWA522772 AME522596:AME522772 ACI522596:ACI522772 SM522596:SM522772 IQ522596:IQ522772 G522596:G522772 WVC457060:WVC457236 WLG457060:WLG457236 WBK457060:WBK457236 VRO457060:VRO457236 VHS457060:VHS457236 UXW457060:UXW457236 UOA457060:UOA457236 UEE457060:UEE457236 TUI457060:TUI457236 TKM457060:TKM457236 TAQ457060:TAQ457236 SQU457060:SQU457236 SGY457060:SGY457236 RXC457060:RXC457236 RNG457060:RNG457236 RDK457060:RDK457236 QTO457060:QTO457236 QJS457060:QJS457236 PZW457060:PZW457236 PQA457060:PQA457236 PGE457060:PGE457236 OWI457060:OWI457236 OMM457060:OMM457236 OCQ457060:OCQ457236 NSU457060:NSU457236 NIY457060:NIY457236 MZC457060:MZC457236 MPG457060:MPG457236 MFK457060:MFK457236 LVO457060:LVO457236 LLS457060:LLS457236 LBW457060:LBW457236 KSA457060:KSA457236 KIE457060:KIE457236 JYI457060:JYI457236 JOM457060:JOM457236 JEQ457060:JEQ457236 IUU457060:IUU457236 IKY457060:IKY457236 IBC457060:IBC457236 HRG457060:HRG457236 HHK457060:HHK457236 GXO457060:GXO457236 GNS457060:GNS457236 GDW457060:GDW457236 FUA457060:FUA457236 FKE457060:FKE457236 FAI457060:FAI457236 EQM457060:EQM457236 EGQ457060:EGQ457236 DWU457060:DWU457236 DMY457060:DMY457236 DDC457060:DDC457236 CTG457060:CTG457236 CJK457060:CJK457236 BZO457060:BZO457236 BPS457060:BPS457236 BFW457060:BFW457236 AWA457060:AWA457236 AME457060:AME457236 ACI457060:ACI457236 SM457060:SM457236 IQ457060:IQ457236 G457060:G457236 WVC391524:WVC391700 WLG391524:WLG391700 WBK391524:WBK391700 VRO391524:VRO391700 VHS391524:VHS391700 UXW391524:UXW391700 UOA391524:UOA391700 UEE391524:UEE391700 TUI391524:TUI391700 TKM391524:TKM391700 TAQ391524:TAQ391700 SQU391524:SQU391700 SGY391524:SGY391700 RXC391524:RXC391700 RNG391524:RNG391700 RDK391524:RDK391700 QTO391524:QTO391700 QJS391524:QJS391700 PZW391524:PZW391700 PQA391524:PQA391700 PGE391524:PGE391700 OWI391524:OWI391700 OMM391524:OMM391700 OCQ391524:OCQ391700 NSU391524:NSU391700 NIY391524:NIY391700 MZC391524:MZC391700 MPG391524:MPG391700 MFK391524:MFK391700 LVO391524:LVO391700 LLS391524:LLS391700 LBW391524:LBW391700 KSA391524:KSA391700 KIE391524:KIE391700 JYI391524:JYI391700 JOM391524:JOM391700 JEQ391524:JEQ391700 IUU391524:IUU391700 IKY391524:IKY391700 IBC391524:IBC391700 HRG391524:HRG391700 HHK391524:HHK391700 GXO391524:GXO391700 GNS391524:GNS391700 GDW391524:GDW391700 FUA391524:FUA391700 FKE391524:FKE391700 FAI391524:FAI391700 EQM391524:EQM391700 EGQ391524:EGQ391700 DWU391524:DWU391700 DMY391524:DMY391700 DDC391524:DDC391700 CTG391524:CTG391700 CJK391524:CJK391700 BZO391524:BZO391700 BPS391524:BPS391700 BFW391524:BFW391700 AWA391524:AWA391700 AME391524:AME391700 ACI391524:ACI391700 SM391524:SM391700 IQ391524:IQ391700 G391524:G391700 WVC325988:WVC326164 WLG325988:WLG326164 WBK325988:WBK326164 VRO325988:VRO326164 VHS325988:VHS326164 UXW325988:UXW326164 UOA325988:UOA326164 UEE325988:UEE326164 TUI325988:TUI326164 TKM325988:TKM326164 TAQ325988:TAQ326164 SQU325988:SQU326164 SGY325988:SGY326164 RXC325988:RXC326164 RNG325988:RNG326164 RDK325988:RDK326164 QTO325988:QTO326164 QJS325988:QJS326164 PZW325988:PZW326164 PQA325988:PQA326164 PGE325988:PGE326164 OWI325988:OWI326164 OMM325988:OMM326164 OCQ325988:OCQ326164 NSU325988:NSU326164 NIY325988:NIY326164 MZC325988:MZC326164 MPG325988:MPG326164 MFK325988:MFK326164 LVO325988:LVO326164 LLS325988:LLS326164 LBW325988:LBW326164 KSA325988:KSA326164 KIE325988:KIE326164 JYI325988:JYI326164 JOM325988:JOM326164 JEQ325988:JEQ326164 IUU325988:IUU326164 IKY325988:IKY326164 IBC325988:IBC326164 HRG325988:HRG326164 HHK325988:HHK326164 GXO325988:GXO326164 GNS325988:GNS326164 GDW325988:GDW326164 FUA325988:FUA326164 FKE325988:FKE326164 FAI325988:FAI326164 EQM325988:EQM326164 EGQ325988:EGQ326164 DWU325988:DWU326164 DMY325988:DMY326164 DDC325988:DDC326164 CTG325988:CTG326164 CJK325988:CJK326164 BZO325988:BZO326164 BPS325988:BPS326164 BFW325988:BFW326164 AWA325988:AWA326164 AME325988:AME326164 ACI325988:ACI326164 SM325988:SM326164 IQ325988:IQ326164 G325988:G326164 WVC260452:WVC260628 WLG260452:WLG260628 WBK260452:WBK260628 VRO260452:VRO260628 VHS260452:VHS260628 UXW260452:UXW260628 UOA260452:UOA260628 UEE260452:UEE260628 TUI260452:TUI260628 TKM260452:TKM260628 TAQ260452:TAQ260628 SQU260452:SQU260628 SGY260452:SGY260628 RXC260452:RXC260628 RNG260452:RNG260628 RDK260452:RDK260628 QTO260452:QTO260628 QJS260452:QJS260628 PZW260452:PZW260628 PQA260452:PQA260628 PGE260452:PGE260628 OWI260452:OWI260628 OMM260452:OMM260628 OCQ260452:OCQ260628 NSU260452:NSU260628 NIY260452:NIY260628 MZC260452:MZC260628 MPG260452:MPG260628 MFK260452:MFK260628 LVO260452:LVO260628 LLS260452:LLS260628 LBW260452:LBW260628 KSA260452:KSA260628 KIE260452:KIE260628 JYI260452:JYI260628 JOM260452:JOM260628 JEQ260452:JEQ260628 IUU260452:IUU260628 IKY260452:IKY260628 IBC260452:IBC260628 HRG260452:HRG260628 HHK260452:HHK260628 GXO260452:GXO260628 GNS260452:GNS260628 GDW260452:GDW260628 FUA260452:FUA260628 FKE260452:FKE260628 FAI260452:FAI260628 EQM260452:EQM260628 EGQ260452:EGQ260628 DWU260452:DWU260628 DMY260452:DMY260628 DDC260452:DDC260628 CTG260452:CTG260628 CJK260452:CJK260628 BZO260452:BZO260628 BPS260452:BPS260628 BFW260452:BFW260628 AWA260452:AWA260628 AME260452:AME260628 ACI260452:ACI260628 SM260452:SM260628 IQ260452:IQ260628 G260452:G260628 WVC194916:WVC195092 WLG194916:WLG195092 WBK194916:WBK195092 VRO194916:VRO195092 VHS194916:VHS195092 UXW194916:UXW195092 UOA194916:UOA195092 UEE194916:UEE195092 TUI194916:TUI195092 TKM194916:TKM195092 TAQ194916:TAQ195092 SQU194916:SQU195092 SGY194916:SGY195092 RXC194916:RXC195092 RNG194916:RNG195092 RDK194916:RDK195092 QTO194916:QTO195092 QJS194916:QJS195092 PZW194916:PZW195092 PQA194916:PQA195092 PGE194916:PGE195092 OWI194916:OWI195092 OMM194916:OMM195092 OCQ194916:OCQ195092 NSU194916:NSU195092 NIY194916:NIY195092 MZC194916:MZC195092 MPG194916:MPG195092 MFK194916:MFK195092 LVO194916:LVO195092 LLS194916:LLS195092 LBW194916:LBW195092 KSA194916:KSA195092 KIE194916:KIE195092 JYI194916:JYI195092 JOM194916:JOM195092 JEQ194916:JEQ195092 IUU194916:IUU195092 IKY194916:IKY195092 IBC194916:IBC195092 HRG194916:HRG195092 HHK194916:HHK195092 GXO194916:GXO195092 GNS194916:GNS195092 GDW194916:GDW195092 FUA194916:FUA195092 FKE194916:FKE195092 FAI194916:FAI195092 EQM194916:EQM195092 EGQ194916:EGQ195092 DWU194916:DWU195092 DMY194916:DMY195092 DDC194916:DDC195092 CTG194916:CTG195092 CJK194916:CJK195092 BZO194916:BZO195092 BPS194916:BPS195092 BFW194916:BFW195092 AWA194916:AWA195092 AME194916:AME195092 ACI194916:ACI195092 SM194916:SM195092 IQ194916:IQ195092 G194916:G195092 WVC129380:WVC129556 WLG129380:WLG129556 WBK129380:WBK129556 VRO129380:VRO129556 VHS129380:VHS129556 UXW129380:UXW129556 UOA129380:UOA129556 UEE129380:UEE129556 TUI129380:TUI129556 TKM129380:TKM129556 TAQ129380:TAQ129556 SQU129380:SQU129556 SGY129380:SGY129556 RXC129380:RXC129556 RNG129380:RNG129556 RDK129380:RDK129556 QTO129380:QTO129556 QJS129380:QJS129556 PZW129380:PZW129556 PQA129380:PQA129556 PGE129380:PGE129556 OWI129380:OWI129556 OMM129380:OMM129556 OCQ129380:OCQ129556 NSU129380:NSU129556 NIY129380:NIY129556 MZC129380:MZC129556 MPG129380:MPG129556 MFK129380:MFK129556 LVO129380:LVO129556 LLS129380:LLS129556 LBW129380:LBW129556 KSA129380:KSA129556 KIE129380:KIE129556 JYI129380:JYI129556 JOM129380:JOM129556 JEQ129380:JEQ129556 IUU129380:IUU129556 IKY129380:IKY129556 IBC129380:IBC129556 HRG129380:HRG129556 HHK129380:HHK129556 GXO129380:GXO129556 GNS129380:GNS129556 GDW129380:GDW129556 FUA129380:FUA129556 FKE129380:FKE129556 FAI129380:FAI129556 EQM129380:EQM129556 EGQ129380:EGQ129556 DWU129380:DWU129556 DMY129380:DMY129556 DDC129380:DDC129556 CTG129380:CTG129556 CJK129380:CJK129556 BZO129380:BZO129556 BPS129380:BPS129556 BFW129380:BFW129556 AWA129380:AWA129556 AME129380:AME129556 ACI129380:ACI129556 SM129380:SM129556 IQ129380:IQ129556 G129380:G129556 WVC63844:WVC64020 WLG63844:WLG64020 WBK63844:WBK64020 VRO63844:VRO64020 VHS63844:VHS64020 UXW63844:UXW64020 UOA63844:UOA64020 UEE63844:UEE64020 TUI63844:TUI64020 TKM63844:TKM64020 TAQ63844:TAQ64020 SQU63844:SQU64020 SGY63844:SGY64020 RXC63844:RXC64020 RNG63844:RNG64020 RDK63844:RDK64020 QTO63844:QTO64020 QJS63844:QJS64020 PZW63844:PZW64020 PQA63844:PQA64020 PGE63844:PGE64020 OWI63844:OWI64020 OMM63844:OMM64020 OCQ63844:OCQ64020 NSU63844:NSU64020 NIY63844:NIY64020 MZC63844:MZC64020 MPG63844:MPG64020 MFK63844:MFK64020 LVO63844:LVO64020 LLS63844:LLS64020 LBW63844:LBW64020 KSA63844:KSA64020 KIE63844:KIE64020 JYI63844:JYI64020 JOM63844:JOM64020 JEQ63844:JEQ64020 IUU63844:IUU64020 IKY63844:IKY64020 IBC63844:IBC64020 HRG63844:HRG64020 HHK63844:HHK64020 GXO63844:GXO64020 GNS63844:GNS64020 GDW63844:GDW64020 FUA63844:FUA64020 FKE63844:FKE64020 FAI63844:FAI64020 EQM63844:EQM64020 EGQ63844:EGQ64020 DWU63844:DWU64020 DMY63844:DMY64020 DDC63844:DDC64020 CTG63844:CTG64020 CJK63844:CJK64020 BZO63844:BZO64020 BPS63844:BPS64020 BFW63844:BFW64020 AWA63844:AWA64020 AME63844:AME64020 ACI63844:ACI64020 SM63844:SM64020 IQ63844:IQ64020">
      <formula1>$HO$2:$HO$2</formula1>
    </dataValidation>
  </dataValidations>
  <pageMargins left="0.7" right="0.7" top="0.75" bottom="0.75" header="0.3" footer="0.3"/>
  <pageSetup scale="50"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zoomScale="90" zoomScaleNormal="90" workbookViewId="0"/>
  </sheetViews>
  <sheetFormatPr defaultRowHeight="15"/>
  <cols>
    <col min="1" max="1" width="4.7109375" style="165" customWidth="1"/>
    <col min="2" max="2" width="14.5703125" style="165" customWidth="1"/>
    <col min="3" max="3" width="33.85546875" style="165" customWidth="1"/>
    <col min="4" max="6" width="18.7109375" style="165" customWidth="1"/>
    <col min="7" max="16384" width="9.140625" style="165"/>
  </cols>
  <sheetData>
    <row r="1" spans="1:7">
      <c r="A1" s="162"/>
      <c r="B1" s="137" t="s">
        <v>444</v>
      </c>
      <c r="C1" s="163"/>
      <c r="D1" s="163"/>
      <c r="E1" s="163"/>
      <c r="F1" s="163"/>
      <c r="G1" s="164"/>
    </row>
    <row r="2" spans="1:7" ht="21">
      <c r="A2" s="162"/>
      <c r="B2" s="166" t="s">
        <v>459</v>
      </c>
      <c r="C2" s="167"/>
      <c r="D2" s="167"/>
      <c r="E2" s="167"/>
      <c r="F2" s="168"/>
      <c r="G2" s="164"/>
    </row>
    <row r="3" spans="1:7" ht="30">
      <c r="A3" s="162"/>
      <c r="B3" s="126" t="s">
        <v>458</v>
      </c>
      <c r="C3" s="127" t="s">
        <v>455</v>
      </c>
      <c r="D3" s="128" t="s">
        <v>56</v>
      </c>
      <c r="E3" s="128" t="s">
        <v>460</v>
      </c>
      <c r="F3" s="129" t="s">
        <v>58</v>
      </c>
      <c r="G3" s="164"/>
    </row>
    <row r="4" spans="1:7">
      <c r="A4" s="162"/>
      <c r="B4" s="130">
        <v>1501200101</v>
      </c>
      <c r="C4" s="131" t="s">
        <v>164</v>
      </c>
      <c r="D4" s="132" t="s">
        <v>456</v>
      </c>
      <c r="E4" s="132" t="s">
        <v>456</v>
      </c>
      <c r="F4" s="133" t="s">
        <v>456</v>
      </c>
      <c r="G4" s="164"/>
    </row>
    <row r="5" spans="1:7">
      <c r="A5" s="162"/>
      <c r="B5" s="130">
        <v>1501200102</v>
      </c>
      <c r="C5" s="131" t="s">
        <v>165</v>
      </c>
      <c r="D5" s="132" t="s">
        <v>456</v>
      </c>
      <c r="E5" s="132" t="s">
        <v>456</v>
      </c>
      <c r="F5" s="133" t="s">
        <v>456</v>
      </c>
      <c r="G5" s="164"/>
    </row>
    <row r="6" spans="1:7">
      <c r="A6" s="162"/>
      <c r="B6" s="130">
        <v>1501200103</v>
      </c>
      <c r="C6" s="131" t="s">
        <v>166</v>
      </c>
      <c r="D6" s="132" t="s">
        <v>456</v>
      </c>
      <c r="E6" s="132" t="s">
        <v>456</v>
      </c>
      <c r="F6" s="133" t="s">
        <v>456</v>
      </c>
      <c r="G6" s="164"/>
    </row>
    <row r="7" spans="1:7">
      <c r="A7" s="162"/>
      <c r="B7" s="130">
        <v>1501200104</v>
      </c>
      <c r="C7" s="131" t="s">
        <v>167</v>
      </c>
      <c r="D7" s="132" t="s">
        <v>456</v>
      </c>
      <c r="E7" s="132" t="s">
        <v>456</v>
      </c>
      <c r="F7" s="133"/>
      <c r="G7" s="164"/>
    </row>
    <row r="8" spans="1:7">
      <c r="A8" s="162"/>
      <c r="B8" s="130">
        <v>1501200105</v>
      </c>
      <c r="C8" s="131" t="s">
        <v>9</v>
      </c>
      <c r="D8" s="132" t="s">
        <v>456</v>
      </c>
      <c r="E8" s="132" t="s">
        <v>456</v>
      </c>
      <c r="F8" s="133" t="s">
        <v>456</v>
      </c>
      <c r="G8" s="164"/>
    </row>
    <row r="9" spans="1:7">
      <c r="A9" s="162"/>
      <c r="B9" s="130">
        <v>1501200106</v>
      </c>
      <c r="C9" s="131" t="s">
        <v>10</v>
      </c>
      <c r="D9" s="132" t="s">
        <v>456</v>
      </c>
      <c r="E9" s="132" t="s">
        <v>456</v>
      </c>
      <c r="F9" s="133"/>
      <c r="G9" s="164"/>
    </row>
    <row r="10" spans="1:7">
      <c r="A10" s="162"/>
      <c r="B10" s="130">
        <v>1501200107</v>
      </c>
      <c r="C10" s="131" t="s">
        <v>11</v>
      </c>
      <c r="D10" s="132" t="s">
        <v>456</v>
      </c>
      <c r="E10" s="132" t="s">
        <v>456</v>
      </c>
      <c r="F10" s="133"/>
      <c r="G10" s="164"/>
    </row>
    <row r="11" spans="1:7">
      <c r="A11" s="162"/>
      <c r="B11" s="130">
        <v>1501200108</v>
      </c>
      <c r="C11" s="131" t="s">
        <v>143</v>
      </c>
      <c r="D11" s="132" t="s">
        <v>456</v>
      </c>
      <c r="E11" s="132" t="s">
        <v>456</v>
      </c>
      <c r="F11" s="133" t="s">
        <v>456</v>
      </c>
      <c r="G11" s="164"/>
    </row>
    <row r="12" spans="1:7">
      <c r="A12" s="162"/>
      <c r="B12" s="130">
        <v>1501200109</v>
      </c>
      <c r="C12" s="131" t="s">
        <v>12</v>
      </c>
      <c r="D12" s="132" t="s">
        <v>456</v>
      </c>
      <c r="E12" s="132" t="s">
        <v>456</v>
      </c>
      <c r="F12" s="133" t="s">
        <v>456</v>
      </c>
      <c r="G12" s="164"/>
    </row>
    <row r="13" spans="1:7">
      <c r="A13" s="162"/>
      <c r="B13" s="130">
        <v>1501200110</v>
      </c>
      <c r="C13" s="131" t="s">
        <v>13</v>
      </c>
      <c r="D13" s="132" t="s">
        <v>456</v>
      </c>
      <c r="E13" s="132" t="s">
        <v>456</v>
      </c>
      <c r="F13" s="133"/>
      <c r="G13" s="164"/>
    </row>
    <row r="14" spans="1:7">
      <c r="A14" s="162"/>
      <c r="B14" s="130">
        <v>1501200111</v>
      </c>
      <c r="C14" s="131" t="s">
        <v>14</v>
      </c>
      <c r="D14" s="132" t="s">
        <v>456</v>
      </c>
      <c r="E14" s="132" t="s">
        <v>456</v>
      </c>
      <c r="F14" s="133"/>
      <c r="G14" s="164"/>
    </row>
    <row r="15" spans="1:7">
      <c r="A15" s="162"/>
      <c r="B15" s="130">
        <v>1501200112</v>
      </c>
      <c r="C15" s="131" t="s">
        <v>15</v>
      </c>
      <c r="D15" s="132" t="s">
        <v>456</v>
      </c>
      <c r="E15" s="132" t="s">
        <v>456</v>
      </c>
      <c r="F15" s="133" t="s">
        <v>456</v>
      </c>
      <c r="G15" s="164"/>
    </row>
    <row r="16" spans="1:7">
      <c r="A16" s="162"/>
      <c r="B16" s="130">
        <v>1501200113</v>
      </c>
      <c r="C16" s="131" t="s">
        <v>16</v>
      </c>
      <c r="D16" s="132" t="s">
        <v>456</v>
      </c>
      <c r="E16" s="132" t="s">
        <v>456</v>
      </c>
      <c r="F16" s="133" t="s">
        <v>456</v>
      </c>
      <c r="G16" s="164"/>
    </row>
    <row r="17" spans="1:7">
      <c r="A17" s="162"/>
      <c r="B17" s="130">
        <v>1501200114</v>
      </c>
      <c r="C17" s="131" t="s">
        <v>17</v>
      </c>
      <c r="D17" s="132" t="s">
        <v>456</v>
      </c>
      <c r="E17" s="132" t="s">
        <v>456</v>
      </c>
      <c r="F17" s="133"/>
      <c r="G17" s="164"/>
    </row>
    <row r="18" spans="1:7">
      <c r="A18" s="162"/>
      <c r="B18" s="130">
        <v>1501200115</v>
      </c>
      <c r="C18" s="131" t="s">
        <v>18</v>
      </c>
      <c r="D18" s="132" t="s">
        <v>456</v>
      </c>
      <c r="E18" s="132" t="s">
        <v>456</v>
      </c>
      <c r="F18" s="133" t="s">
        <v>456</v>
      </c>
      <c r="G18" s="164"/>
    </row>
    <row r="19" spans="1:7">
      <c r="A19" s="162"/>
      <c r="B19" s="130">
        <v>1501200116</v>
      </c>
      <c r="C19" s="131" t="s">
        <v>19</v>
      </c>
      <c r="D19" s="132" t="s">
        <v>456</v>
      </c>
      <c r="E19" s="132" t="s">
        <v>456</v>
      </c>
      <c r="F19" s="133"/>
      <c r="G19" s="164"/>
    </row>
    <row r="20" spans="1:7">
      <c r="A20" s="162"/>
      <c r="B20" s="130">
        <v>1501200117</v>
      </c>
      <c r="C20" s="131" t="s">
        <v>188</v>
      </c>
      <c r="D20" s="132" t="s">
        <v>456</v>
      </c>
      <c r="E20" s="132" t="s">
        <v>456</v>
      </c>
      <c r="F20" s="133" t="s">
        <v>456</v>
      </c>
      <c r="G20" s="164"/>
    </row>
    <row r="21" spans="1:7">
      <c r="A21" s="162"/>
      <c r="B21" s="130">
        <v>1501200118</v>
      </c>
      <c r="C21" s="131" t="s">
        <v>189</v>
      </c>
      <c r="D21" s="132" t="s">
        <v>456</v>
      </c>
      <c r="E21" s="132" t="s">
        <v>456</v>
      </c>
      <c r="F21" s="133" t="s">
        <v>456</v>
      </c>
      <c r="G21" s="164"/>
    </row>
    <row r="22" spans="1:7">
      <c r="A22" s="162"/>
      <c r="B22" s="130">
        <v>1501200119</v>
      </c>
      <c r="C22" s="131" t="s">
        <v>20</v>
      </c>
      <c r="D22" s="132" t="s">
        <v>456</v>
      </c>
      <c r="E22" s="132"/>
      <c r="F22" s="133"/>
      <c r="G22" s="164"/>
    </row>
    <row r="23" spans="1:7">
      <c r="A23" s="162"/>
      <c r="B23" s="130">
        <v>1501200120</v>
      </c>
      <c r="C23" s="131" t="s">
        <v>21</v>
      </c>
      <c r="D23" s="132" t="s">
        <v>456</v>
      </c>
      <c r="E23" s="132"/>
      <c r="F23" s="133"/>
      <c r="G23" s="164"/>
    </row>
    <row r="24" spans="1:7">
      <c r="A24" s="162"/>
      <c r="B24" s="130">
        <v>1501200121</v>
      </c>
      <c r="C24" s="131" t="s">
        <v>193</v>
      </c>
      <c r="D24" s="132" t="s">
        <v>456</v>
      </c>
      <c r="E24" s="132" t="s">
        <v>456</v>
      </c>
      <c r="F24" s="133"/>
      <c r="G24" s="164"/>
    </row>
    <row r="25" spans="1:7">
      <c r="A25" s="162"/>
      <c r="B25" s="130">
        <v>1501200122</v>
      </c>
      <c r="C25" s="131" t="s">
        <v>22</v>
      </c>
      <c r="D25" s="132" t="s">
        <v>456</v>
      </c>
      <c r="E25" s="132" t="s">
        <v>456</v>
      </c>
      <c r="F25" s="133"/>
      <c r="G25" s="164"/>
    </row>
    <row r="26" spans="1:7">
      <c r="A26" s="162"/>
      <c r="B26" s="130">
        <v>1501200123</v>
      </c>
      <c r="C26" s="131" t="s">
        <v>23</v>
      </c>
      <c r="D26" s="132" t="s">
        <v>456</v>
      </c>
      <c r="E26" s="132" t="s">
        <v>456</v>
      </c>
      <c r="F26" s="133"/>
      <c r="G26" s="164"/>
    </row>
    <row r="27" spans="1:7">
      <c r="A27" s="162"/>
      <c r="B27" s="130">
        <v>1501200124</v>
      </c>
      <c r="C27" s="131" t="s">
        <v>24</v>
      </c>
      <c r="D27" s="132" t="s">
        <v>456</v>
      </c>
      <c r="E27" s="132" t="s">
        <v>456</v>
      </c>
      <c r="F27" s="133"/>
      <c r="G27" s="164"/>
    </row>
    <row r="28" spans="1:7">
      <c r="A28" s="162"/>
      <c r="B28" s="130">
        <v>1501200125</v>
      </c>
      <c r="C28" s="131" t="s">
        <v>256</v>
      </c>
      <c r="D28" s="132" t="s">
        <v>456</v>
      </c>
      <c r="E28" s="132" t="s">
        <v>456</v>
      </c>
      <c r="F28" s="133"/>
      <c r="G28" s="164"/>
    </row>
    <row r="29" spans="1:7">
      <c r="A29" s="162"/>
      <c r="B29" s="130">
        <v>1501200126</v>
      </c>
      <c r="C29" s="131" t="s">
        <v>25</v>
      </c>
      <c r="D29" s="132" t="s">
        <v>456</v>
      </c>
      <c r="E29" s="132" t="s">
        <v>456</v>
      </c>
      <c r="F29" s="133" t="s">
        <v>456</v>
      </c>
      <c r="G29" s="164"/>
    </row>
    <row r="30" spans="1:7">
      <c r="A30" s="162"/>
      <c r="B30" s="130">
        <v>1501200127</v>
      </c>
      <c r="C30" s="131" t="s">
        <v>26</v>
      </c>
      <c r="D30" s="132" t="s">
        <v>456</v>
      </c>
      <c r="E30" s="132" t="s">
        <v>456</v>
      </c>
      <c r="F30" s="133" t="s">
        <v>456</v>
      </c>
      <c r="G30" s="164"/>
    </row>
    <row r="31" spans="1:7">
      <c r="A31" s="162"/>
      <c r="B31" s="130">
        <v>1501200128</v>
      </c>
      <c r="C31" s="131" t="s">
        <v>27</v>
      </c>
      <c r="D31" s="132" t="s">
        <v>456</v>
      </c>
      <c r="E31" s="132" t="s">
        <v>456</v>
      </c>
      <c r="F31" s="133" t="s">
        <v>456</v>
      </c>
      <c r="G31" s="164"/>
    </row>
    <row r="32" spans="1:7">
      <c r="A32" s="162"/>
      <c r="B32" s="130">
        <v>1501200129</v>
      </c>
      <c r="C32" s="131" t="s">
        <v>28</v>
      </c>
      <c r="D32" s="132" t="s">
        <v>456</v>
      </c>
      <c r="E32" s="132" t="s">
        <v>456</v>
      </c>
      <c r="F32" s="133"/>
      <c r="G32" s="164"/>
    </row>
    <row r="33" spans="1:7">
      <c r="A33" s="162"/>
      <c r="B33" s="130">
        <v>1501200130</v>
      </c>
      <c r="C33" s="131" t="s">
        <v>29</v>
      </c>
      <c r="D33" s="132"/>
      <c r="E33" s="132" t="s">
        <v>456</v>
      </c>
      <c r="F33" s="133" t="s">
        <v>456</v>
      </c>
      <c r="G33" s="164"/>
    </row>
    <row r="34" spans="1:7">
      <c r="A34" s="162"/>
      <c r="B34" s="130">
        <v>1501200131</v>
      </c>
      <c r="C34" s="131" t="s">
        <v>30</v>
      </c>
      <c r="D34" s="132" t="s">
        <v>456</v>
      </c>
      <c r="E34" s="132" t="s">
        <v>456</v>
      </c>
      <c r="F34" s="133" t="s">
        <v>456</v>
      </c>
      <c r="G34" s="164"/>
    </row>
    <row r="35" spans="1:7">
      <c r="A35" s="162"/>
      <c r="B35" s="130">
        <v>1501200132</v>
      </c>
      <c r="C35" s="131" t="s">
        <v>31</v>
      </c>
      <c r="D35" s="132" t="s">
        <v>456</v>
      </c>
      <c r="E35" s="132" t="s">
        <v>456</v>
      </c>
      <c r="F35" s="133"/>
      <c r="G35" s="164"/>
    </row>
    <row r="36" spans="1:7">
      <c r="A36" s="162"/>
      <c r="B36" s="130">
        <v>1501200133</v>
      </c>
      <c r="C36" s="131" t="s">
        <v>32</v>
      </c>
      <c r="D36" s="132"/>
      <c r="E36" s="132" t="s">
        <v>456</v>
      </c>
      <c r="F36" s="133" t="s">
        <v>456</v>
      </c>
      <c r="G36" s="164"/>
    </row>
    <row r="37" spans="1:7">
      <c r="A37" s="162"/>
      <c r="B37" s="130">
        <v>1501200134</v>
      </c>
      <c r="C37" s="131" t="s">
        <v>33</v>
      </c>
      <c r="D37" s="132"/>
      <c r="E37" s="132" t="s">
        <v>456</v>
      </c>
      <c r="F37" s="133"/>
      <c r="G37" s="164"/>
    </row>
    <row r="38" spans="1:7">
      <c r="A38" s="162"/>
      <c r="B38" s="130">
        <v>1501200135</v>
      </c>
      <c r="C38" s="131" t="s">
        <v>34</v>
      </c>
      <c r="D38" s="132" t="s">
        <v>456</v>
      </c>
      <c r="E38" s="132" t="s">
        <v>456</v>
      </c>
      <c r="F38" s="133"/>
      <c r="G38" s="164"/>
    </row>
    <row r="39" spans="1:7">
      <c r="A39" s="162"/>
      <c r="B39" s="130">
        <v>1501200136</v>
      </c>
      <c r="C39" s="131" t="s">
        <v>35</v>
      </c>
      <c r="D39" s="132"/>
      <c r="E39" s="132" t="s">
        <v>456</v>
      </c>
      <c r="F39" s="133"/>
      <c r="G39" s="164"/>
    </row>
    <row r="40" spans="1:7">
      <c r="A40" s="162"/>
      <c r="B40" s="130">
        <v>1501200137</v>
      </c>
      <c r="C40" s="176" t="s">
        <v>243</v>
      </c>
      <c r="D40" s="132" t="s">
        <v>456</v>
      </c>
      <c r="E40" s="132" t="s">
        <v>456</v>
      </c>
      <c r="F40" s="133" t="s">
        <v>456</v>
      </c>
      <c r="G40" s="164"/>
    </row>
    <row r="41" spans="1:7">
      <c r="A41" s="162"/>
      <c r="B41" s="134">
        <v>1501200138</v>
      </c>
      <c r="C41" s="177" t="s">
        <v>36</v>
      </c>
      <c r="D41" s="135" t="s">
        <v>456</v>
      </c>
      <c r="E41" s="135" t="s">
        <v>456</v>
      </c>
      <c r="F41" s="136" t="s">
        <v>456</v>
      </c>
      <c r="G41" s="164"/>
    </row>
    <row r="42" spans="1:7" s="170" customFormat="1">
      <c r="A42" s="162"/>
      <c r="B42" s="122"/>
      <c r="C42" s="123" t="s">
        <v>457</v>
      </c>
      <c r="D42" s="124">
        <v>34</v>
      </c>
      <c r="E42" s="124">
        <v>36</v>
      </c>
      <c r="F42" s="125">
        <v>19</v>
      </c>
      <c r="G42" s="169"/>
    </row>
    <row r="43" spans="1:7">
      <c r="B43" s="171"/>
      <c r="C43" s="171"/>
      <c r="D43" s="171"/>
      <c r="E43" s="171"/>
      <c r="F43" s="171"/>
    </row>
  </sheetData>
  <sheetProtection password="CC96" sheet="1" objects="1" scenarios="1"/>
  <sortState ref="B4:C41">
    <sortCondition ref="B4:B41"/>
  </sortState>
  <mergeCells count="1">
    <mergeCell ref="B2:F2"/>
  </mergeCells>
  <hyperlinks>
    <hyperlink ref="B1" location="'1. Index'!A1" display="Back To Index"/>
  </hyperlinks>
  <pageMargins left="0.7" right="0.7" top="0.75" bottom="0.75" header="0.3" footer="0.3"/>
  <pageSetup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zoomScaleNormal="100" workbookViewId="0"/>
  </sheetViews>
  <sheetFormatPr defaultColWidth="9.140625" defaultRowHeight="15"/>
  <cols>
    <col min="1" max="1" width="3" style="174" customWidth="1"/>
    <col min="2" max="2" width="69.28515625" style="175" customWidth="1"/>
    <col min="3" max="8" width="9.140625" style="174" customWidth="1"/>
    <col min="9" max="16384" width="9.140625" style="174"/>
  </cols>
  <sheetData>
    <row r="2" spans="2:6" s="174" customFormat="1" ht="26.25">
      <c r="B2" s="172" t="s">
        <v>453</v>
      </c>
      <c r="C2" s="173"/>
      <c r="D2" s="173"/>
      <c r="E2" s="173"/>
      <c r="F2" s="173"/>
    </row>
    <row r="3" spans="2:6" s="174" customFormat="1" ht="24.95" customHeight="1">
      <c r="B3" s="26" t="s">
        <v>430</v>
      </c>
      <c r="C3" s="173"/>
      <c r="D3" s="173"/>
      <c r="E3" s="173"/>
      <c r="F3" s="173"/>
    </row>
    <row r="4" spans="2:6" s="174" customFormat="1" ht="24.95" customHeight="1">
      <c r="B4" s="26" t="s">
        <v>431</v>
      </c>
      <c r="C4" s="173"/>
      <c r="D4" s="173"/>
      <c r="E4" s="173"/>
      <c r="F4" s="173"/>
    </row>
    <row r="5" spans="2:6" s="174" customFormat="1" ht="24.95" customHeight="1">
      <c r="B5" s="29" t="s">
        <v>432</v>
      </c>
      <c r="C5" s="173"/>
      <c r="D5" s="173"/>
      <c r="E5" s="173"/>
      <c r="F5" s="173"/>
    </row>
    <row r="6" spans="2:6" s="174" customFormat="1" ht="24.95" customHeight="1">
      <c r="B6" s="26" t="s">
        <v>433</v>
      </c>
      <c r="C6" s="173"/>
      <c r="D6" s="173"/>
      <c r="E6" s="173"/>
      <c r="F6" s="173"/>
    </row>
    <row r="7" spans="2:6" s="174" customFormat="1" ht="24.95" customHeight="1">
      <c r="B7" s="27" t="s">
        <v>434</v>
      </c>
      <c r="C7" s="173"/>
      <c r="D7" s="173"/>
      <c r="E7" s="173"/>
      <c r="F7" s="173"/>
    </row>
    <row r="8" spans="2:6" s="174" customFormat="1" ht="24.95" customHeight="1">
      <c r="B8" s="27" t="s">
        <v>435</v>
      </c>
      <c r="C8" s="173"/>
      <c r="D8" s="173"/>
      <c r="E8" s="173"/>
      <c r="F8" s="173"/>
    </row>
    <row r="9" spans="2:6" s="174" customFormat="1" ht="24.95" customHeight="1">
      <c r="B9" s="27" t="s">
        <v>436</v>
      </c>
      <c r="C9" s="173"/>
      <c r="D9" s="173"/>
      <c r="E9" s="173"/>
      <c r="F9" s="173"/>
    </row>
    <row r="10" spans="2:6" s="174" customFormat="1" ht="24.95" customHeight="1">
      <c r="B10" s="27" t="s">
        <v>437</v>
      </c>
      <c r="C10" s="173"/>
      <c r="D10" s="173"/>
      <c r="E10" s="173"/>
      <c r="F10" s="173"/>
    </row>
    <row r="11" spans="2:6" s="174" customFormat="1" ht="24.95" customHeight="1">
      <c r="B11" s="27" t="s">
        <v>438</v>
      </c>
      <c r="C11" s="173"/>
      <c r="D11" s="173"/>
      <c r="E11" s="173"/>
      <c r="F11" s="173"/>
    </row>
    <row r="12" spans="2:6" s="174" customFormat="1" ht="24.95" customHeight="1">
      <c r="B12" s="27" t="s">
        <v>439</v>
      </c>
      <c r="C12" s="173"/>
      <c r="D12" s="173"/>
      <c r="E12" s="173"/>
      <c r="F12" s="173"/>
    </row>
    <row r="13" spans="2:6" s="174" customFormat="1" ht="24.95" customHeight="1">
      <c r="B13" s="27" t="s">
        <v>440</v>
      </c>
      <c r="C13" s="173"/>
      <c r="D13" s="173"/>
      <c r="E13" s="173"/>
      <c r="F13" s="173"/>
    </row>
    <row r="14" spans="2:6" s="174" customFormat="1" ht="24.95" customHeight="1">
      <c r="B14" s="27" t="s">
        <v>441</v>
      </c>
      <c r="C14" s="173"/>
      <c r="D14" s="173"/>
      <c r="E14" s="173"/>
      <c r="F14" s="173"/>
    </row>
    <row r="15" spans="2:6" s="174" customFormat="1" ht="24.95" customHeight="1">
      <c r="B15" s="27" t="s">
        <v>442</v>
      </c>
      <c r="C15" s="173"/>
      <c r="D15" s="173"/>
      <c r="E15" s="173"/>
      <c r="F15" s="173"/>
    </row>
    <row r="16" spans="2:6" s="174" customFormat="1" ht="24.95" customHeight="1">
      <c r="B16" s="27" t="s">
        <v>443</v>
      </c>
      <c r="C16" s="173"/>
      <c r="D16" s="173"/>
      <c r="E16" s="173"/>
      <c r="F16" s="173"/>
    </row>
    <row r="17" spans="2:6" s="174" customFormat="1" ht="26.25">
      <c r="B17" s="28" t="s">
        <v>461</v>
      </c>
      <c r="C17" s="173"/>
      <c r="D17" s="173"/>
      <c r="E17" s="173"/>
      <c r="F17" s="173"/>
    </row>
    <row r="18" spans="2:6" s="174" customFormat="1" ht="26.25">
      <c r="B18" s="175"/>
      <c r="C18" s="173"/>
      <c r="D18" s="173"/>
      <c r="E18" s="173"/>
      <c r="F18" s="173"/>
    </row>
    <row r="19" spans="2:6" s="174" customFormat="1" ht="26.25">
      <c r="B19" s="175"/>
      <c r="C19" s="173"/>
      <c r="D19" s="173"/>
      <c r="E19" s="173"/>
      <c r="F19" s="173"/>
    </row>
  </sheetData>
  <sheetProtection password="CC96" sheet="1" objects="1" scenarios="1"/>
  <hyperlinks>
    <hyperlink ref="B3" location="'0. Cover Page'!A1" display="0. Cover Page"/>
    <hyperlink ref="B4" location="'1. Index'!A1" display="1. Index"/>
    <hyperlink ref="B6" location="'3. Country Data'!A1" display="3. Country Data"/>
    <hyperlink ref="B7" location="'4.1 Materials'!Print_Area" display="4.1 Materials"/>
    <hyperlink ref="B8" location="'4.2 Materials (EQ1)'!A1" display="4.2 Materials (EQ1)"/>
    <hyperlink ref="B9" location="'4.3 Materials (EQ2)'!A1" display="4.3 Materials (EQ2)"/>
    <hyperlink ref="B10" location="'4.4 Materials (EQ3)'!A1" display="4.4 Materials (EQ3)"/>
    <hyperlink ref="B11" location="'4.5 Materials (EQ4)'!A1" display="4.5 Materials (EQ4)"/>
    <hyperlink ref="B12" location="'4.6 Materials (EQ5)'!A1" display="4.6 Materials (EQ5)"/>
    <hyperlink ref="B13" location="'5. Equipment hire'!Print_Area" display="5. Equipment hire"/>
    <hyperlink ref="B14" location="'6. Labor'!Print_Titles" display="6. Labor"/>
    <hyperlink ref="B15" location="'7. Support Information'!A1" display="7. Support Information"/>
    <hyperlink ref="B16" location="'8. Database'!A1" display="8. Database"/>
    <hyperlink ref="B5" location="'2. Instructions'!A1" display="2. Instructions"/>
    <hyperlink ref="B17" location="'9. Annex 1'!A1" display="9. Annex 1 (indicative list of the relevant material inputs)"/>
  </hyperlink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
  <sheetViews>
    <sheetView showGridLines="0" zoomScaleNormal="100" workbookViewId="0"/>
  </sheetViews>
  <sheetFormatPr defaultColWidth="9.140625" defaultRowHeight="15"/>
  <cols>
    <col min="1" max="1" width="2.7109375" style="5" customWidth="1"/>
    <col min="2" max="2" width="8.85546875" style="6" customWidth="1"/>
    <col min="3" max="3" width="91.85546875" style="5" customWidth="1"/>
    <col min="4" max="4" width="55" style="5" customWidth="1"/>
    <col min="5" max="5" width="2.85546875" style="5" customWidth="1"/>
    <col min="6" max="8" width="9.140625" style="5" customWidth="1"/>
    <col min="9" max="16384" width="9.140625" style="5"/>
  </cols>
  <sheetData>
    <row r="1" spans="2:4" ht="16.5" customHeight="1">
      <c r="B1" s="30" t="s">
        <v>444</v>
      </c>
    </row>
    <row r="2" spans="2:4" ht="21">
      <c r="B2" s="23"/>
      <c r="C2" s="24" t="s">
        <v>425</v>
      </c>
      <c r="D2" s="25"/>
    </row>
    <row r="3" spans="2:4" s="7" customFormat="1" ht="127.5" customHeight="1">
      <c r="B3" s="141" t="s">
        <v>454</v>
      </c>
      <c r="C3" s="142"/>
      <c r="D3" s="143"/>
    </row>
    <row r="5" spans="2:4" ht="21">
      <c r="B5" s="23"/>
      <c r="C5" s="24" t="s">
        <v>426</v>
      </c>
      <c r="D5" s="25"/>
    </row>
    <row r="6" spans="2:4" ht="352.5" customHeight="1">
      <c r="B6" s="144" t="s">
        <v>427</v>
      </c>
      <c r="C6" s="145"/>
      <c r="D6" s="146"/>
    </row>
    <row r="8" spans="2:4" ht="21">
      <c r="B8" s="23"/>
      <c r="C8" s="24" t="s">
        <v>422</v>
      </c>
      <c r="D8" s="25"/>
    </row>
    <row r="9" spans="2:4" ht="132" customHeight="1">
      <c r="B9" s="144" t="s">
        <v>423</v>
      </c>
      <c r="C9" s="145"/>
      <c r="D9" s="146"/>
    </row>
    <row r="11" spans="2:4" ht="21">
      <c r="B11" s="23"/>
      <c r="C11" s="24" t="s">
        <v>424</v>
      </c>
      <c r="D11" s="25"/>
    </row>
    <row r="12" spans="2:4" ht="133.5" customHeight="1">
      <c r="B12" s="144" t="s">
        <v>462</v>
      </c>
      <c r="C12" s="145"/>
      <c r="D12" s="146"/>
    </row>
    <row r="14" spans="2:4" ht="21">
      <c r="B14" s="23"/>
      <c r="C14" s="24" t="s">
        <v>428</v>
      </c>
      <c r="D14" s="25"/>
    </row>
    <row r="15" spans="2:4" ht="62.25" customHeight="1">
      <c r="B15" s="144" t="s">
        <v>429</v>
      </c>
      <c r="C15" s="145"/>
      <c r="D15" s="146"/>
    </row>
  </sheetData>
  <sheetProtection password="CC96" sheet="1" objects="1" scenarios="1"/>
  <mergeCells count="5">
    <mergeCell ref="B3:D3"/>
    <mergeCell ref="B6:D6"/>
    <mergeCell ref="B9:D9"/>
    <mergeCell ref="B12:D12"/>
    <mergeCell ref="B15:D15"/>
  </mergeCells>
  <hyperlinks>
    <hyperlink ref="B1" location="'1. Index'!A1" display="Back To Index"/>
  </hyperlinks>
  <pageMargins left="0.7" right="0.7" top="0.25" bottom="0.25" header="0.3" footer="0.3"/>
  <pageSetup scale="65" orientation="landscape" r:id="rId1"/>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heetViews>
  <sheetFormatPr defaultColWidth="9.140625" defaultRowHeight="21"/>
  <cols>
    <col min="1" max="1" width="2.7109375" style="106" customWidth="1"/>
    <col min="2" max="2" width="41.85546875" style="106" bestFit="1" customWidth="1"/>
    <col min="3" max="3" width="58.5703125" style="106" customWidth="1"/>
    <col min="4" max="4" width="8.5703125" style="107" customWidth="1"/>
    <col min="5" max="16384" width="9.140625" style="107"/>
  </cols>
  <sheetData>
    <row r="1" spans="2:3" ht="20.100000000000001" customHeight="1">
      <c r="B1" s="30" t="s">
        <v>444</v>
      </c>
    </row>
    <row r="2" spans="2:3">
      <c r="B2" s="10" t="s">
        <v>361</v>
      </c>
      <c r="C2" s="108" t="s">
        <v>463</v>
      </c>
    </row>
    <row r="3" spans="2:3">
      <c r="B3" s="11" t="s">
        <v>464</v>
      </c>
      <c r="C3" s="109" t="s">
        <v>465</v>
      </c>
    </row>
    <row r="4" spans="2:3">
      <c r="B4" s="11" t="s">
        <v>347</v>
      </c>
      <c r="C4" s="109" t="s">
        <v>466</v>
      </c>
    </row>
    <row r="5" spans="2:3">
      <c r="B5" s="12" t="s">
        <v>360</v>
      </c>
      <c r="C5" s="110" t="s">
        <v>467</v>
      </c>
    </row>
    <row r="6" spans="2:3" ht="20.100000000000001" customHeight="1">
      <c r="B6" s="107"/>
      <c r="C6" s="107"/>
    </row>
  </sheetData>
  <sheetProtection password="CC96" sheet="1" objects="1" scenarios="1"/>
  <protectedRanges>
    <protectedRange sqref="C2:C5" name="Range1"/>
  </protectedRanges>
  <hyperlinks>
    <hyperlink ref="B1" location="'1. Index'!A1" display="Back To Index"/>
  </hyperlink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2"/>
  <sheetViews>
    <sheetView zoomScaleNormal="100" workbookViewId="0"/>
  </sheetViews>
  <sheetFormatPr defaultColWidth="8.85546875" defaultRowHeight="16.5"/>
  <cols>
    <col min="1" max="1" width="2.7109375" style="68" customWidth="1"/>
    <col min="2" max="2" width="30" style="68" customWidth="1"/>
    <col min="3" max="26" width="20.7109375" style="68" customWidth="1"/>
    <col min="27" max="27" width="20.7109375" style="91" customWidth="1"/>
    <col min="28" max="39" width="20.7109375" style="68" customWidth="1"/>
    <col min="40" max="16384" width="8.85546875" style="68"/>
  </cols>
  <sheetData>
    <row r="1" spans="2:35">
      <c r="B1" s="30" t="s">
        <v>444</v>
      </c>
    </row>
    <row r="2" spans="2:35">
      <c r="B2" s="35" t="s">
        <v>0</v>
      </c>
      <c r="C2" s="36" t="s">
        <v>1</v>
      </c>
      <c r="AA2" s="68"/>
    </row>
    <row r="3" spans="2:35">
      <c r="B3" s="37" t="s">
        <v>2</v>
      </c>
      <c r="C3" s="38">
        <v>15012001</v>
      </c>
      <c r="AA3" s="68"/>
    </row>
    <row r="4" spans="2:35">
      <c r="AA4" s="68"/>
    </row>
    <row r="5" spans="2:35">
      <c r="B5" s="39" t="s">
        <v>3</v>
      </c>
      <c r="C5" s="39">
        <v>1501200101</v>
      </c>
      <c r="D5" s="39">
        <v>1501200102</v>
      </c>
      <c r="E5" s="39">
        <v>1501200103</v>
      </c>
      <c r="F5" s="39">
        <v>1501200104</v>
      </c>
      <c r="G5" s="39">
        <v>1501200105</v>
      </c>
      <c r="H5" s="39">
        <v>1501200106</v>
      </c>
      <c r="I5" s="39">
        <v>1501200107</v>
      </c>
      <c r="J5" s="39">
        <v>1501200108</v>
      </c>
      <c r="K5" s="39">
        <v>1501200109</v>
      </c>
      <c r="L5" s="39">
        <v>1501200110</v>
      </c>
      <c r="M5" s="39">
        <v>1501200111</v>
      </c>
      <c r="N5" s="39">
        <v>1501200112</v>
      </c>
      <c r="O5" s="39">
        <v>1501200113</v>
      </c>
      <c r="P5" s="39">
        <v>1501200114</v>
      </c>
      <c r="Q5" s="39">
        <v>1501200115</v>
      </c>
      <c r="R5" s="39">
        <v>1501200116</v>
      </c>
      <c r="S5" s="39">
        <v>1501200117</v>
      </c>
      <c r="T5" s="39">
        <v>1501200118</v>
      </c>
      <c r="U5" s="39">
        <v>1501200119</v>
      </c>
      <c r="V5" s="39">
        <v>1501200120</v>
      </c>
      <c r="W5" s="39">
        <v>1501200121</v>
      </c>
      <c r="X5" s="39">
        <v>1501200122</v>
      </c>
      <c r="Y5" s="39">
        <v>1501200123</v>
      </c>
      <c r="Z5" s="39">
        <v>1501200124</v>
      </c>
      <c r="AA5" s="39">
        <v>1501200125</v>
      </c>
      <c r="AB5" s="39">
        <v>1501200126</v>
      </c>
      <c r="AC5" s="39">
        <v>1501200127</v>
      </c>
      <c r="AD5" s="39">
        <v>1501200128</v>
      </c>
      <c r="AE5" s="39">
        <v>1501200129</v>
      </c>
      <c r="AF5" s="39">
        <v>1501200130</v>
      </c>
      <c r="AG5" s="39">
        <v>1501200131</v>
      </c>
      <c r="AH5" s="39">
        <v>1501200132</v>
      </c>
      <c r="AI5" s="39">
        <v>1501200138</v>
      </c>
    </row>
    <row r="6" spans="2:35" ht="33">
      <c r="B6" s="40" t="s">
        <v>4</v>
      </c>
      <c r="C6" s="41" t="s">
        <v>164</v>
      </c>
      <c r="D6" s="41" t="s">
        <v>165</v>
      </c>
      <c r="E6" s="41" t="s">
        <v>166</v>
      </c>
      <c r="F6" s="41" t="s">
        <v>167</v>
      </c>
      <c r="G6" s="41" t="s">
        <v>9</v>
      </c>
      <c r="H6" s="41" t="s">
        <v>10</v>
      </c>
      <c r="I6" s="41" t="s">
        <v>11</v>
      </c>
      <c r="J6" s="41" t="s">
        <v>143</v>
      </c>
      <c r="K6" s="41" t="s">
        <v>12</v>
      </c>
      <c r="L6" s="41" t="s">
        <v>13</v>
      </c>
      <c r="M6" s="41" t="s">
        <v>14</v>
      </c>
      <c r="N6" s="41" t="s">
        <v>15</v>
      </c>
      <c r="O6" s="41" t="s">
        <v>16</v>
      </c>
      <c r="P6" s="41" t="s">
        <v>17</v>
      </c>
      <c r="Q6" s="41" t="s">
        <v>18</v>
      </c>
      <c r="R6" s="41" t="s">
        <v>19</v>
      </c>
      <c r="S6" s="41" t="s">
        <v>188</v>
      </c>
      <c r="T6" s="41" t="s">
        <v>189</v>
      </c>
      <c r="U6" s="41" t="s">
        <v>20</v>
      </c>
      <c r="V6" s="41" t="s">
        <v>21</v>
      </c>
      <c r="W6" s="41" t="s">
        <v>193</v>
      </c>
      <c r="X6" s="41" t="s">
        <v>22</v>
      </c>
      <c r="Y6" s="41" t="s">
        <v>23</v>
      </c>
      <c r="Z6" s="41" t="s">
        <v>24</v>
      </c>
      <c r="AA6" s="41" t="s">
        <v>256</v>
      </c>
      <c r="AB6" s="41" t="s">
        <v>25</v>
      </c>
      <c r="AC6" s="41" t="s">
        <v>26</v>
      </c>
      <c r="AD6" s="41" t="s">
        <v>27</v>
      </c>
      <c r="AE6" s="41" t="s">
        <v>28</v>
      </c>
      <c r="AF6" s="41" t="s">
        <v>29</v>
      </c>
      <c r="AG6" s="41" t="s">
        <v>30</v>
      </c>
      <c r="AH6" s="41" t="s">
        <v>31</v>
      </c>
      <c r="AI6" s="41" t="s">
        <v>36</v>
      </c>
    </row>
    <row r="7" spans="2:35">
      <c r="B7" s="40" t="s">
        <v>48</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row>
    <row r="8" spans="2:35">
      <c r="B8" s="40" t="s">
        <v>46</v>
      </c>
      <c r="C8" s="42" t="s">
        <v>260</v>
      </c>
      <c r="D8" s="42" t="s">
        <v>260</v>
      </c>
      <c r="E8" s="42" t="s">
        <v>260</v>
      </c>
      <c r="F8" s="42" t="s">
        <v>260</v>
      </c>
      <c r="G8" s="42" t="s">
        <v>259</v>
      </c>
      <c r="H8" s="42" t="s">
        <v>259</v>
      </c>
      <c r="I8" s="42" t="s">
        <v>259</v>
      </c>
      <c r="J8" s="42" t="s">
        <v>261</v>
      </c>
      <c r="K8" s="42" t="s">
        <v>261</v>
      </c>
      <c r="L8" s="42" t="s">
        <v>261</v>
      </c>
      <c r="M8" s="42" t="s">
        <v>261</v>
      </c>
      <c r="N8" s="42" t="s">
        <v>262</v>
      </c>
      <c r="O8" s="42" t="s">
        <v>260</v>
      </c>
      <c r="P8" s="42" t="s">
        <v>259</v>
      </c>
      <c r="Q8" s="42" t="s">
        <v>260</v>
      </c>
      <c r="R8" s="42" t="s">
        <v>260</v>
      </c>
      <c r="S8" s="42" t="s">
        <v>260</v>
      </c>
      <c r="T8" s="42" t="s">
        <v>260</v>
      </c>
      <c r="U8" s="42" t="s">
        <v>259</v>
      </c>
      <c r="V8" s="42" t="s">
        <v>259</v>
      </c>
      <c r="W8" s="42" t="s">
        <v>259</v>
      </c>
      <c r="X8" s="42" t="s">
        <v>259</v>
      </c>
      <c r="Y8" s="42" t="s">
        <v>259</v>
      </c>
      <c r="Z8" s="42" t="s">
        <v>259</v>
      </c>
      <c r="AA8" s="42" t="s">
        <v>242</v>
      </c>
      <c r="AB8" s="42" t="s">
        <v>262</v>
      </c>
      <c r="AC8" s="42" t="s">
        <v>262</v>
      </c>
      <c r="AD8" s="42" t="s">
        <v>262</v>
      </c>
      <c r="AE8" s="42" t="s">
        <v>259</v>
      </c>
      <c r="AF8" s="42" t="s">
        <v>242</v>
      </c>
      <c r="AG8" s="42" t="s">
        <v>263</v>
      </c>
      <c r="AH8" s="42" t="s">
        <v>263</v>
      </c>
      <c r="AI8" s="42" t="s">
        <v>264</v>
      </c>
    </row>
    <row r="9" spans="2:35" ht="49.5">
      <c r="B9" s="40" t="s">
        <v>113</v>
      </c>
      <c r="C9" s="42" t="s">
        <v>5</v>
      </c>
      <c r="D9" s="42" t="s">
        <v>6</v>
      </c>
      <c r="E9" s="42" t="s">
        <v>7</v>
      </c>
      <c r="F9" s="42" t="s">
        <v>8</v>
      </c>
      <c r="G9" s="42" t="s">
        <v>155</v>
      </c>
      <c r="H9" s="42" t="s">
        <v>154</v>
      </c>
      <c r="I9" s="42" t="s">
        <v>157</v>
      </c>
      <c r="J9" s="42" t="s">
        <v>143</v>
      </c>
      <c r="K9" s="42" t="s">
        <v>12</v>
      </c>
      <c r="L9" s="42" t="s">
        <v>176</v>
      </c>
      <c r="M9" s="42" t="s">
        <v>294</v>
      </c>
      <c r="N9" s="42" t="s">
        <v>182</v>
      </c>
      <c r="O9" s="42" t="s">
        <v>257</v>
      </c>
      <c r="P9" s="42" t="s">
        <v>177</v>
      </c>
      <c r="Q9" s="42" t="s">
        <v>178</v>
      </c>
      <c r="R9" s="42" t="s">
        <v>255</v>
      </c>
      <c r="S9" s="42" t="s">
        <v>185</v>
      </c>
      <c r="T9" s="42" t="s">
        <v>187</v>
      </c>
      <c r="U9" s="42" t="s">
        <v>190</v>
      </c>
      <c r="V9" s="42" t="s">
        <v>192</v>
      </c>
      <c r="W9" s="42" t="s">
        <v>293</v>
      </c>
      <c r="X9" s="42" t="s">
        <v>285</v>
      </c>
      <c r="Y9" s="42" t="s">
        <v>233</v>
      </c>
      <c r="Z9" s="42" t="s">
        <v>239</v>
      </c>
      <c r="AA9" s="42" t="s">
        <v>256</v>
      </c>
      <c r="AB9" s="42" t="s">
        <v>199</v>
      </c>
      <c r="AC9" s="42" t="s">
        <v>200</v>
      </c>
      <c r="AD9" s="42" t="s">
        <v>202</v>
      </c>
      <c r="AE9" s="42" t="s">
        <v>225</v>
      </c>
      <c r="AF9" s="42" t="s">
        <v>228</v>
      </c>
      <c r="AG9" s="42" t="s">
        <v>205</v>
      </c>
      <c r="AH9" s="42" t="s">
        <v>206</v>
      </c>
      <c r="AI9" s="42" t="s">
        <v>208</v>
      </c>
    </row>
    <row r="10" spans="2:35" ht="82.5">
      <c r="B10" s="40" t="s">
        <v>144</v>
      </c>
      <c r="C10" s="42" t="s">
        <v>146</v>
      </c>
      <c r="D10" s="42" t="s">
        <v>160</v>
      </c>
      <c r="E10" s="42" t="s">
        <v>150</v>
      </c>
      <c r="F10" s="42" t="s">
        <v>237</v>
      </c>
      <c r="G10" s="92" t="s">
        <v>236</v>
      </c>
      <c r="H10" s="92" t="s">
        <v>236</v>
      </c>
      <c r="I10" s="92" t="s">
        <v>238</v>
      </c>
      <c r="J10" s="92"/>
      <c r="K10" s="92"/>
      <c r="L10" s="92"/>
      <c r="M10" s="92"/>
      <c r="N10" s="92"/>
      <c r="O10" s="42" t="s">
        <v>258</v>
      </c>
      <c r="P10" s="92"/>
      <c r="Q10" s="92"/>
      <c r="R10" s="92"/>
      <c r="S10" s="92"/>
      <c r="T10" s="92"/>
      <c r="U10" s="92"/>
      <c r="V10" s="92"/>
      <c r="W10" s="92"/>
      <c r="X10" s="92"/>
      <c r="Y10" s="92" t="s">
        <v>234</v>
      </c>
      <c r="Z10" s="92" t="s">
        <v>24</v>
      </c>
      <c r="AA10" s="42" t="s">
        <v>231</v>
      </c>
      <c r="AB10" s="92" t="s">
        <v>235</v>
      </c>
      <c r="AC10" s="92" t="s">
        <v>235</v>
      </c>
      <c r="AD10" s="92" t="s">
        <v>235</v>
      </c>
      <c r="AE10" s="42" t="s">
        <v>226</v>
      </c>
      <c r="AF10" s="92" t="s">
        <v>227</v>
      </c>
      <c r="AG10" s="92" t="s">
        <v>229</v>
      </c>
      <c r="AH10" s="92" t="s">
        <v>230</v>
      </c>
      <c r="AI10" s="92"/>
    </row>
    <row r="11" spans="2:35" ht="33">
      <c r="B11" s="40" t="s">
        <v>145</v>
      </c>
      <c r="C11" s="42" t="s">
        <v>158</v>
      </c>
      <c r="D11" s="42" t="s">
        <v>159</v>
      </c>
      <c r="E11" s="42" t="s">
        <v>265</v>
      </c>
      <c r="F11" s="42"/>
      <c r="G11" s="42" t="s">
        <v>152</v>
      </c>
      <c r="H11" s="42" t="s">
        <v>152</v>
      </c>
      <c r="I11" s="42" t="s">
        <v>152</v>
      </c>
      <c r="J11" s="42" t="s">
        <v>163</v>
      </c>
      <c r="K11" s="42" t="s">
        <v>163</v>
      </c>
      <c r="L11" s="42"/>
      <c r="M11" s="42"/>
      <c r="N11" s="42"/>
      <c r="O11" s="42"/>
      <c r="P11" s="42"/>
      <c r="Q11" s="42"/>
      <c r="R11" s="42" t="s">
        <v>168</v>
      </c>
      <c r="S11" s="42"/>
      <c r="T11" s="42"/>
      <c r="U11" s="42"/>
      <c r="V11" s="42"/>
      <c r="W11" s="42" t="s">
        <v>194</v>
      </c>
      <c r="X11" s="42" t="s">
        <v>232</v>
      </c>
      <c r="Y11" s="42" t="s">
        <v>168</v>
      </c>
      <c r="Z11" s="42"/>
      <c r="AA11" s="42" t="s">
        <v>195</v>
      </c>
      <c r="AB11" s="42" t="s">
        <v>291</v>
      </c>
      <c r="AC11" s="42" t="s">
        <v>292</v>
      </c>
      <c r="AD11" s="42" t="s">
        <v>292</v>
      </c>
      <c r="AE11" s="42"/>
      <c r="AF11" s="42"/>
      <c r="AG11" s="42"/>
      <c r="AH11" s="42"/>
      <c r="AI11" s="42"/>
    </row>
    <row r="12" spans="2:35">
      <c r="B12" s="40" t="s">
        <v>148</v>
      </c>
      <c r="C12" s="42" t="s">
        <v>287</v>
      </c>
      <c r="D12" s="42"/>
      <c r="E12" s="42"/>
      <c r="F12" s="42"/>
      <c r="G12" s="42"/>
      <c r="H12" s="42"/>
      <c r="I12" s="42"/>
      <c r="J12" s="42"/>
      <c r="K12" s="42"/>
      <c r="L12" s="42"/>
      <c r="M12" s="42"/>
      <c r="N12" s="42"/>
      <c r="O12" s="42"/>
      <c r="P12" s="92"/>
      <c r="Q12" s="92"/>
      <c r="R12" s="92"/>
      <c r="S12" s="92"/>
      <c r="T12" s="92"/>
      <c r="U12" s="92"/>
      <c r="V12" s="92"/>
      <c r="W12" s="42"/>
      <c r="X12" s="92"/>
      <c r="Y12" s="42"/>
      <c r="Z12" s="42"/>
      <c r="AA12" s="42"/>
      <c r="AB12" s="42" t="s">
        <v>274</v>
      </c>
      <c r="AC12" s="42" t="s">
        <v>274</v>
      </c>
      <c r="AD12" s="42" t="s">
        <v>275</v>
      </c>
      <c r="AE12" s="42"/>
      <c r="AF12" s="42"/>
      <c r="AG12" s="42" t="s">
        <v>275</v>
      </c>
      <c r="AH12" s="42" t="s">
        <v>268</v>
      </c>
      <c r="AI12" s="42"/>
    </row>
    <row r="13" spans="2:35" ht="33">
      <c r="B13" s="40" t="s">
        <v>147</v>
      </c>
      <c r="C13" s="42"/>
      <c r="D13" s="42"/>
      <c r="E13" s="42" t="s">
        <v>269</v>
      </c>
      <c r="F13" s="42" t="s">
        <v>270</v>
      </c>
      <c r="G13" s="42"/>
      <c r="H13" s="42"/>
      <c r="I13" s="42"/>
      <c r="J13" s="42"/>
      <c r="K13" s="42"/>
      <c r="L13" s="42"/>
      <c r="M13" s="42"/>
      <c r="N13" s="42"/>
      <c r="O13" s="42"/>
      <c r="P13" s="42" t="s">
        <v>279</v>
      </c>
      <c r="Q13" s="42" t="s">
        <v>280</v>
      </c>
      <c r="R13" s="42" t="s">
        <v>281</v>
      </c>
      <c r="S13" s="42" t="s">
        <v>282</v>
      </c>
      <c r="T13" s="42" t="s">
        <v>282</v>
      </c>
      <c r="U13" s="42" t="s">
        <v>283</v>
      </c>
      <c r="V13" s="42" t="s">
        <v>284</v>
      </c>
      <c r="W13" s="42"/>
      <c r="X13" s="42" t="s">
        <v>288</v>
      </c>
      <c r="Y13" s="42" t="s">
        <v>201</v>
      </c>
      <c r="Z13" s="42"/>
      <c r="AA13" s="42" t="s">
        <v>277</v>
      </c>
      <c r="AB13" s="42"/>
      <c r="AC13" s="42"/>
      <c r="AD13" s="42"/>
      <c r="AE13" s="42"/>
      <c r="AF13" s="42" t="s">
        <v>289</v>
      </c>
      <c r="AG13" s="42"/>
      <c r="AH13" s="42"/>
      <c r="AI13" s="42"/>
    </row>
    <row r="14" spans="2:35">
      <c r="B14" s="40" t="s">
        <v>207</v>
      </c>
      <c r="C14" s="42"/>
      <c r="D14" s="42"/>
      <c r="E14" s="42"/>
      <c r="F14" s="42"/>
      <c r="G14" s="42"/>
      <c r="H14" s="42"/>
      <c r="I14" s="42"/>
      <c r="J14" s="42"/>
      <c r="K14" s="42"/>
      <c r="L14" s="42"/>
      <c r="M14" s="42"/>
      <c r="N14" s="42"/>
      <c r="O14" s="42"/>
      <c r="P14" s="42"/>
      <c r="Q14" s="42" t="s">
        <v>241</v>
      </c>
      <c r="R14" s="42" t="s">
        <v>241</v>
      </c>
      <c r="S14" s="42" t="s">
        <v>240</v>
      </c>
      <c r="T14" s="42" t="s">
        <v>240</v>
      </c>
      <c r="U14" s="42"/>
      <c r="V14" s="42"/>
      <c r="W14" s="42"/>
      <c r="X14" s="42"/>
      <c r="Y14" s="42"/>
      <c r="Z14" s="42"/>
      <c r="AA14" s="42"/>
      <c r="AB14" s="42"/>
      <c r="AC14" s="42"/>
      <c r="AD14" s="42"/>
      <c r="AE14" s="42"/>
      <c r="AF14" s="42" t="s">
        <v>276</v>
      </c>
      <c r="AG14" s="42"/>
      <c r="AH14" s="42"/>
      <c r="AI14" s="42"/>
    </row>
    <row r="15" spans="2:35">
      <c r="B15" s="40" t="s">
        <v>151</v>
      </c>
      <c r="C15" s="42"/>
      <c r="D15" s="42"/>
      <c r="E15" s="42"/>
      <c r="F15" s="42"/>
      <c r="G15" s="42" t="s">
        <v>266</v>
      </c>
      <c r="H15" s="42" t="s">
        <v>267</v>
      </c>
      <c r="I15" s="42" t="s">
        <v>268</v>
      </c>
      <c r="J15" s="42"/>
      <c r="K15" s="42"/>
      <c r="L15" s="42"/>
      <c r="M15" s="42"/>
      <c r="N15" s="42"/>
      <c r="O15" s="42"/>
      <c r="P15" s="42"/>
      <c r="Q15" s="42"/>
      <c r="R15" s="42"/>
      <c r="S15" s="42"/>
      <c r="T15" s="42"/>
      <c r="U15" s="42"/>
      <c r="V15" s="42"/>
      <c r="W15" s="42" t="s">
        <v>271</v>
      </c>
      <c r="X15" s="42" t="s">
        <v>272</v>
      </c>
      <c r="Y15" s="42"/>
      <c r="Z15" s="42" t="s">
        <v>273</v>
      </c>
      <c r="AA15" s="42"/>
      <c r="AB15" s="42"/>
      <c r="AC15" s="42"/>
      <c r="AD15" s="42"/>
      <c r="AE15" s="42"/>
      <c r="AF15" s="42" t="s">
        <v>290</v>
      </c>
      <c r="AG15" s="42"/>
      <c r="AH15" s="42"/>
      <c r="AI15" s="42"/>
    </row>
    <row r="16" spans="2:35">
      <c r="B16" s="40" t="s">
        <v>203</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t="s">
        <v>278</v>
      </c>
      <c r="AB16" s="42"/>
      <c r="AC16" s="42"/>
      <c r="AD16" s="42" t="s">
        <v>204</v>
      </c>
      <c r="AE16" s="42"/>
      <c r="AF16" s="42"/>
      <c r="AG16" s="42"/>
      <c r="AH16" s="42"/>
      <c r="AI16" s="42"/>
    </row>
    <row r="17" spans="2:35">
      <c r="B17" s="40" t="s">
        <v>184</v>
      </c>
      <c r="C17" s="42"/>
      <c r="D17" s="42"/>
      <c r="E17" s="42"/>
      <c r="F17" s="42"/>
      <c r="G17" s="42"/>
      <c r="H17" s="42"/>
      <c r="I17" s="42"/>
      <c r="J17" s="42"/>
      <c r="K17" s="42"/>
      <c r="L17" s="42"/>
      <c r="M17" s="42"/>
      <c r="N17" s="42"/>
      <c r="O17" s="42"/>
      <c r="P17" s="42"/>
      <c r="Q17" s="42"/>
      <c r="R17" s="42"/>
      <c r="S17" s="42" t="s">
        <v>186</v>
      </c>
      <c r="T17" s="42" t="s">
        <v>186</v>
      </c>
      <c r="U17" s="42"/>
      <c r="V17" s="42"/>
      <c r="W17" s="42"/>
      <c r="X17" s="42"/>
      <c r="Y17" s="42"/>
      <c r="Z17" s="42"/>
      <c r="AA17" s="42"/>
      <c r="AB17" s="42"/>
      <c r="AC17" s="42"/>
      <c r="AD17" s="42"/>
      <c r="AE17" s="42"/>
      <c r="AF17" s="42"/>
      <c r="AG17" s="42"/>
      <c r="AH17" s="42"/>
      <c r="AI17" s="42"/>
    </row>
    <row r="18" spans="2:35">
      <c r="B18" s="40" t="s">
        <v>153</v>
      </c>
      <c r="C18" s="42"/>
      <c r="D18" s="42"/>
      <c r="E18" s="42"/>
      <c r="F18" s="42"/>
      <c r="G18" s="42" t="s">
        <v>156</v>
      </c>
      <c r="H18" s="42" t="s">
        <v>156</v>
      </c>
      <c r="I18" s="42" t="s">
        <v>156</v>
      </c>
      <c r="J18" s="42"/>
      <c r="K18" s="42"/>
      <c r="L18" s="42"/>
      <c r="M18" s="42"/>
      <c r="N18" s="42"/>
      <c r="O18" s="42"/>
      <c r="P18" s="42"/>
      <c r="Q18" s="42"/>
      <c r="R18" s="42"/>
      <c r="S18" s="42"/>
      <c r="T18" s="42"/>
      <c r="U18" s="42"/>
      <c r="V18" s="42"/>
      <c r="W18" s="42"/>
      <c r="X18" s="42"/>
      <c r="Y18" s="42"/>
      <c r="Z18" s="42" t="s">
        <v>156</v>
      </c>
      <c r="AA18" s="42"/>
      <c r="AB18" s="42"/>
      <c r="AC18" s="42"/>
      <c r="AD18" s="42"/>
      <c r="AE18" s="42"/>
      <c r="AF18" s="42"/>
      <c r="AG18" s="42"/>
      <c r="AH18" s="42"/>
      <c r="AI18" s="42"/>
    </row>
    <row r="19" spans="2:35" ht="33">
      <c r="B19" s="40" t="s">
        <v>149</v>
      </c>
      <c r="C19" s="42"/>
      <c r="D19" s="42"/>
      <c r="E19" s="42" t="s">
        <v>173</v>
      </c>
      <c r="F19" s="42" t="s">
        <v>174</v>
      </c>
      <c r="G19" s="42"/>
      <c r="H19" s="42"/>
      <c r="I19" s="42"/>
      <c r="J19" s="42" t="s">
        <v>162</v>
      </c>
      <c r="K19" s="42" t="s">
        <v>161</v>
      </c>
      <c r="L19" s="42" t="s">
        <v>224</v>
      </c>
      <c r="M19" s="42" t="s">
        <v>175</v>
      </c>
      <c r="N19" s="42"/>
      <c r="O19" s="42"/>
      <c r="P19" s="42"/>
      <c r="Q19" s="42" t="s">
        <v>180</v>
      </c>
      <c r="R19" s="42" t="s">
        <v>179</v>
      </c>
      <c r="S19" s="42"/>
      <c r="T19" s="42"/>
      <c r="U19" s="42" t="s">
        <v>191</v>
      </c>
      <c r="V19" s="42" t="s">
        <v>191</v>
      </c>
      <c r="W19" s="42"/>
      <c r="X19" s="42"/>
      <c r="Y19" s="42"/>
      <c r="Z19" s="42"/>
      <c r="AA19" s="42" t="s">
        <v>196</v>
      </c>
      <c r="AB19" s="42"/>
      <c r="AC19" s="42"/>
      <c r="AD19" s="42"/>
      <c r="AE19" s="42"/>
      <c r="AF19" s="42" t="s">
        <v>223</v>
      </c>
      <c r="AG19" s="42"/>
      <c r="AH19" s="42"/>
      <c r="AI19" s="42" t="s">
        <v>209</v>
      </c>
    </row>
    <row r="20" spans="2:35">
      <c r="B20" s="40" t="s">
        <v>181</v>
      </c>
      <c r="C20" s="42"/>
      <c r="D20" s="42"/>
      <c r="E20" s="42"/>
      <c r="F20" s="42"/>
      <c r="G20" s="42"/>
      <c r="H20" s="42"/>
      <c r="I20" s="42"/>
      <c r="J20" s="42"/>
      <c r="K20" s="42"/>
      <c r="L20" s="42"/>
      <c r="M20" s="42"/>
      <c r="N20" s="42" t="s">
        <v>286</v>
      </c>
      <c r="O20" s="42"/>
      <c r="P20" s="42"/>
      <c r="Q20" s="42"/>
      <c r="R20" s="42"/>
      <c r="S20" s="42"/>
      <c r="T20" s="42"/>
      <c r="U20" s="42"/>
      <c r="V20" s="42"/>
      <c r="W20" s="42"/>
      <c r="X20" s="42"/>
      <c r="Y20" s="42"/>
      <c r="Z20" s="42"/>
      <c r="AA20" s="42"/>
      <c r="AB20" s="42"/>
      <c r="AC20" s="42"/>
      <c r="AD20" s="42"/>
      <c r="AE20" s="42"/>
      <c r="AF20" s="42"/>
      <c r="AG20" s="42"/>
      <c r="AH20" s="42"/>
      <c r="AI20" s="42"/>
    </row>
    <row r="21" spans="2:35">
      <c r="B21" s="47" t="s">
        <v>183</v>
      </c>
      <c r="C21" s="48"/>
      <c r="D21" s="48"/>
      <c r="E21" s="48"/>
      <c r="F21" s="48"/>
      <c r="G21" s="48"/>
      <c r="H21" s="48"/>
      <c r="I21" s="48"/>
      <c r="J21" s="48"/>
      <c r="K21" s="48"/>
      <c r="L21" s="48"/>
      <c r="M21" s="48"/>
      <c r="N21" s="48"/>
      <c r="O21" s="48"/>
      <c r="P21" s="48"/>
      <c r="Q21" s="48"/>
      <c r="R21" s="48"/>
      <c r="S21" s="48"/>
      <c r="T21" s="48"/>
      <c r="U21" s="48"/>
      <c r="V21" s="48"/>
      <c r="W21" s="48"/>
      <c r="X21" s="48"/>
      <c r="Y21" s="48"/>
      <c r="Z21" s="48"/>
      <c r="AA21" s="48" t="s">
        <v>197</v>
      </c>
      <c r="AB21" s="48" t="s">
        <v>198</v>
      </c>
      <c r="AC21" s="48" t="s">
        <v>198</v>
      </c>
      <c r="AD21" s="48"/>
      <c r="AE21" s="48"/>
      <c r="AF21" s="48"/>
      <c r="AG21" s="48"/>
      <c r="AH21" s="48"/>
      <c r="AI21" s="48"/>
    </row>
    <row r="23" spans="2:35" ht="18.75">
      <c r="B23" s="147" t="s">
        <v>339</v>
      </c>
      <c r="C23" s="118">
        <v>1501200101</v>
      </c>
      <c r="D23" s="118">
        <v>1501200102</v>
      </c>
      <c r="E23" s="118">
        <v>1501200103</v>
      </c>
      <c r="F23" s="118">
        <v>1501200104</v>
      </c>
      <c r="G23" s="118">
        <v>1501200105</v>
      </c>
      <c r="H23" s="118">
        <v>1501200106</v>
      </c>
      <c r="I23" s="118">
        <v>1501200107</v>
      </c>
      <c r="J23" s="118">
        <v>1501200108</v>
      </c>
      <c r="K23" s="118">
        <v>1501200109</v>
      </c>
      <c r="L23" s="118">
        <v>1501200110</v>
      </c>
      <c r="M23" s="118">
        <v>1501200111</v>
      </c>
      <c r="N23" s="118">
        <v>1501200112</v>
      </c>
      <c r="O23" s="118">
        <v>1501200113</v>
      </c>
      <c r="P23" s="118">
        <v>1501200114</v>
      </c>
      <c r="Q23" s="118">
        <v>1501200115</v>
      </c>
      <c r="R23" s="118">
        <v>1501200116</v>
      </c>
      <c r="S23" s="118">
        <v>1501200117</v>
      </c>
      <c r="T23" s="118">
        <v>1501200118</v>
      </c>
      <c r="U23" s="118">
        <v>1501200119</v>
      </c>
      <c r="V23" s="118">
        <v>1501200120</v>
      </c>
      <c r="W23" s="118">
        <v>1501200121</v>
      </c>
      <c r="X23" s="118">
        <v>1501200122</v>
      </c>
      <c r="Y23" s="118">
        <v>1501200123</v>
      </c>
      <c r="Z23" s="118">
        <v>1501200124</v>
      </c>
      <c r="AA23" s="118">
        <v>1501200125</v>
      </c>
      <c r="AB23" s="118">
        <v>1501200126</v>
      </c>
      <c r="AC23" s="118">
        <v>1501200127</v>
      </c>
      <c r="AD23" s="118">
        <v>1501200128</v>
      </c>
      <c r="AE23" s="118">
        <v>1501200129</v>
      </c>
      <c r="AF23" s="118">
        <v>1501200130</v>
      </c>
      <c r="AG23" s="118">
        <v>1501200131</v>
      </c>
      <c r="AH23" s="118">
        <v>1501200132</v>
      </c>
      <c r="AI23" s="118">
        <v>1501200138</v>
      </c>
    </row>
    <row r="24" spans="2:35" ht="56.25">
      <c r="B24" s="148"/>
      <c r="C24" s="93" t="s">
        <v>164</v>
      </c>
      <c r="D24" s="93" t="s">
        <v>165</v>
      </c>
      <c r="E24" s="93" t="s">
        <v>166</v>
      </c>
      <c r="F24" s="93" t="s">
        <v>167</v>
      </c>
      <c r="G24" s="93" t="s">
        <v>9</v>
      </c>
      <c r="H24" s="93" t="s">
        <v>10</v>
      </c>
      <c r="I24" s="93" t="s">
        <v>11</v>
      </c>
      <c r="J24" s="93" t="s">
        <v>143</v>
      </c>
      <c r="K24" s="93" t="s">
        <v>12</v>
      </c>
      <c r="L24" s="93" t="s">
        <v>13</v>
      </c>
      <c r="M24" s="93" t="s">
        <v>14</v>
      </c>
      <c r="N24" s="93" t="s">
        <v>15</v>
      </c>
      <c r="O24" s="93" t="s">
        <v>16</v>
      </c>
      <c r="P24" s="93" t="s">
        <v>17</v>
      </c>
      <c r="Q24" s="93" t="s">
        <v>18</v>
      </c>
      <c r="R24" s="93" t="s">
        <v>19</v>
      </c>
      <c r="S24" s="93" t="s">
        <v>188</v>
      </c>
      <c r="T24" s="93" t="s">
        <v>189</v>
      </c>
      <c r="U24" s="93" t="s">
        <v>20</v>
      </c>
      <c r="V24" s="93" t="s">
        <v>21</v>
      </c>
      <c r="W24" s="93" t="s">
        <v>193</v>
      </c>
      <c r="X24" s="93" t="s">
        <v>22</v>
      </c>
      <c r="Y24" s="93" t="s">
        <v>23</v>
      </c>
      <c r="Z24" s="93" t="s">
        <v>24</v>
      </c>
      <c r="AA24" s="93" t="s">
        <v>256</v>
      </c>
      <c r="AB24" s="93" t="s">
        <v>25</v>
      </c>
      <c r="AC24" s="93" t="s">
        <v>26</v>
      </c>
      <c r="AD24" s="93" t="s">
        <v>27</v>
      </c>
      <c r="AE24" s="93" t="s">
        <v>28</v>
      </c>
      <c r="AF24" s="93" t="s">
        <v>29</v>
      </c>
      <c r="AG24" s="93" t="s">
        <v>30</v>
      </c>
      <c r="AH24" s="93" t="s">
        <v>31</v>
      </c>
      <c r="AI24" s="93" t="s">
        <v>36</v>
      </c>
    </row>
    <row r="25" spans="2:35" s="95" customFormat="1" ht="31.5" customHeight="1">
      <c r="B25" s="85" t="s">
        <v>316</v>
      </c>
      <c r="C25" s="75" t="str">
        <f t="shared" ref="C25:AI25" si="0">C7&amp;" "&amp;C8</f>
        <v>1 Cubic meter (m3)</v>
      </c>
      <c r="D25" s="75" t="str">
        <f t="shared" si="0"/>
        <v>1 Cubic meter (m3)</v>
      </c>
      <c r="E25" s="75" t="str">
        <f t="shared" si="0"/>
        <v>1 Cubic meter (m3)</v>
      </c>
      <c r="F25" s="75" t="str">
        <f t="shared" si="0"/>
        <v>1 Cubic meter (m3)</v>
      </c>
      <c r="G25" s="75" t="str">
        <f t="shared" si="0"/>
        <v>1 Square meter (m2)</v>
      </c>
      <c r="H25" s="75" t="str">
        <f t="shared" si="0"/>
        <v>1 Square meter (m2)</v>
      </c>
      <c r="I25" s="75" t="str">
        <f t="shared" si="0"/>
        <v>1 Square meter (m2)</v>
      </c>
      <c r="J25" s="75" t="str">
        <f t="shared" si="0"/>
        <v>1 Litre (l)</v>
      </c>
      <c r="K25" s="75" t="str">
        <f t="shared" si="0"/>
        <v>1 Litre (l)</v>
      </c>
      <c r="L25" s="75" t="str">
        <f t="shared" si="0"/>
        <v>1 Litre (l)</v>
      </c>
      <c r="M25" s="75" t="str">
        <f t="shared" si="0"/>
        <v>1 Litre (l)</v>
      </c>
      <c r="N25" s="75" t="str">
        <f t="shared" si="0"/>
        <v>1 Tonne (1000 kg)</v>
      </c>
      <c r="O25" s="75" t="str">
        <f t="shared" si="0"/>
        <v>1 Cubic meter (m3)</v>
      </c>
      <c r="P25" s="75" t="str">
        <f t="shared" si="0"/>
        <v>1 Square meter (m2)</v>
      </c>
      <c r="Q25" s="75" t="str">
        <f t="shared" si="0"/>
        <v>1 Cubic meter (m3)</v>
      </c>
      <c r="R25" s="75" t="str">
        <f t="shared" si="0"/>
        <v>1 Cubic meter (m3)</v>
      </c>
      <c r="S25" s="75" t="str">
        <f t="shared" si="0"/>
        <v>1 Cubic meter (m3)</v>
      </c>
      <c r="T25" s="75" t="str">
        <f t="shared" si="0"/>
        <v>1 Cubic meter (m3)</v>
      </c>
      <c r="U25" s="75" t="str">
        <f t="shared" si="0"/>
        <v>1 Square meter (m2)</v>
      </c>
      <c r="V25" s="75" t="str">
        <f t="shared" si="0"/>
        <v>1 Square meter (m2)</v>
      </c>
      <c r="W25" s="75" t="str">
        <f t="shared" si="0"/>
        <v>1 Square meter (m2)</v>
      </c>
      <c r="X25" s="75" t="str">
        <f t="shared" si="0"/>
        <v>1 Square meter (m2)</v>
      </c>
      <c r="Y25" s="75" t="str">
        <f t="shared" si="0"/>
        <v>1 Square meter (m2)</v>
      </c>
      <c r="Z25" s="75" t="str">
        <f t="shared" si="0"/>
        <v>1 Square meter (m2)</v>
      </c>
      <c r="AA25" s="94" t="str">
        <f t="shared" si="0"/>
        <v>1 Piece</v>
      </c>
      <c r="AB25" s="75" t="str">
        <f t="shared" si="0"/>
        <v>1 Tonne (1000 kg)</v>
      </c>
      <c r="AC25" s="75" t="str">
        <f t="shared" si="0"/>
        <v>1 Tonne (1000 kg)</v>
      </c>
      <c r="AD25" s="75" t="str">
        <f t="shared" si="0"/>
        <v>1 Tonne (1000 kg)</v>
      </c>
      <c r="AE25" s="75" t="str">
        <f t="shared" si="0"/>
        <v>1 Square meter (m2)</v>
      </c>
      <c r="AF25" s="75" t="str">
        <f t="shared" si="0"/>
        <v>1 Piece</v>
      </c>
      <c r="AG25" s="75" t="str">
        <f t="shared" si="0"/>
        <v>1 Meter (m)</v>
      </c>
      <c r="AH25" s="75" t="str">
        <f t="shared" si="0"/>
        <v>1 Meter (m)</v>
      </c>
      <c r="AI25" s="75" t="str">
        <f t="shared" si="0"/>
        <v>1 Kilowatt-hour (kWhr)</v>
      </c>
    </row>
    <row r="26" spans="2:35" ht="27.75" customHeight="1">
      <c r="B26" s="86" t="s">
        <v>345</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row>
    <row r="27" spans="2:35" ht="26.25" customHeight="1">
      <c r="B27" s="85" t="s">
        <v>346</v>
      </c>
      <c r="C27" s="149"/>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1"/>
    </row>
    <row r="28" spans="2:35">
      <c r="B28" s="86" t="s">
        <v>56</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row>
    <row r="29" spans="2:35">
      <c r="B29" s="86" t="s">
        <v>57</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row>
    <row r="30" spans="2:35">
      <c r="B30" s="86" t="s">
        <v>58</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row>
    <row r="31" spans="2:35" ht="30.75" customHeight="1">
      <c r="B31" s="85" t="s">
        <v>341</v>
      </c>
      <c r="C31" s="152"/>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4"/>
    </row>
    <row r="32" spans="2:35" ht="99" customHeight="1">
      <c r="B32" s="87" t="s">
        <v>340</v>
      </c>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row>
  </sheetData>
  <sheetProtection password="CC96" sheet="1" objects="1" scenarios="1"/>
  <protectedRanges>
    <protectedRange sqref="C26:AI26 C28:AI30 C32:AI32" name="Range1"/>
  </protectedRanges>
  <mergeCells count="3">
    <mergeCell ref="B23:B24"/>
    <mergeCell ref="C27:AI27"/>
    <mergeCell ref="C31:AI31"/>
  </mergeCells>
  <hyperlinks>
    <hyperlink ref="B1" location="'1. Index'!A1" display="Back To Index"/>
  </hyperlinks>
  <pageMargins left="0.7" right="0.7" top="0.75" bottom="0.75" header="0.3" footer="0.3"/>
  <pageSetup scale="61" fitToWidth="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Normal="100" workbookViewId="0"/>
  </sheetViews>
  <sheetFormatPr defaultColWidth="8.85546875" defaultRowHeight="16.5"/>
  <cols>
    <col min="1" max="1" width="2.7109375" style="68" customWidth="1"/>
    <col min="2" max="2" width="28" style="68" bestFit="1" customWidth="1"/>
    <col min="3" max="3" width="20.7109375" style="68" customWidth="1"/>
    <col min="4" max="16384" width="8.85546875" style="68"/>
  </cols>
  <sheetData>
    <row r="1" spans="2:3">
      <c r="B1" s="30" t="s">
        <v>444</v>
      </c>
    </row>
    <row r="2" spans="2:3">
      <c r="B2" s="35" t="s">
        <v>0</v>
      </c>
      <c r="C2" s="36" t="s">
        <v>1</v>
      </c>
    </row>
    <row r="3" spans="2:3">
      <c r="B3" s="37" t="s">
        <v>2</v>
      </c>
      <c r="C3" s="38">
        <v>15012001</v>
      </c>
    </row>
    <row r="5" spans="2:3">
      <c r="B5" s="39" t="s">
        <v>3</v>
      </c>
      <c r="C5" s="120">
        <v>1501200133</v>
      </c>
    </row>
    <row r="6" spans="2:3">
      <c r="B6" s="40" t="s">
        <v>4</v>
      </c>
      <c r="C6" s="41" t="s">
        <v>32</v>
      </c>
    </row>
    <row r="7" spans="2:3">
      <c r="B7" s="40" t="s">
        <v>48</v>
      </c>
      <c r="C7" s="42">
        <v>1</v>
      </c>
    </row>
    <row r="8" spans="2:3">
      <c r="B8" s="40" t="s">
        <v>46</v>
      </c>
      <c r="C8" s="42" t="s">
        <v>242</v>
      </c>
    </row>
    <row r="9" spans="2:3" ht="33">
      <c r="B9" s="40" t="s">
        <v>113</v>
      </c>
      <c r="C9" s="42" t="s">
        <v>216</v>
      </c>
    </row>
    <row r="10" spans="2:3">
      <c r="B10" s="40" t="s">
        <v>218</v>
      </c>
      <c r="C10" s="42" t="s">
        <v>321</v>
      </c>
    </row>
    <row r="11" spans="2:3">
      <c r="B11" s="40" t="s">
        <v>318</v>
      </c>
      <c r="C11" s="42" t="s">
        <v>319</v>
      </c>
    </row>
    <row r="12" spans="2:3">
      <c r="B12" s="40" t="s">
        <v>220</v>
      </c>
      <c r="C12" s="42" t="s">
        <v>320</v>
      </c>
    </row>
    <row r="13" spans="2:3">
      <c r="B13" s="47" t="s">
        <v>63</v>
      </c>
      <c r="C13" s="48" t="s">
        <v>244</v>
      </c>
    </row>
    <row r="15" spans="2:3" ht="18.75">
      <c r="B15" s="147" t="s">
        <v>339</v>
      </c>
      <c r="C15" s="63">
        <v>1502111133</v>
      </c>
    </row>
    <row r="16" spans="2:3" ht="18.75">
      <c r="B16" s="155"/>
      <c r="C16" s="84" t="s">
        <v>32</v>
      </c>
    </row>
    <row r="17" spans="2:3">
      <c r="B17" s="89" t="s">
        <v>316</v>
      </c>
      <c r="C17" s="90" t="s">
        <v>348</v>
      </c>
    </row>
    <row r="18" spans="2:3">
      <c r="B18" s="86" t="s">
        <v>345</v>
      </c>
      <c r="C18" s="77"/>
    </row>
    <row r="19" spans="2:3">
      <c r="B19" s="85" t="s">
        <v>346</v>
      </c>
      <c r="C19" s="78"/>
    </row>
    <row r="20" spans="2:3">
      <c r="B20" s="86" t="s">
        <v>56</v>
      </c>
      <c r="C20" s="79"/>
    </row>
    <row r="21" spans="2:3">
      <c r="B21" s="86" t="s">
        <v>57</v>
      </c>
      <c r="C21" s="79"/>
    </row>
    <row r="22" spans="2:3">
      <c r="B22" s="86" t="s">
        <v>58</v>
      </c>
      <c r="C22" s="79"/>
    </row>
    <row r="23" spans="2:3">
      <c r="B23" s="85" t="s">
        <v>341</v>
      </c>
      <c r="C23" s="80"/>
    </row>
    <row r="24" spans="2:3">
      <c r="B24" s="54" t="s">
        <v>349</v>
      </c>
      <c r="C24" s="77"/>
    </row>
    <row r="25" spans="2:3">
      <c r="B25" s="54" t="s">
        <v>350</v>
      </c>
      <c r="C25" s="77"/>
    </row>
    <row r="26" spans="2:3">
      <c r="B26" s="87" t="s">
        <v>340</v>
      </c>
      <c r="C26" s="83"/>
    </row>
  </sheetData>
  <sheetProtection password="CC96" sheet="1" objects="1" scenarios="1"/>
  <protectedRanges>
    <protectedRange sqref="C18 C20:C22 C24:C26" name="Range1"/>
  </protectedRanges>
  <mergeCells count="1">
    <mergeCell ref="B15:B16"/>
  </mergeCells>
  <hyperlinks>
    <hyperlink ref="B1" location="'1. Index'!A1" display="Back To Index"/>
  </hyperlink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zoomScaleNormal="100" workbookViewId="0"/>
  </sheetViews>
  <sheetFormatPr defaultColWidth="8.85546875" defaultRowHeight="16.5"/>
  <cols>
    <col min="1" max="1" width="2.7109375" style="68" customWidth="1"/>
    <col min="2" max="2" width="28" style="68" bestFit="1" customWidth="1"/>
    <col min="3" max="3" width="20.7109375" style="68" customWidth="1"/>
    <col min="4" max="16384" width="8.85546875" style="68"/>
  </cols>
  <sheetData>
    <row r="1" spans="2:3">
      <c r="B1" s="30" t="s">
        <v>444</v>
      </c>
    </row>
    <row r="2" spans="2:3">
      <c r="B2" s="35" t="s">
        <v>0</v>
      </c>
      <c r="C2" s="36" t="s">
        <v>1</v>
      </c>
    </row>
    <row r="3" spans="2:3">
      <c r="B3" s="37" t="s">
        <v>2</v>
      </c>
      <c r="C3" s="38">
        <v>15012001</v>
      </c>
    </row>
    <row r="4" spans="2:3">
      <c r="B4" s="70"/>
    </row>
    <row r="5" spans="2:3">
      <c r="B5" s="39" t="s">
        <v>3</v>
      </c>
      <c r="C5" s="39">
        <v>1501200134</v>
      </c>
    </row>
    <row r="6" spans="2:3">
      <c r="B6" s="40" t="s">
        <v>4</v>
      </c>
      <c r="C6" s="41" t="s">
        <v>33</v>
      </c>
    </row>
    <row r="7" spans="2:3">
      <c r="B7" s="40" t="s">
        <v>48</v>
      </c>
      <c r="C7" s="42">
        <v>1</v>
      </c>
    </row>
    <row r="8" spans="2:3">
      <c r="B8" s="40" t="s">
        <v>46</v>
      </c>
      <c r="C8" s="42" t="s">
        <v>242</v>
      </c>
    </row>
    <row r="9" spans="2:3" ht="33">
      <c r="B9" s="40" t="s">
        <v>113</v>
      </c>
      <c r="C9" s="42" t="s">
        <v>217</v>
      </c>
    </row>
    <row r="10" spans="2:3">
      <c r="B10" s="40" t="s">
        <v>218</v>
      </c>
      <c r="C10" s="42" t="s">
        <v>219</v>
      </c>
    </row>
    <row r="11" spans="2:3">
      <c r="B11" s="40" t="s">
        <v>220</v>
      </c>
      <c r="C11" s="42" t="s">
        <v>221</v>
      </c>
    </row>
    <row r="12" spans="2:3">
      <c r="B12" s="47" t="s">
        <v>63</v>
      </c>
      <c r="C12" s="48" t="s">
        <v>244</v>
      </c>
    </row>
    <row r="13" spans="2:3">
      <c r="B13" s="70"/>
      <c r="C13" s="70"/>
    </row>
    <row r="14" spans="2:3" ht="18" customHeight="1">
      <c r="B14" s="147" t="s">
        <v>339</v>
      </c>
      <c r="C14" s="63">
        <v>1502111134</v>
      </c>
    </row>
    <row r="15" spans="2:3" ht="18" customHeight="1">
      <c r="B15" s="155"/>
      <c r="C15" s="84" t="s">
        <v>33</v>
      </c>
    </row>
    <row r="16" spans="2:3">
      <c r="B16" s="85" t="s">
        <v>316</v>
      </c>
      <c r="C16" s="75" t="s">
        <v>348</v>
      </c>
    </row>
    <row r="17" spans="2:3">
      <c r="B17" s="86" t="s">
        <v>345</v>
      </c>
      <c r="C17" s="77"/>
    </row>
    <row r="18" spans="2:3">
      <c r="B18" s="85" t="s">
        <v>346</v>
      </c>
      <c r="C18" s="88"/>
    </row>
    <row r="19" spans="2:3">
      <c r="B19" s="86" t="s">
        <v>56</v>
      </c>
      <c r="C19" s="79"/>
    </row>
    <row r="20" spans="2:3">
      <c r="B20" s="86" t="s">
        <v>57</v>
      </c>
      <c r="C20" s="79"/>
    </row>
    <row r="21" spans="2:3">
      <c r="B21" s="86" t="s">
        <v>58</v>
      </c>
      <c r="C21" s="79"/>
    </row>
    <row r="22" spans="2:3">
      <c r="B22" s="85" t="s">
        <v>341</v>
      </c>
      <c r="C22" s="52"/>
    </row>
    <row r="23" spans="2:3">
      <c r="B23" s="54" t="s">
        <v>349</v>
      </c>
      <c r="C23" s="77"/>
    </row>
    <row r="24" spans="2:3">
      <c r="B24" s="54" t="s">
        <v>350</v>
      </c>
      <c r="C24" s="77"/>
    </row>
    <row r="25" spans="2:3">
      <c r="B25" s="87" t="s">
        <v>340</v>
      </c>
      <c r="C25" s="83"/>
    </row>
  </sheetData>
  <sheetProtection password="CC96" sheet="1" objects="1" scenarios="1"/>
  <protectedRanges>
    <protectedRange sqref="C17 C19:C21 C23:C25" name="Range1"/>
  </protectedRanges>
  <mergeCells count="1">
    <mergeCell ref="B14:B15"/>
  </mergeCells>
  <hyperlinks>
    <hyperlink ref="B1" location="'1. Index'!A1" display="Back To Index"/>
  </hyperlink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7"/>
  <sheetViews>
    <sheetView zoomScaleNormal="100" workbookViewId="0"/>
  </sheetViews>
  <sheetFormatPr defaultColWidth="8.85546875" defaultRowHeight="16.5"/>
  <cols>
    <col min="1" max="1" width="2.7109375" style="68" customWidth="1"/>
    <col min="2" max="2" width="28" style="68" bestFit="1" customWidth="1"/>
    <col min="3" max="3" width="20.7109375" style="68" customWidth="1"/>
    <col min="4" max="16384" width="8.85546875" style="68"/>
  </cols>
  <sheetData>
    <row r="1" spans="2:3">
      <c r="B1" s="30" t="s">
        <v>444</v>
      </c>
    </row>
    <row r="2" spans="2:3">
      <c r="B2" s="35" t="s">
        <v>0</v>
      </c>
      <c r="C2" s="36" t="s">
        <v>1</v>
      </c>
    </row>
    <row r="3" spans="2:3">
      <c r="B3" s="37" t="s">
        <v>2</v>
      </c>
      <c r="C3" s="38">
        <v>15012001</v>
      </c>
    </row>
    <row r="5" spans="2:3">
      <c r="B5" s="39" t="s">
        <v>3</v>
      </c>
      <c r="C5" s="120">
        <v>1501200135</v>
      </c>
    </row>
    <row r="6" spans="2:3" ht="33">
      <c r="B6" s="40" t="s">
        <v>4</v>
      </c>
      <c r="C6" s="41" t="s">
        <v>34</v>
      </c>
    </row>
    <row r="7" spans="2:3">
      <c r="B7" s="40" t="s">
        <v>48</v>
      </c>
      <c r="C7" s="42">
        <v>1</v>
      </c>
    </row>
    <row r="8" spans="2:3">
      <c r="B8" s="40" t="s">
        <v>46</v>
      </c>
      <c r="C8" s="42" t="s">
        <v>242</v>
      </c>
    </row>
    <row r="9" spans="2:3" ht="49.5">
      <c r="B9" s="40" t="s">
        <v>113</v>
      </c>
      <c r="C9" s="42" t="s">
        <v>324</v>
      </c>
    </row>
    <row r="10" spans="2:3">
      <c r="B10" s="40" t="s">
        <v>222</v>
      </c>
      <c r="C10" s="42" t="s">
        <v>327</v>
      </c>
    </row>
    <row r="11" spans="2:3">
      <c r="B11" s="40" t="s">
        <v>322</v>
      </c>
      <c r="C11" s="42" t="s">
        <v>323</v>
      </c>
    </row>
    <row r="12" spans="2:3">
      <c r="B12" s="40" t="s">
        <v>325</v>
      </c>
      <c r="C12" s="42" t="s">
        <v>118</v>
      </c>
    </row>
    <row r="13" spans="2:3">
      <c r="B13" s="40" t="s">
        <v>326</v>
      </c>
      <c r="C13" s="42" t="s">
        <v>118</v>
      </c>
    </row>
    <row r="14" spans="2:3">
      <c r="B14" s="47" t="s">
        <v>63</v>
      </c>
      <c r="C14" s="48" t="s">
        <v>244</v>
      </c>
    </row>
    <row r="16" spans="2:3" ht="18" customHeight="1">
      <c r="B16" s="147" t="s">
        <v>339</v>
      </c>
      <c r="C16" s="63">
        <v>1502111135</v>
      </c>
    </row>
    <row r="17" spans="2:3" ht="37.5">
      <c r="B17" s="155"/>
      <c r="C17" s="84" t="s">
        <v>34</v>
      </c>
    </row>
    <row r="18" spans="2:3">
      <c r="B18" s="85" t="s">
        <v>316</v>
      </c>
      <c r="C18" s="75" t="s">
        <v>348</v>
      </c>
    </row>
    <row r="19" spans="2:3">
      <c r="B19" s="86" t="s">
        <v>345</v>
      </c>
      <c r="C19" s="77"/>
    </row>
    <row r="20" spans="2:3">
      <c r="B20" s="85" t="s">
        <v>346</v>
      </c>
      <c r="C20" s="88"/>
    </row>
    <row r="21" spans="2:3">
      <c r="B21" s="86" t="s">
        <v>56</v>
      </c>
      <c r="C21" s="79"/>
    </row>
    <row r="22" spans="2:3">
      <c r="B22" s="86" t="s">
        <v>57</v>
      </c>
      <c r="C22" s="79"/>
    </row>
    <row r="23" spans="2:3">
      <c r="B23" s="86" t="s">
        <v>58</v>
      </c>
      <c r="C23" s="79"/>
    </row>
    <row r="24" spans="2:3">
      <c r="B24" s="85" t="s">
        <v>341</v>
      </c>
      <c r="C24" s="52"/>
    </row>
    <row r="25" spans="2:3">
      <c r="B25" s="54" t="s">
        <v>349</v>
      </c>
      <c r="C25" s="77"/>
    </row>
    <row r="26" spans="2:3">
      <c r="B26" s="54" t="s">
        <v>350</v>
      </c>
      <c r="C26" s="77"/>
    </row>
    <row r="27" spans="2:3">
      <c r="B27" s="87" t="s">
        <v>340</v>
      </c>
      <c r="C27" s="83"/>
    </row>
  </sheetData>
  <sheetProtection password="CC96" sheet="1" objects="1" scenarios="1"/>
  <protectedRanges>
    <protectedRange sqref="C19 C21:C23 C25:C27" name="Range1"/>
  </protectedRanges>
  <mergeCells count="1">
    <mergeCell ref="B16:B17"/>
  </mergeCells>
  <hyperlinks>
    <hyperlink ref="B1" location="'1. Index'!A1" display="Back To Index"/>
  </hyperlink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7"/>
  <sheetViews>
    <sheetView zoomScaleNormal="100" workbookViewId="0"/>
  </sheetViews>
  <sheetFormatPr defaultColWidth="8.85546875" defaultRowHeight="16.5"/>
  <cols>
    <col min="1" max="1" width="2.7109375" style="68" customWidth="1"/>
    <col min="2" max="2" width="28" style="68" bestFit="1" customWidth="1"/>
    <col min="3" max="3" width="20.7109375" style="68" customWidth="1"/>
    <col min="4" max="16384" width="8.85546875" style="68"/>
  </cols>
  <sheetData>
    <row r="1" spans="2:3">
      <c r="B1" s="30" t="s">
        <v>444</v>
      </c>
    </row>
    <row r="2" spans="2:3">
      <c r="B2" s="35" t="s">
        <v>0</v>
      </c>
      <c r="C2" s="36" t="s">
        <v>1</v>
      </c>
    </row>
    <row r="3" spans="2:3">
      <c r="B3" s="37" t="s">
        <v>2</v>
      </c>
      <c r="C3" s="38">
        <v>15012001</v>
      </c>
    </row>
    <row r="5" spans="2:3">
      <c r="B5" s="39" t="s">
        <v>3</v>
      </c>
      <c r="C5" s="120">
        <v>1501200136</v>
      </c>
    </row>
    <row r="6" spans="2:3">
      <c r="B6" s="40" t="s">
        <v>4</v>
      </c>
      <c r="C6" s="41" t="s">
        <v>35</v>
      </c>
    </row>
    <row r="7" spans="2:3">
      <c r="B7" s="40" t="s">
        <v>48</v>
      </c>
      <c r="C7" s="42">
        <v>1</v>
      </c>
    </row>
    <row r="8" spans="2:3">
      <c r="B8" s="40" t="s">
        <v>46</v>
      </c>
      <c r="C8" s="42" t="s">
        <v>242</v>
      </c>
    </row>
    <row r="9" spans="2:3" ht="49.5">
      <c r="B9" s="40" t="s">
        <v>328</v>
      </c>
      <c r="C9" s="42" t="s">
        <v>329</v>
      </c>
    </row>
    <row r="10" spans="2:3">
      <c r="B10" s="40" t="s">
        <v>210</v>
      </c>
      <c r="C10" s="42" t="s">
        <v>310</v>
      </c>
    </row>
    <row r="11" spans="2:3">
      <c r="B11" s="40" t="s">
        <v>213</v>
      </c>
      <c r="C11" s="42" t="s">
        <v>118</v>
      </c>
    </row>
    <row r="12" spans="2:3">
      <c r="B12" s="40" t="s">
        <v>214</v>
      </c>
      <c r="C12" s="42" t="s">
        <v>211</v>
      </c>
    </row>
    <row r="13" spans="2:3">
      <c r="B13" s="40" t="s">
        <v>215</v>
      </c>
      <c r="C13" s="42" t="s">
        <v>212</v>
      </c>
    </row>
    <row r="14" spans="2:3">
      <c r="B14" s="47" t="s">
        <v>63</v>
      </c>
      <c r="C14" s="48" t="s">
        <v>244</v>
      </c>
    </row>
    <row r="16" spans="2:3" ht="18" customHeight="1">
      <c r="B16" s="147" t="s">
        <v>339</v>
      </c>
      <c r="C16" s="63">
        <v>1502111136</v>
      </c>
    </row>
    <row r="17" spans="2:3" ht="37.5">
      <c r="B17" s="155"/>
      <c r="C17" s="84" t="s">
        <v>35</v>
      </c>
    </row>
    <row r="18" spans="2:3">
      <c r="B18" s="85" t="s">
        <v>316</v>
      </c>
      <c r="C18" s="75" t="s">
        <v>348</v>
      </c>
    </row>
    <row r="19" spans="2:3">
      <c r="B19" s="86" t="s">
        <v>345</v>
      </c>
      <c r="C19" s="77"/>
    </row>
    <row r="20" spans="2:3">
      <c r="B20" s="85" t="s">
        <v>346</v>
      </c>
      <c r="C20" s="78"/>
    </row>
    <row r="21" spans="2:3">
      <c r="B21" s="86" t="s">
        <v>56</v>
      </c>
      <c r="C21" s="79"/>
    </row>
    <row r="22" spans="2:3">
      <c r="B22" s="86" t="s">
        <v>57</v>
      </c>
      <c r="C22" s="79"/>
    </row>
    <row r="23" spans="2:3">
      <c r="B23" s="86" t="s">
        <v>58</v>
      </c>
      <c r="C23" s="79"/>
    </row>
    <row r="24" spans="2:3">
      <c r="B24" s="85" t="s">
        <v>341</v>
      </c>
      <c r="C24" s="80"/>
    </row>
    <row r="25" spans="2:3">
      <c r="B25" s="54" t="s">
        <v>349</v>
      </c>
      <c r="C25" s="77"/>
    </row>
    <row r="26" spans="2:3">
      <c r="B26" s="54" t="s">
        <v>350</v>
      </c>
      <c r="C26" s="77"/>
    </row>
    <row r="27" spans="2:3">
      <c r="B27" s="87" t="s">
        <v>340</v>
      </c>
      <c r="C27" s="83"/>
    </row>
  </sheetData>
  <sheetProtection password="CC96" sheet="1" objects="1" scenarios="1"/>
  <protectedRanges>
    <protectedRange sqref="C19 C21:C23 C25:C27" name="Range1"/>
  </protectedRanges>
  <mergeCells count="1">
    <mergeCell ref="B16:B17"/>
  </mergeCells>
  <hyperlinks>
    <hyperlink ref="B1" location="'1. Index'!A1" display="Back To Index"/>
  </hyperlink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0. Cover Page</vt:lpstr>
      <vt:lpstr>1. Index</vt:lpstr>
      <vt:lpstr>2. Instructions</vt:lpstr>
      <vt:lpstr>3. Country Data</vt:lpstr>
      <vt:lpstr>4.1 Materials</vt:lpstr>
      <vt:lpstr>4.2 Materials (EQ1)</vt:lpstr>
      <vt:lpstr>4.3 Materials (EQ2)</vt:lpstr>
      <vt:lpstr>4.4 Materials (EQ3)</vt:lpstr>
      <vt:lpstr>4.5 Materials (EQ4)</vt:lpstr>
      <vt:lpstr>4.6 Materials (EQ5)</vt:lpstr>
      <vt:lpstr>5. Equipment hire</vt:lpstr>
      <vt:lpstr>6. Labor</vt:lpstr>
      <vt:lpstr>7. Support Information</vt:lpstr>
      <vt:lpstr>8. Database</vt:lpstr>
      <vt:lpstr>9. Annex 1</vt:lpstr>
      <vt:lpstr>'0. Cover Page'!Print_Area</vt:lpstr>
      <vt:lpstr>'1. Index'!Print_Area</vt:lpstr>
      <vt:lpstr>'2. Instructions'!Print_Area</vt:lpstr>
      <vt:lpstr>'3. Country Data'!Print_Area</vt:lpstr>
      <vt:lpstr>'4.1 Materials'!Print_Area</vt:lpstr>
      <vt:lpstr>'4.2 Materials (EQ1)'!Print_Area</vt:lpstr>
      <vt:lpstr>'4.3 Materials (EQ2)'!Print_Area</vt:lpstr>
      <vt:lpstr>'4.4 Materials (EQ3)'!Print_Area</vt:lpstr>
      <vt:lpstr>'4.5 Materials (EQ4)'!Print_Area</vt:lpstr>
      <vt:lpstr>'4.6 Materials (EQ5)'!Print_Area</vt:lpstr>
      <vt:lpstr>'5. Equipment hire'!Print_Area</vt:lpstr>
      <vt:lpstr>'6. Labor'!Print_Area</vt:lpstr>
      <vt:lpstr>'7. Support Information'!Print_Area</vt:lpstr>
      <vt:lpstr>'8. Database'!Print_Area</vt:lpstr>
      <vt:lpstr>'9. Annex 1'!Print_Area</vt:lpstr>
      <vt:lpstr>'4.1 Materials'!Print_Titles</vt:lpstr>
      <vt:lpstr>'5. Equipment hire'!Print_Titles</vt:lpstr>
      <vt:lpstr>'6. Labor'!Print_Titles</vt:lpstr>
      <vt:lpstr>'8. Database'!Print_Titles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Olavi Rissanen</dc:creator>
  <cp:lastModifiedBy>Marko</cp:lastModifiedBy>
  <cp:lastPrinted>2016-12-18T20:50:33Z</cp:lastPrinted>
  <dcterms:created xsi:type="dcterms:W3CDTF">2015-05-15T16:12:35Z</dcterms:created>
  <dcterms:modified xsi:type="dcterms:W3CDTF">2016-12-18T21:36:55Z</dcterms:modified>
</cp:coreProperties>
</file>