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ink/ink1.xml" ContentType="application/inkml+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24226"/>
  <bookViews>
    <workbookView xWindow="65396" yWindow="0" windowWidth="19200" windowHeight="9910" firstSheet="1" activeTab="2"/>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3"/>
    <externalReference r:id="rId14"/>
    <externalReference r:id="rId15"/>
  </externalReferences>
  <definedNames>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 localSheetId="1">'[2]Results Tracker'!$G$146:$G$149</definedName>
    <definedName name="type1">'Results Tracker'!$G$152:$G$155</definedName>
    <definedName name="type2">#REF!</definedName>
    <definedName name="Year">'[1]Dropdowns'!$H$2:$H$36</definedName>
    <definedName name="yesno">'Results Tracker'!$E$148:$E$149</definedName>
  </definedNames>
  <calcPr calcId="191029"/>
  <extLst/>
</workbook>
</file>

<file path=xl/comments1.xml><?xml version="1.0" encoding="utf-8"?>
<comments xmlns="http://schemas.openxmlformats.org/spreadsheetml/2006/main">
  <authors>
    <author>Shelia Mcdonald-Miller</author>
  </authors>
  <commentList>
    <comment ref="D26" authorId="0">
      <text>
        <r>
          <rPr>
            <b/>
            <sz val="9"/>
            <rFont val="Tahoma"/>
            <family val="2"/>
          </rPr>
          <t>Shelia Mcdonald-Miller:</t>
        </r>
        <r>
          <rPr>
            <sz val="9"/>
            <rFont val="Tahoma"/>
            <family val="2"/>
          </rPr>
          <t xml:space="preserve">
Material change approved by AFB in 2018. Revised project activities started subsequently</t>
        </r>
      </text>
    </comment>
  </commentList>
</comments>
</file>

<file path=xl/comments10.xml><?xml version="1.0" encoding="utf-8"?>
<comments xmlns="http://schemas.openxmlformats.org/spreadsheetml/2006/main">
  <authors>
    <author>Shelia Mcdonald-Miller</author>
  </authors>
  <commentList>
    <comment ref="D62" authorId="0">
      <text>
        <r>
          <rPr>
            <b/>
            <sz val="9"/>
            <rFont val="Tahoma"/>
            <family val="2"/>
          </rPr>
          <t>Shelia Mcdonald-Miller:</t>
        </r>
        <r>
          <rPr>
            <sz val="9"/>
            <rFont val="Tahoma"/>
            <family val="2"/>
          </rPr>
          <t xml:space="preserve">
Ees, ODPEM, RADA, etc.</t>
        </r>
      </text>
    </comment>
    <comment ref="I95" authorId="0">
      <text>
        <r>
          <rPr>
            <b/>
            <sz val="9"/>
            <rFont val="Tahoma"/>
            <family val="2"/>
          </rPr>
          <t>Shelia Mcdonald-Miller:</t>
        </r>
        <r>
          <rPr>
            <sz val="9"/>
            <rFont val="Tahoma"/>
            <family val="2"/>
          </rPr>
          <t xml:space="preserve">
1. Change in vegetative cover in Pencar/Buff Bay watershed; 2. change in land/water mgmt practices in agri sector.</t>
        </r>
      </text>
    </comment>
  </commentList>
</comments>
</file>

<file path=xl/sharedStrings.xml><?xml version="1.0" encoding="utf-8"?>
<sst xmlns="http://schemas.openxmlformats.org/spreadsheetml/2006/main" count="2021" uniqueCount="1084">
  <si>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</si>
  <si>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</si>
  <si>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</si>
  <si>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</si>
  <si>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</si>
  <si>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</si>
  <si>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</si>
  <si>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</si>
  <si>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</si>
  <si>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</si>
  <si>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</si>
  <si>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</si>
  <si>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</si>
  <si>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</si>
  <si>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</si>
  <si>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</si>
  <si>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</si>
  <si>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</si>
  <si>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</si>
  <si>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</si>
  <si>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</si>
  <si>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</si>
  <si>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</si>
  <si>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</si>
  <si>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</si>
  <si>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</si>
  <si>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</si>
  <si>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</si>
  <si>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</si>
  <si>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</si>
  <si>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</si>
  <si>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</si>
  <si>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</si>
  <si>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</si>
  <si>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</si>
  <si>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</si>
  <si>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</si>
  <si>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</si>
  <si>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</si>
  <si>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</si>
  <si>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</si>
  <si>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</si>
  <si>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</si>
  <si>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</si>
  <si>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</si>
  <si>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</si>
  <si>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</si>
  <si>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</si>
  <si>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</si>
  <si>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</si>
  <si>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</si>
  <si>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</si>
  <si>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</si>
  <si>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</si>
  <si>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</si>
  <si>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</si>
  <si>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</si>
  <si>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</si>
  <si>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</si>
  <si>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</si>
  <si>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</si>
  <si>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</si>
  <si>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</si>
  <si>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</si>
  <si>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</si>
  <si>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</si>
  <si>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</si>
  <si>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</si>
  <si>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</si>
  <si>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</si>
  <si>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</si>
  <si>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</si>
  <si>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</si>
  <si>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</si>
  <si>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</si>
  <si>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</si>
  <si>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</si>
  <si>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</si>
  <si>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</si>
  <si>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</si>
  <si>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</si>
  <si>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</si>
  <si>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</si>
  <si>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</si>
  <si>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</si>
  <si>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</si>
  <si>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</si>
  <si>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</si>
  <si>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</si>
  <si>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</si>
  <si>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</si>
  <si>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</si>
  <si>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</si>
  <si>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</si>
  <si>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</si>
  <si>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</si>
  <si>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</si>
  <si>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</si>
  <si>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</si>
  <si>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</si>
  <si>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</si>
  <si>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</si>
  <si>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</si>
  <si>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</si>
  <si>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</si>
  <si>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</si>
  <si>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</si>
  <si>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</si>
  <si>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</si>
  <si>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</si>
  <si>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</si>
  <si>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</si>
  <si>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</si>
  <si>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</si>
  <si>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</si>
  <si>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</si>
  <si>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</si>
  <si>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</si>
  <si>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</si>
  <si>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</si>
  <si>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</si>
  <si>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</si>
  <si>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</si>
  <si>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</si>
  <si>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</si>
  <si>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</si>
  <si>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</si>
  <si>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</si>
  <si>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</si>
  <si>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</si>
  <si>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</si>
  <si>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</si>
  <si>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</si>
  <si>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</si>
  <si>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</si>
  <si>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</si>
  <si>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</si>
  <si>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</si>
  <si>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</si>
  <si>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</si>
  <si>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</si>
  <si>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</si>
  <si>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</si>
  <si>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</si>
  <si>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</si>
  <si>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</si>
  <si>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</si>
  <si>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</si>
  <si>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</si>
  <si>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</si>
  <si>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</si>
  <si>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</si>
  <si>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</si>
  <si>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</si>
  <si>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</si>
  <si>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</si>
  <si>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</si>
  <si>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</si>
  <si>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</si>
  <si>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</si>
  <si>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</si>
  <si>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</si>
  <si>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</si>
  <si>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</si>
  <si>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</si>
  <si>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</si>
  <si>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</si>
  <si>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</si>
  <si>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</si>
  <si>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</si>
  <si>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</si>
  <si>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</si>
  <si>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</si>
  <si>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</si>
  <si>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</si>
  <si>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</si>
  <si>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</si>
  <si>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</si>
  <si>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</si>
  <si>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</si>
  <si>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</si>
  <si>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</si>
  <si>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</si>
  <si>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</si>
  <si>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</si>
  <si>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</si>
  <si>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</si>
  <si>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</si>
  <si>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</si>
  <si>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</si>
  <si>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</si>
  <si>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</si>
  <si>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</si>
  <si>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</si>
  <si>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</si>
  <si>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</si>
  <si>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</si>
  <si>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</si>
  <si>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</si>
  <si>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</si>
  <si>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</si>
  <si>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</si>
  <si>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</si>
  <si>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</si>
  <si>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</si>
  <si>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</si>
  <si>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</si>
  <si>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</si>
  <si>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</si>
  <si>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</si>
  <si>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</si>
  <si>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</si>
  <si>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</si>
  <si>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</si>
  <si>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</si>
  <si>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</si>
  <si>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</si>
  <si>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</si>
  <si>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</si>
  <si>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</si>
  <si>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</si>
  <si>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</si>
  <si>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</si>
  <si>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</si>
  <si>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</si>
  <si>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</si>
  <si>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</si>
  <si>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</si>
  <si>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</si>
  <si>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</si>
  <si>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</si>
  <si>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</si>
  <si>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</si>
  <si>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</si>
  <si>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</si>
  <si>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</si>
  <si>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</si>
  <si>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</si>
  <si>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</si>
  <si>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</si>
  <si>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</si>
  <si>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</si>
  <si>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</si>
  <si>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</si>
  <si>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</si>
  <si>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</si>
  <si>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</si>
  <si>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</si>
  <si>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</si>
  <si>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</si>
  <si>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</si>
  <si>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</si>
  <si>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</si>
  <si>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</si>
  <si>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</si>
  <si>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</si>
  <si>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</si>
  <si>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</si>
  <si>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</si>
  <si>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</si>
  <si>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</si>
  <si>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</si>
  <si>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</si>
  <si>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</si>
  <si>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</si>
  <si>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</si>
  <si>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</si>
  <si>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</si>
  <si>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</si>
  <si>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</si>
  <si>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</si>
  <si>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</si>
  <si>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</si>
  <si>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</si>
  <si>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</si>
  <si>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</si>
  <si>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</si>
  <si>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</si>
  <si>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</si>
  <si>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</si>
  <si>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</si>
  <si>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</si>
  <si>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</si>
  <si>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</si>
  <si>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</si>
  <si>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</si>
  <si>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</si>
  <si>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</si>
  <si>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</si>
  <si>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</si>
  <si>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</si>
  <si>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</si>
  <si>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</si>
  <si>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</si>
  <si>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</si>
  <si>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</si>
  <si>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</si>
  <si>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</si>
  <si>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</si>
  <si>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</si>
  <si>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</si>
  <si>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</si>
  <si>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</si>
  <si>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</si>
  <si>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</si>
  <si>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</si>
  <si>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</si>
  <si>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</si>
  <si>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</si>
  <si>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</si>
  <si>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</si>
  <si>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</si>
  <si>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</si>
  <si>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</si>
  <si>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</si>
  <si>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</si>
  <si>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</si>
  <si>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</si>
  <si>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</si>
  <si>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</si>
  <si>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</si>
  <si>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</si>
  <si>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</si>
  <si>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</si>
  <si>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</si>
  <si>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</si>
  <si>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</si>
  <si>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</si>
  <si>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</si>
  <si>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</si>
  <si>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</si>
  <si>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</si>
  <si>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</si>
  <si>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</si>
  <si>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</si>
  <si>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</si>
  <si>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</si>
  <si>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</si>
  <si>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</si>
  <si>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</si>
  <si>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</si>
  <si>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</si>
  <si>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</si>
  <si>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</si>
  <si>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</si>
  <si>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</si>
  <si>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</si>
  <si>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</si>
  <si>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</si>
  <si>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</si>
  <si>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</si>
  <si>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</si>
  <si>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</si>
  <si>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</si>
  <si>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</si>
  <si>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</si>
  <si>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</si>
  <si>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</si>
  <si>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</si>
  <si>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</si>
  <si>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</si>
  <si>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</si>
  <si>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</si>
  <si>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</si>
  <si>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</si>
  <si>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</si>
  <si>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</si>
  <si>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</si>
  <si>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</si>
  <si>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</si>
  <si>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</si>
  <si>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</si>
  <si>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</si>
  <si>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</si>
  <si>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</si>
  <si>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</si>
  <si>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</si>
  <si>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</si>
  <si>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</si>
  <si>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</si>
  <si>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</si>
  <si>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</si>
  <si>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</si>
  <si>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</si>
  <si>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</si>
  <si>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</si>
  <si>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</si>
  <si>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</si>
  <si>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</si>
  <si>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</si>
  <si>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</si>
  <si>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</si>
  <si>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</si>
  <si>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</si>
  <si>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</si>
  <si>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</si>
  <si>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</si>
  <si>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</si>
  <si>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</si>
  <si>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</si>
  <si>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</si>
  <si>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</si>
  <si>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</si>
  <si>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</si>
  <si>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</si>
  <si>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</si>
  <si>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</si>
  <si>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</si>
  <si>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</si>
  <si>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</si>
  <si>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</si>
  <si>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</si>
  <si>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</si>
  <si>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</si>
  <si>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</si>
  <si>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</si>
  <si>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</si>
  <si>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</si>
  <si>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</si>
  <si>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</si>
  <si>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</si>
  <si>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</si>
  <si>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</si>
  <si>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</si>
  <si>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</si>
  <si>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</si>
  <si>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</si>
  <si>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</si>
  <si>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</si>
  <si>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</si>
  <si>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</si>
  <si>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</si>
  <si>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</si>
  <si>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</si>
  <si>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</si>
  <si>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</si>
  <si>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</si>
  <si>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</si>
  <si>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</si>
  <si>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</si>
  <si>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</si>
  <si>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</si>
  <si>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</si>
  <si>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</si>
  <si>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</si>
  <si>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</si>
  <si>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</si>
  <si>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</si>
  <si>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</si>
  <si>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</si>
  <si>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</si>
  <si>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</si>
  <si>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</si>
  <si>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</si>
  <si>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</si>
  <si>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</si>
  <si>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</si>
  <si>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</si>
  <si>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</si>
  <si>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</si>
  <si>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</si>
  <si>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</si>
  <si>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</si>
  <si>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</si>
  <si>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</si>
  <si>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</si>
  <si>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</si>
  <si>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</si>
  <si>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</si>
  <si>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</si>
  <si>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</si>
  <si>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</si>
  <si>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</si>
  <si>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</si>
  <si>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</si>
  <si>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</si>
  <si>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</si>
  <si>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</si>
  <si>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</si>
  <si>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</si>
  <si>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</si>
  <si>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</si>
  <si>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</si>
  <si>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</si>
  <si>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</si>
  <si>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</si>
  <si>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</si>
  <si>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</si>
  <si>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</si>
  <si>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</si>
  <si>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</si>
  <si>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</si>
  <si>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</si>
  <si>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</si>
  <si>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</si>
  <si>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</si>
  <si>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</si>
  <si>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</si>
  <si>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</si>
  <si>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</si>
  <si>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</si>
  <si>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</si>
  <si>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</si>
  <si>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</si>
  <si>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</si>
  <si>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</si>
  <si>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</si>
  <si>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</si>
  <si>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</si>
  <si>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</si>
  <si>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</si>
  <si>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</si>
  <si>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</si>
  <si>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</si>
  <si>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</si>
  <si>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</si>
  <si>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</si>
  <si>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</si>
  <si>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</si>
  <si>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</si>
  <si>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</si>
  <si>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</si>
  <si>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</si>
  <si>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</si>
  <si>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</si>
  <si>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</si>
  <si>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</si>
  <si>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</si>
  <si>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</si>
  <si>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</si>
  <si>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</si>
  <si>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</si>
  <si>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</si>
  <si>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</si>
  <si>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</si>
  <si>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</si>
  <si>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</si>
  <si>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</si>
  <si>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</si>
  <si>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</si>
  <si>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</si>
  <si>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</si>
  <si>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</si>
  <si>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</si>
  <si>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</si>
  <si>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</si>
  <si>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</si>
  <si>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</si>
  <si>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</si>
  <si>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</si>
  <si>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</si>
  <si>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</si>
  <si>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</si>
  <si>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</si>
  <si>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</si>
  <si>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</si>
  <si>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</si>
  <si>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</si>
  <si>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</si>
  <si>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</si>
  <si>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</si>
  <si>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</si>
  <si>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</si>
  <si>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</si>
  <si>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</si>
  <si>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</si>
  <si>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</si>
  <si>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</si>
  <si>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</si>
  <si>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</si>
  <si>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</si>
  <si>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</si>
  <si>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</si>
  <si>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</si>
  <si>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</si>
  <si>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</si>
  <si>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</si>
  <si>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</si>
  <si>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</si>
  <si>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</si>
  <si>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</si>
  <si>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</si>
  <si>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</si>
  <si>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</si>
  <si>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</si>
  <si>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</si>
  <si>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</si>
  <si>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</si>
  <si>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</si>
  <si>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</si>
  <si>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</si>
  <si>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</si>
  <si>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</si>
  <si>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</si>
  <si>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</si>
  <si>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</si>
  <si>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</si>
  <si>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</si>
  <si>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</si>
  <si>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</si>
  <si>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</si>
  <si>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</si>
  <si>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</si>
  <si>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</si>
  <si>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</si>
  <si>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</si>
  <si>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</si>
  <si>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</si>
  <si>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</si>
  <si>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</si>
  <si>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</si>
  <si>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</si>
  <si>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</si>
  <si>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</si>
  <si>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</si>
  <si>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</si>
  <si>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</si>
  <si>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</si>
  <si>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</si>
  <si>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</si>
  <si>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</si>
  <si>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</si>
  <si>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</si>
  <si>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</si>
  <si>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</si>
  <si>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</si>
  <si>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</si>
  <si>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</si>
  <si>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</si>
  <si>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</si>
  <si>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</si>
  <si>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</si>
  <si>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</si>
  <si>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</si>
  <si>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</si>
  <si>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</si>
  <si>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</si>
  <si>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</si>
  <si>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</si>
  <si>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</si>
  <si>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</si>
  <si>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</si>
  <si>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</si>
  <si>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</si>
  <si>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</si>
  <si>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</si>
  <si>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</si>
  <si>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</si>
  <si>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</si>
  <si>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</si>
  <si>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</si>
  <si>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</si>
  <si>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</si>
  <si>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</si>
  <si>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</si>
  <si>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</si>
  <si>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</si>
  <si>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</si>
  <si>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</si>
  <si>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</si>
  <si>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</si>
  <si>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</si>
  <si>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</si>
  <si>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</si>
  <si>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</si>
  <si>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</si>
  <si>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</si>
  <si>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</si>
  <si>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</si>
  <si>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</si>
  <si>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</si>
  <si>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</si>
  <si>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</si>
  <si>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</si>
  <si>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</si>
  <si>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</si>
  <si>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</si>
  <si>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</si>
  <si>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</si>
  <si>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</si>
  <si>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</si>
  <si>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</si>
  <si>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</si>
  <si>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</si>
  <si>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</si>
  <si>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</si>
  <si>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</si>
  <si>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</si>
  <si>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</si>
  <si>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</si>
  <si>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</si>
  <si>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</si>
  <si>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</si>
  <si>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</si>
  <si>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</si>
  <si>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</si>
  <si>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</si>
  <si>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</si>
  <si>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</si>
  <si>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</si>
  <si>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</si>
  <si>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</si>
  <si>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</si>
  <si>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</si>
  <si>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</si>
  <si>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</si>
  <si>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</si>
  <si>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</si>
  <si>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</si>
  <si>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</si>
  <si>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</si>
  <si>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</si>
  <si>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</si>
  <si>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</si>
  <si>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</si>
  <si>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</si>
  <si>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</si>
  <si>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</si>
  <si>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</si>
  <si>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</si>
  <si>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</si>
  <si>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</si>
  <si>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</si>
  <si>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</si>
  <si>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</si>
  <si>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</si>
  <si>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</si>
  <si>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</si>
  <si>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</si>
  <si>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</si>
  <si>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</si>
  <si>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</si>
  <si>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</si>
  <si>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</si>
  <si>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</si>
  <si>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</si>
  <si>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</si>
  <si>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</si>
  <si>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</si>
  <si>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</si>
  <si>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</si>
  <si>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</si>
  <si>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</si>
  <si>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</si>
  <si>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</si>
  <si>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</si>
  <si>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</si>
  <si>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</si>
  <si>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</si>
  <si>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</si>
  <si>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</si>
  <si>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</si>
  <si>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</si>
  <si>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</si>
  <si>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</si>
  <si>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</si>
  <si>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</si>
  <si>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</si>
  <si>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</si>
  <si>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</si>
  <si>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</si>
  <si>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</si>
  <si>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</si>
  <si>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</si>
  <si>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</si>
  <si>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</si>
  <si>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</si>
  <si>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</si>
  <si>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</si>
  <si>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</si>
  <si>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</si>
  <si>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</si>
  <si>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</si>
  <si>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</si>
  <si>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</si>
  <si>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</si>
  <si>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</si>
  <si>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</si>
  <si>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</si>
  <si>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</si>
  <si>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</si>
  <si>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</si>
  <si>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</si>
  <si>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</si>
  <si>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</si>
  <si>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</si>
  <si>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</si>
  <si>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</si>
  <si>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</si>
  <si>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</si>
  <si>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</si>
  <si>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</si>
  <si>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</si>
  <si>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</si>
  <si>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</si>
  <si>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</si>
  <si>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</si>
  <si>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</si>
  <si>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</si>
  <si>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</si>
  <si>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</si>
  <si>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</si>
  <si>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</si>
  <si>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</si>
  <si>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</si>
  <si>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</si>
  <si>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</si>
  <si>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</si>
  <si>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</si>
  <si>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</si>
  <si>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</si>
  <si>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</si>
  <si>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</si>
  <si>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</si>
  <si>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</si>
  <si>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</si>
  <si>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</si>
  <si>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</si>
  <si>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</si>
  <si>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</si>
  <si>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</si>
  <si>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</si>
  <si>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</si>
  <si>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</si>
  <si>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</si>
  <si>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</si>
  <si>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</si>
  <si>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</si>
  <si>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</si>
  <si>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</si>
  <si>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</si>
  <si>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</si>
  <si>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</si>
  <si>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</si>
  <si>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</si>
  <si>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</si>
  <si>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</si>
  <si>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</si>
  <si>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</si>
  <si>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November 1, 2018 - October 31, 2019</t>
  </si>
  <si>
    <t>Enhancing the Resilience of the Agriculture Secture and Coastal Areas to Protect Livelihoods and Improve Food Security</t>
  </si>
  <si>
    <t xml:space="preserve">Jamaica is vulnerable to climate related hazards, in particular hurricanes, floods, storm surges and droughts, due largely to its geographical location and the exposure of social and economic assets in coastal areas. This situation is made worse by the country’s low adaptive capacity especially in the climate sensitive sectors of the economy. The agriculture sector and coastal resources are among those at greatest risk, given their significant contribution to the country’s GDP and to the labour force. 
The activities identified in Government of Jamaica Adaptation Fund Programme (GOJ/AFP) are drawn from the adaptation priorities that were identified in the vulnerability and adaptation assessments for the agriculture and coastal resources sectors.  The GOJ/AFP focuses on environmental and natural resource management activities; namely, coastal rehabilitation, inland flood and erosion control, and land and water management.   
 The overall objective of the GOJ/AFP is to protect livelihoods and improve food security in vulnerable communities by:
• improving land and water management for the agricultural sector
• strengthening coastal protection; and 
• building institutional and local capacity for climate change adaptation and natural resources management
</t>
  </si>
  <si>
    <t>JAM/NIE/Multi/2011/1</t>
  </si>
  <si>
    <t>Planning Institute of Jamaica (PIOJ)</t>
  </si>
  <si>
    <t>National Implementing Entity (NIE)</t>
  </si>
  <si>
    <t>https://www.pioj.gov.jm/programmes/goj-adaptation-fund/</t>
  </si>
  <si>
    <t>Una May Gordon</t>
  </si>
  <si>
    <t>unamay.gordon@megjc.gov.jm</t>
  </si>
  <si>
    <t>Claire Bernard</t>
  </si>
  <si>
    <t>cbernard@pioj.gov.jm</t>
  </si>
  <si>
    <t>Shelia McDonald-Miller</t>
  </si>
  <si>
    <t>smmiller@pioj.gov.jm</t>
  </si>
  <si>
    <r>
      <rPr>
        <u val="single"/>
        <sz val="11"/>
        <color indexed="8"/>
        <rFont val="Times New Roman"/>
        <family val="1"/>
      </rPr>
      <t>Component 1</t>
    </r>
    <r>
      <rPr>
        <sz val="11"/>
        <color indexed="8"/>
        <rFont val="Times New Roman"/>
        <family val="1"/>
      </rPr>
      <t xml:space="preserve"> -- </t>
    </r>
    <r>
      <rPr>
        <b/>
        <sz val="11"/>
        <color indexed="8"/>
        <rFont val="Times New Roman"/>
        <family val="1"/>
      </rPr>
      <t>Increasing the Climate Resilience of the North Eastern Coastline</t>
    </r>
    <r>
      <rPr>
        <u val="single"/>
        <sz val="11"/>
        <color indexed="8"/>
        <rFont val="Times New Roman"/>
        <family val="1"/>
      </rPr>
      <t xml:space="preserve">
</t>
    </r>
    <r>
      <rPr>
        <b/>
        <sz val="11"/>
        <color indexed="8"/>
        <rFont val="Times New Roman"/>
        <family val="1"/>
      </rPr>
      <t>Location: Annotto Bay (St. Mary), Buff Bay and Orange Bay (Portland)</t>
    </r>
    <r>
      <rPr>
        <sz val="11"/>
        <color indexed="8"/>
        <rFont val="Times New Roman"/>
        <family val="1"/>
      </rPr>
      <t xml:space="preserve">
</t>
    </r>
    <r>
      <rPr>
        <u val="single"/>
        <sz val="11"/>
        <color indexed="8"/>
        <rFont val="Times New Roman"/>
        <family val="1"/>
      </rPr>
      <t>Component 2 -</t>
    </r>
    <r>
      <rPr>
        <sz val="11"/>
        <color indexed="8"/>
        <rFont val="Times New Roman"/>
        <family val="1"/>
      </rPr>
      <t xml:space="preserve">- </t>
    </r>
    <r>
      <rPr>
        <b/>
        <sz val="11"/>
        <color indexed="8"/>
        <rFont val="Times New Roman"/>
        <family val="1"/>
      </rPr>
      <t>Enhancing the climate resilience of the agricultural sector by improving water and land management in select communities</t>
    </r>
    <r>
      <rPr>
        <sz val="11"/>
        <color indexed="8"/>
        <rFont val="Times New Roman"/>
        <family val="1"/>
      </rPr>
      <t xml:space="preserve">
</t>
    </r>
    <r>
      <rPr>
        <b/>
        <sz val="11"/>
        <color indexed="8"/>
        <rFont val="Times New Roman"/>
        <family val="1"/>
      </rPr>
      <t>Location</t>
    </r>
    <r>
      <rPr>
        <sz val="11"/>
        <color indexed="8"/>
        <rFont val="Times New Roman"/>
        <family val="1"/>
      </rPr>
      <t xml:space="preserve">: Manchester, Trelawny, St. Mary, St. Ann, St. Catherine, St. Thomas, Portland and Clarendon
</t>
    </r>
    <r>
      <rPr>
        <u val="single"/>
        <sz val="11"/>
        <color indexed="8"/>
        <rFont val="Times New Roman"/>
        <family val="1"/>
      </rPr>
      <t>Component 3</t>
    </r>
    <r>
      <rPr>
        <sz val="11"/>
        <color indexed="8"/>
        <rFont val="Times New Roman"/>
        <family val="1"/>
      </rPr>
      <t xml:space="preserve"> - </t>
    </r>
    <r>
      <rPr>
        <b/>
        <sz val="11"/>
        <color indexed="8"/>
        <rFont val="Times New Roman"/>
        <family val="1"/>
      </rPr>
      <t>Improving institutional and local level capacity for coastal and agricultural adaptation and awareness-raising for behaviour modification</t>
    </r>
    <r>
      <rPr>
        <sz val="11"/>
        <color indexed="8"/>
        <rFont val="Times New Roman"/>
        <family val="1"/>
      </rPr>
      <t xml:space="preserve">
</t>
    </r>
    <r>
      <rPr>
        <b/>
        <sz val="11"/>
        <color indexed="8"/>
        <rFont val="Times New Roman"/>
        <family val="1"/>
      </rPr>
      <t>Location:</t>
    </r>
    <r>
      <rPr>
        <sz val="11"/>
        <color indexed="8"/>
        <rFont val="Times New Roman"/>
        <family val="1"/>
      </rPr>
      <t xml:space="preserve">  Westmoreland/Hanover/St.Mary/Portland; some target communities in Component 2 </t>
    </r>
  </si>
  <si>
    <t>Length (m) of hard structures installed</t>
  </si>
  <si>
    <t>No revetment
No artificial reef</t>
  </si>
  <si>
    <t>Financial: budget over-runs/under-spend; mis-use of funds; inflation/ currency depreciation leading to increased costs for goods/services</t>
  </si>
  <si>
    <t>Moderate</t>
  </si>
  <si>
    <t>Environmental: natural hazards (flood, drought, storms/hurricanes); pests and diseases.</t>
  </si>
  <si>
    <t xml:space="preserve">The Agriculture Ministry continues to implement the integrated pest management and disease control programme across target parishes while minimizing risks to people and the environment. Because the island is located in the Atlantic hurricane belt, there is inherent risk of 'adverse climatic events' affecting implementation.  Therefore, plans and schedules are designed to take account of the official peak period (June-November) each year.  Additionally, specialized agencies (ODPEM, Meteorological Service, etc.) continue to provide information to the public on how to respond in the event of such occurrences.  </t>
  </si>
  <si>
    <t>Stakeholder Buy-in</t>
  </si>
  <si>
    <t>Low</t>
  </si>
  <si>
    <t xml:space="preserve">The development of the revised Programme ensured the early involvement of communities and organisations likely to be affected by the various activities.  As a result, the GOJ/AFP has gained the cooperation and positive participation of key stakeholders. The NIE remains committed to maintaining proactive communications throughout the programme cycle, thereby deepening stakeholder involvement in the target communities, as well as engaging  stakeholders and other partners on a wider level beyond. </t>
  </si>
  <si>
    <t xml:space="preserve">As a result of changes to programme outcome, outputs and related indicators, additional resources (over and above the AF grant) have had to be garnered towards Administration activities.  This gap has been addressed by GOJ financial support during the reporting period. 
The NIE developed financial reporting templates/ procedures and provided training to partners in use thereof.  Executing Entities (EE) are required to provide monthly/quarterly financial reports. The NIE has implemented a governance framework whereby  EE work plans/budgets must be approved by the Programme Steering Committee (PSC) prior to disbursement of funds to respective EE. Periodic monitoring visits continue to be undertaken by the Programme Management Unit (PMU) to EE and beneficiary locations to verify reported expenditure and activities. To increase the value and credibility of the financial statements produced by the GOJ/AFP, two external audits have been undertaken since the inception of the Programme.  Financial management procedures are effective and NIE monitoring continues.  </t>
  </si>
  <si>
    <t>Multiple Executing Entities</t>
  </si>
  <si>
    <t>Procurement Delays</t>
  </si>
  <si>
    <t>High</t>
  </si>
  <si>
    <t>Implementation/ Operational: delays in programme implementation schedule</t>
  </si>
  <si>
    <t>The NIE has convened meetings with each Executing Entity to confirm their participation and solicited/obtained the commitment of senior management of these organisations.
Administratively, the PMU/NIE continues to  organize and coordinate activities to improve collaboration among the project teams in the respective entities.  This is often an iterative process of consultation, planning and reviewing in order to balance the differing and sometimes competing priorities.</t>
  </si>
  <si>
    <t>Risks associated with the installation of revetments and other structural works</t>
  </si>
  <si>
    <t>Low disaster risk perception in some target communities</t>
  </si>
  <si>
    <t xml:space="preserve">Executing Entities’ readiness to implement, including availability of human resources </t>
  </si>
  <si>
    <t xml:space="preserve">The need to revise component 1 and related elements has led to the Programme submitting a request for a 3rd extension of the original duration in order to complete revised activities.  
One of the main risk-drivers identified is in the area of procurement, (Component 1).  To improve results on the ground, the PMU continued to provide direct assistance in coordinating/scheduling some critical activities with limited success.  
</t>
  </si>
  <si>
    <t>Measures for environmental risks have already been included in the Environmental and Social Management Plan (ESMP).  Additionally, an Environmental and Monitoring Plan has been developed by the consultant engineering firm which carried out the design review and value engineering services for the shoreline protection works.  Both plans will be utilized as part of the monitoring framework during the construction and post-construction phases.</t>
  </si>
  <si>
    <t xml:space="preserve">0 water catchment facility in North Manchester </t>
  </si>
  <si>
    <t>Extensive soil erosion due to hillside farming, removal of forest cover and poor farming practices</t>
  </si>
  <si>
    <t>Number of climate-smart farmer field schools established in select communities</t>
  </si>
  <si>
    <t>No climate-smart field schools in select communities</t>
  </si>
  <si>
    <t>Number of demonstration plots established in the Upper Rio Minho Watershed</t>
  </si>
  <si>
    <t>Targeted communities do not have demonstration plots in place</t>
  </si>
  <si>
    <t>Five demonstration plots established imparting skills, knowledge and techniques to 1510 farmers (male, female) who are adopting sustainable practices</t>
  </si>
  <si>
    <t>Number of water user groups established</t>
  </si>
  <si>
    <t>0 WUG in targeted communities</t>
  </si>
  <si>
    <t>At least 15 WUGs established and operational towards sustainable management of water resource</t>
  </si>
  <si>
    <t>Number and volume of awareness raising materials (audio visual) targeted to specific age groups, occupation groups, sex and persons with disability</t>
  </si>
  <si>
    <t>No area specific public education programme</t>
  </si>
  <si>
    <t>Evidence of documentation and dissemination of best practices</t>
  </si>
  <si>
    <t>No evidence of documented best practices in project areas</t>
  </si>
  <si>
    <r>
      <t>Developed and distributed 30 copies of a manual on  Land Husbandry/ Farmer Field School Approach for use in the training of beneficiaries.
Re-printed and distributed 17 Flip Charts on '</t>
    </r>
    <r>
      <rPr>
        <b/>
        <i/>
        <sz val="11"/>
        <color indexed="8"/>
        <rFont val="Times New Roman"/>
        <family val="1"/>
      </rPr>
      <t xml:space="preserve">Climate Smart and Land Husbandry in Jamaica: Good Practices for Farmers' </t>
    </r>
    <r>
      <rPr>
        <sz val="11"/>
        <color indexed="8"/>
        <rFont val="Times New Roman"/>
        <family val="1"/>
      </rPr>
      <t>which is</t>
    </r>
    <r>
      <rPr>
        <b/>
        <i/>
        <sz val="11"/>
        <color indexed="8"/>
        <rFont val="Times New Roman"/>
        <family val="1"/>
      </rPr>
      <t xml:space="preserve"> </t>
    </r>
    <r>
      <rPr>
        <sz val="11"/>
        <color indexed="8"/>
        <rFont val="Times New Roman"/>
        <family val="1"/>
      </rPr>
      <t xml:space="preserve"> being used by RADA as an extension teaching aid.  (The flip chart was originally developed by FAO).  The GOJ/AFP continues to disseminate information through the PMU/NIE and MICAF by making presentations to several schools which are supported by the Programme. Partnerships with the Jamaica Library Service and the Jamaica 4-H Clubs have also advanced the dissemination and education objectives.
 Best practices implemented and documented (from prior initiatives) include the Agro Eco-system Analysis whereby farmers are trained to analyse their farms to determine action threshold before application of integrated pest management strategies.  This information is currently disseminated through the RADA network and used by farmers within and outside of the project areas.
</t>
    </r>
    <r>
      <rPr>
        <sz val="11"/>
        <color indexed="10"/>
        <rFont val="Times New Roman"/>
        <family val="1"/>
      </rPr>
      <t xml:space="preserve"> </t>
    </r>
  </si>
  <si>
    <t xml:space="preserve">Information made available through virtual networks, RADA, parish libraries, College of Agriculture Science and Education, Jamaica Agriculture Society, Fishermen’s Cooperative, 4H Clubs and schools </t>
  </si>
  <si>
    <t xml:space="preserve"> Number of (targeted) training programmes for local entities in DRR, natural resource management</t>
  </si>
  <si>
    <t xml:space="preserve">Limited training in DRR for local entities in DRR and natural resource management, except the few hotels that have green certifications.  Limited exposure to training with specific focus on climate change </t>
  </si>
  <si>
    <t>Training programmes targeted at fishers (mostly male), male and female youth , micro and small business owners and other groups completed</t>
  </si>
  <si>
    <t>Number of climate risk atlas for storm surge, sea level rise (specific for Negril)</t>
  </si>
  <si>
    <t>0 risk atlas information  for storm surge and sea-level rise for Negril</t>
  </si>
  <si>
    <t>0 Plan</t>
  </si>
  <si>
    <t xml:space="preserve">Positive lessons included:
The approach taken by the Programme is to build partnerships with key national institutions (both State and NGO) as well as local communities, in order to facilitate progress towards delivery of outputs and attainment of shared objectives.  This has had positive impact and led to increased stakeholder buy-in.
The continued effective functioning of the Programme Steering Committee has allowed for transparency and good governance of the implementation process.
On the negative side: adequacy of technical capacity, procurement lapses, lack of dedicated resources and competing priorities within Executing Entities continued to stymie progress of implementation.
</t>
  </si>
  <si>
    <t xml:space="preserve">Implementation delays continued on Component 1, mainly due to procurement challenges experienced by the  Executing Entity. While the design review phase has been successfully concluded, the next step of engaging suitable contractors for the shoreline works hit a snag.  To reduce further delays the NIE is providing procurement support to the EE. Several stakeholder discussions have been held and procurement activities have re-started to identify suitable consultants to begin execution of scope of work. 
Procurement delays also continued to be experienced in the design and installation of rainwater harvesting system using ponds/ tanks (Component 2).  The contractor was eventually engaged in August 2018 to complete work on the distribution systems; however there were several missed deadlines. Tripartite meetings were held with representatives of the NIE, senior management of the EE and the contractor to broker resolution, with limited success.  
Other implementation delays resulted from the absence of dedicated personnel for project execution and competing priorities within partner agencies.  Measures implemented were the engagement of short-term staff and reallocation of human resources within Executing Entities; the PMU/NIE also continued to provide direct procurement support to EE. 
A significant amount of development assistance goes to agriculture adaptation, the paradox is that this can have the effect of dispersing the energy and attention of the actors in the sector. 
For the period under review, the NIE has sought to enlist the support of senior management within partner agencies and will continue to provide the requisite support to our partners.
</t>
  </si>
  <si>
    <t xml:space="preserve">Executing Entities, partner agencies and the Programme Steering Committee have been made aware/reminded of AF Gender Policy and its applicability during the programme cycle. Workshops, stakeholder sensitization sessions, etc., are planned and executed on select days and during hours which guarantee greater participation of both men and women from the target communities.  As a result, both men and women continue to be actively involved in programme activities.   
The NIE had earlier provided training to our partners and will continue to emphasize gender mainstreaming  throughout the  programme cycle.
</t>
  </si>
  <si>
    <t>Yes.  In compliance with the legal requirements, the relevant permits/licenses have been applied for re shoreline protection work.  A marine benthic assessment has also been carried out to determine the potential impact of activities within the project footprint.  From a social standpoint, the NIE and partners continue to regularly consult with/inform the stakeholders of the ESP requirements and obtain their feedback.</t>
  </si>
  <si>
    <t>To improve results, the NIE undertook procurement activities and worked closely with ODPEM towards the engagement of a consultant to develop climate change adaptation plans.  The consultant is onboard and work is proceeding apace.
In relation to the reforestation element, there was direct engagement with nurseries to procure plants and close collaboration with RADA and the Forestry Department in relation to distribution and planting.  Increased frequency of monitoring visits by the PMU ensured improved stakeholder engagement.</t>
  </si>
  <si>
    <t xml:space="preserve">Compliance with conditions of permits and licenses </t>
  </si>
  <si>
    <t>Marine Benthic Survey conducted as pre-condition to</t>
  </si>
  <si>
    <t>N/A</t>
  </si>
  <si>
    <t>PROGRAMME COMPONENT</t>
  </si>
  <si>
    <t>Preliminaries</t>
  </si>
  <si>
    <t>Coastal Works-Hard Solution
a. Land reclamation
b. Revetment
c. Parapet walls
d. Geotexttile</t>
  </si>
  <si>
    <t>COMPONENT 1</t>
  </si>
  <si>
    <t>Non-structural(reforestation)
a. fruit trees
b. timber trees
c. non-fruit timmber</t>
  </si>
  <si>
    <t>COMPONENT 2</t>
  </si>
  <si>
    <t>2.2 Establishment of small scale irrigation facilities</t>
  </si>
  <si>
    <t>2.3 Implementation of rainwater harvesting and drip irrigation systems</t>
  </si>
  <si>
    <t>2.4 Establishment and rehabilitation of soil conservation and land husbandry infrastructure</t>
  </si>
  <si>
    <t>COMPONENT 3</t>
  </si>
  <si>
    <t>SUB-TOTAL 1</t>
  </si>
  <si>
    <t>SUB-TOTAL 2</t>
  </si>
  <si>
    <t>Development of Adaptation Plans for the targeted areas (north-eastern coastline)</t>
  </si>
  <si>
    <t>Establish farmer field schools to develop solutions and demonstrate good practices</t>
  </si>
  <si>
    <t>Conducting workshops and farmer training in climate smart agriculture</t>
  </si>
  <si>
    <t>SUB-TOTAL 3</t>
  </si>
  <si>
    <t>GRAND TOTAL</t>
  </si>
  <si>
    <t>Component 1</t>
  </si>
  <si>
    <t>US$</t>
  </si>
  <si>
    <t xml:space="preserve">Coastal Works-Hard Solution
a. Land reclamation
b. Revetment
c. Parapet walls
d. Geotextile
</t>
  </si>
  <si>
    <t>Non-structural (reforestation)
a. fruit trees
b. timber trees
c. non-fruit timmber</t>
  </si>
  <si>
    <t>Component 2</t>
  </si>
  <si>
    <t>Component 3</t>
  </si>
  <si>
    <t>Development of adaptation plansfor the targeted areas</t>
  </si>
  <si>
    <t>Marine Benthic Assessment</t>
  </si>
  <si>
    <t>March 2020</t>
  </si>
  <si>
    <t>Capacity building and training in deep sea fishing, business development, natural resources management</t>
  </si>
  <si>
    <t>Climate Change awareness and education programmes developed and implemented in project communities</t>
  </si>
  <si>
    <t>Soil conservation and land husbandry infrastructure installed in Upper Rio Minho Watershed</t>
  </si>
  <si>
    <t xml:space="preserve">Five (5) extension areas selected and 5 community sensitization sessions held with stakeholders.  The following results have been achieved to date:
Hillside Ditch                 (M) 17234
Individual Basin             (#) 18822
Live Barrier                     (M) 4218
Continuous Mound       (M) 27147*
Water ways                     (M) 416.5
Check-dams (each)           (M) 52.25
Drop Structure             (M3) 32
Cover crop                    (H) 2
Fruit Forest                    (H)  108
Timber Forest               (H) 0.109
Land Preparation         (H) 8.68         
Ginger planted             (H) 5.04
Yam planted                 (H) 5.1
Plantain planted           (H) 4.3
Banana planted             (H) 3
Vegetable planted         (H) 0.2 
*includes both demo plots and grants sub-component
</t>
  </si>
  <si>
    <t xml:space="preserve">Increased communication and awareness-raising activities relating to climate change impacts continue to be undertaken by the programme and have led to a more informed populace.  </t>
  </si>
  <si>
    <t>Governance and Oversight to Programme Implementation</t>
  </si>
  <si>
    <t>Preliminary designs updated; tendering process completed and works underway</t>
  </si>
  <si>
    <t>MS</t>
  </si>
  <si>
    <t xml:space="preserve">6000 trees planted </t>
  </si>
  <si>
    <t>2687 trees planted</t>
  </si>
  <si>
    <t>Outcome 6</t>
  </si>
  <si>
    <t>30 rainwater systems installed and equip with distribution network</t>
  </si>
  <si>
    <t>I.W. Wilson</t>
  </si>
  <si>
    <t>iwwilson@micaf.gov.jm</t>
  </si>
  <si>
    <t>Monitoring of Programme Execution</t>
  </si>
  <si>
    <t>HS</t>
  </si>
  <si>
    <t>Information, Education and Communication</t>
  </si>
  <si>
    <t>stakeholder consultations held quarterly; participated in 12 partner events; distributed 300 brocures and shared information on the GOJ/AFP</t>
  </si>
  <si>
    <t>JAM/NIE/MULTI/2011/1</t>
  </si>
  <si>
    <t>Planning Institute of Jamaica</t>
  </si>
  <si>
    <t>2: Physical asset (produced/improved/strenghtened)</t>
  </si>
  <si>
    <t>Climate Change Policy</t>
  </si>
  <si>
    <t xml:space="preserve"> </t>
  </si>
  <si>
    <t>Target Performance at Completion</t>
  </si>
  <si>
    <t>Shelie McDonald-Miller</t>
  </si>
  <si>
    <t>The Project deliverable  haver been achieved hover, the contr</t>
  </si>
  <si>
    <t>30 rainwater systems installed; distribution network substantially completed (some documentation lagging)</t>
  </si>
  <si>
    <t>number of farmers with access to rainwater harvesting and drip irrigation systems
(Component 2)</t>
  </si>
  <si>
    <t>1. Inception Report :submitted December 2012
2. Extension Requests:  April 2016, July 2017 and November 2018
3. Mid-Term Report: submitted 2016</t>
  </si>
  <si>
    <t>None received during reporting period</t>
  </si>
  <si>
    <t>All mitigation steps for the risks identified above were implemented. Most measures were successful in reducing the relevant risks;  the area of procurement continues to be challenging due to EE capacity issues.  The NIE continues to lend its support to the procurement activities in order to improve the outcomes.</t>
  </si>
  <si>
    <t>Risks associated with changing development landscape with respect to reforestation</t>
  </si>
  <si>
    <t>Procurement has been de-centralized to the respective Executing Entities to increase flexibility; however, this has not worked as effectively as anticipated due in part to limited human resources in Executing Entities as well as some systemic issues such as (a) the length time it takes to receive feedback from the national procurement oversight authority; and (b) the sometimes piecemeal approach for requesting information by some regulatory agencies.   These all serve to lengthen the procurement process.  The PMU continues to support Executing Entities by providing direct procurement support and procedural review via the 'no-objection' process to minimize .</t>
  </si>
  <si>
    <t>Food Security</t>
  </si>
  <si>
    <t>Innovation scaled-up</t>
  </si>
  <si>
    <t>Innovation replicated</t>
  </si>
  <si>
    <t>Undertaking innovative practices</t>
  </si>
  <si>
    <t>February 2020</t>
  </si>
  <si>
    <t>Estimated cumulative total disbursement as of October 31, 2019</t>
  </si>
  <si>
    <t>Selection Criteria developed and fairly applied in beneficiary selection.
Degree of involvement of local community groups.
Evidence of inclusive stakeholder engagement  engagement process.
Level of integration of forestry mgmt protocols.</t>
  </si>
  <si>
    <t>Possible changes to navigation charts based on shoreline changes</t>
  </si>
  <si>
    <t xml:space="preserve">Obtain approval of Harbour Master for changes in navigation chart </t>
  </si>
  <si>
    <t>Harbour Master approval requested/obtained</t>
  </si>
  <si>
    <t>Develop/apply transparent and objective criteria for selection. 
Use participatory approach, including awareness building, involving community groups and local authorities.
Utilize knowledge of forest wardens and extension officers to identify planters and local forest management committee members.
ABCDEA and other community groups requested to help identify individuals using participatory approach for capacity building.</t>
  </si>
  <si>
    <t>Disagreements related to beneficiary selection.
Distribution of benefits/selection of geographical area
Non-inclusion of persons with disabilities</t>
  </si>
  <si>
    <t>Disproportionately fewer women than men engaged in labour activities.
Low female participation in capacity building activities.</t>
  </si>
  <si>
    <t>Implementation of activities in accordance with the National Gender Policy, 2011 and Gender  Mainstreaming Manual, 2016  and with the aid of the NIE Gender Specialist.
Partner with local women's organization where feasible; organize gender training; adopt/ build on methodologies previously used by rural sociologist.
Special mobilisation of women; advise contractors to give special consideration to female providers of goods/services, where possible.</t>
  </si>
  <si>
    <t>Gender assessment completed before implementation of project activity.
Gender training conducted; project monitoring reports include sex disaggregated information.
Evidence of gender requirement in procurement guidance notes; number of female participants in sensitization activities.</t>
  </si>
  <si>
    <t>ESP &amp; Gender sensitization sessions undertaken by NIE with executing partners and Programme Steering C'ttee members.
ESP &amp; Gender sensitization conducted with stakeholders in target communities.</t>
  </si>
  <si>
    <t>Unsuitable working conditions</t>
  </si>
  <si>
    <t>Cite relevant  labour laws in contracts; use grievance mechanisms to monitor complaints; provide safety training and protective gear appropriate to work hazards.</t>
  </si>
  <si>
    <t>No. of work-related incidents due to non-compliance with relevant provisions.
No. of safety training conducted; protective gears provided and warning/safety signs posted at work sites.</t>
  </si>
  <si>
    <t>Seagrass beds may be disturbed if they exist in project work area.  River regime altered by removal of materials for construction;
encoachment on coral colony; movement of WADs post-project may contribute to coastal eco-system damage.</t>
  </si>
  <si>
    <t>Conduct assessments as required by permitting process.
Boulders identified from areas which will not significantly alter the river regime; extract material from licensed sites/quarries.
Do bathymetric/environmental assessment and develop appropriate protocols.</t>
  </si>
  <si>
    <t>Waste material generated; noise and vibrations from construction equipment.
Accidental spills during transportation of material.</t>
  </si>
  <si>
    <t>Implement Waste Management Plan 
Establish and publicize a Stakeholder Engagement Plan that includes a grievance redress mechanis
Conduct health and safety awareness training for workers and target community
Contractor required to design/implement workplace safety procedures in line with standard industrial practices and regulations</t>
  </si>
  <si>
    <t>Traffice Managementand Waste Management Plans
Number of Stakeholder Engagement sessions; number of complaints received and addressed
Saftey standards appropriately displayed at work sites</t>
  </si>
  <si>
    <t xml:space="preserve">Increased respiratory/occular irritation
Traffic congestion due to movement of raw materials
</t>
  </si>
  <si>
    <t>provision of protective gear (eg. dust masks, gloves, goggles, helmets etc.) to workers.
Preparation of appropriate plans including, traffic management and occupational health and safety  standards.
Compliance with applicable environmental standards</t>
  </si>
  <si>
    <t>Occupational health and safety reports; evidence of gears distributed/used
Dust suppression techniques in place
Number of plans/implemented</t>
  </si>
  <si>
    <t>Detailed environmental management plan developed by design consultant for monitoring when shoreline works begin.
Consultants are explicitly required to comply with local environmental legislation, the Environment and Social Policy and Gender Policy of the Adaptation Fund and internationally agreed core labour standards, e.g. the ILO core labour standards, conventions on freedom of association and collective bargaining, elimination of forced and compulsory labour, elimination of discrimination in respect of employment and occupation, and the abolition of child labour.</t>
  </si>
  <si>
    <r>
      <rPr>
        <b/>
        <sz val="11"/>
        <color theme="1"/>
        <rFont val="Times New Roman"/>
        <family val="1"/>
      </rPr>
      <t>Component 1</t>
    </r>
    <r>
      <rPr>
        <sz val="11"/>
        <color theme="1"/>
        <rFont val="Times New Roman"/>
        <family val="1"/>
      </rPr>
      <t>: Participatory approach used in relation to activities involving community groups (eg. stakeholder consultations) to minimize low participation of women. Implementation of activities is in accordance with the National Gender Policy (2011) and the AF Gender Policy.</t>
    </r>
  </si>
  <si>
    <r>
      <rPr>
        <b/>
        <sz val="11"/>
        <color theme="1"/>
        <rFont val="Times New Roman"/>
        <family val="1"/>
      </rPr>
      <t>Component 3</t>
    </r>
    <r>
      <rPr>
        <sz val="11"/>
        <color theme="1"/>
        <rFont val="Times New Roman"/>
        <family val="1"/>
      </rPr>
      <t>:  Capacity building and dissemination of knowledge is the primary objective of this component, and to this end gender training was previously provided to all EEs and other key stakeholders to ensure that non-discrimination is a guiding principle throughout implementation.  Contracts provisions now explicitly require compliance with the Environment and Social Policy and Gender Policy of the Adaptation Fund. Implementation of activities have been proceeding in accordance with the National Gender Policy (2011) AF Gender Policy and Gender mainstreaming manual (2016) with the aid of the NIE gender specialist</t>
    </r>
  </si>
  <si>
    <t>The Programme is closely aligned to and complies with national  policies, laws, plans and priorities for sustainable development and adapting to climate change</t>
  </si>
  <si>
    <t>The National Environment &amp; Planning Agency has been consulted and their requirements have been complied with.</t>
  </si>
  <si>
    <t>Inclusive stakeholder engagement process promoted and applied
FD staff and RADA extension officers used to identify planters.</t>
  </si>
  <si>
    <t xml:space="preserve">The programme team worked closely with the local Municipal Corporation which has responsbility for public health, sanitation and safety in the target parish. </t>
  </si>
  <si>
    <t xml:space="preserve">Meetings were convened with all Executing Entities to review ESP and GP requirements. Details of ESMP shared and clarifications provided. Executing Entities are required to screen their project activities against the list of ESPs. The Programme Steering Committe was sensitized to  the ESMP requirements in order to provide effective oversight.  The National Environment &amp; Planning Agency (NEPA) is a member of the PSC;  NEPA has responsibility for protection of the environment and ensuring that local development complies with relevant statutory and regulatory requirements and international standards.
Continuous monitoring is done by the NIE for ongoing activities.
</t>
  </si>
  <si>
    <t>No unexpected risks have been identified during the reporting period</t>
  </si>
  <si>
    <t>Risk monitoring is performed according to the ESMP</t>
  </si>
  <si>
    <t>Yes. Measures to minimize negative environmental and social impacts continue to be an important feature of the GOJ/AFP</t>
  </si>
  <si>
    <t>Yes, as outlined  in the ESMP.  Coordination with relevant municipal authorities and local environmental NGOs to ensure compliance during execution of project activities.</t>
  </si>
  <si>
    <t>Notwithstanding the efforts at sensitization, there remains somewhat inadequate capacity in the extension services (RADA) to undertake sex differentiated analysis in this traditionally male-dominated (agriculture) sector.
A Rural Sociologist was engaged in mid-2019 by the Ministry of Agriculture and is working with the respective groups.  It is proposed to provide additional climate change and gender exposure to improve effectiveness of the incumbent in these areas.</t>
  </si>
  <si>
    <t>none received during the reporting period</t>
  </si>
  <si>
    <r>
      <rPr>
        <b/>
        <sz val="11"/>
        <color theme="1"/>
        <rFont val="Times New Roman"/>
        <family val="1"/>
      </rPr>
      <t>Component 2</t>
    </r>
    <r>
      <rPr>
        <sz val="11"/>
        <color theme="1"/>
        <rFont val="Times New Roman"/>
        <family val="1"/>
      </rPr>
      <t>: activities relate primarily to the agriculture sector and therefore this component targets farmers as a group. The activities benefit both men and women by using a participatory approach to ensure equitable involvement of both males and females; farmers field school (FFS) groups incorporate both men and women. Meeting registers collect sex disaggregated information; also the relatively recent engagement of a  Rural sociologist by the Ministry of Agriculture ensures that community and water users groups continue to count with active participation of women.  Implementation of activities is in accordance with the National Gender Policy.</t>
    </r>
  </si>
  <si>
    <t>The arrangements have been effective, with general acknowledgement and encouragement of women's participation in different project acitvities.</t>
  </si>
  <si>
    <t>Yes.  Females have had good representation and participation in activities across the Programme.</t>
  </si>
  <si>
    <t>Financial information PPR 6:  cumulative from project start to October 31, 2019</t>
  </si>
  <si>
    <t>4 quarterly PSC meetings convened</t>
  </si>
  <si>
    <t>Quarterly stakeholders consultations; strategic participation in partner events towards improving awareness and ownership of adaptation and climate risk reduction processes at the local/community/individual levels.</t>
  </si>
  <si>
    <t>All physical targets and  the majority of outcomes (for Component 2) were achieved within the project year. However the associated  contract took much longer to be  completed as the contractor experienced challenges executing  the scope of contract within the stipulated contract period.  Additionally, some stakeholders were not in the required state of readiness to facilitate the work of the contractor in a timely manner.  MICAF and RADA were able to partner to improve coordination among the contractor and farming entities involved.</t>
  </si>
  <si>
    <t>Output</t>
  </si>
  <si>
    <t>30,000 trees planted</t>
  </si>
  <si>
    <t>Inadequate access to irrigation facilities in selected communities in 6 project parishes</t>
  </si>
  <si>
    <t xml:space="preserve">Procurement process to engage pre-construction/design phase Consultants completed. Coastal engineering firm engaged and conceptual designs reviewed and updated; Site and Needs Assement conducted; Engineers' estimate done for scope of works to facilitate tender process.  A Marine Benthic Survey has commenced as requested by the National Environment &amp; Planning Agency.
Eight (8) NCC registered contractors prequalified to participate in tender process for shoreline protection works. Terms of reference have been prepared for Technical Officers (NEPA) to carry out monitoring activities during the construction phase. </t>
  </si>
  <si>
    <t xml:space="preserve">600m of revetment installed
300 m of artificial reef installed
18,000 m2 of reclaimed shoreline
</t>
  </si>
  <si>
    <t xml:space="preserve">Number of micro dams constructed in North Manchester                                                                                       </t>
  </si>
  <si>
    <t>Number of irrigation and production schemes established in: St Thomas, St Ann, Trelawny, St Catherine, Clarendon, Manchester, St Mary</t>
  </si>
  <si>
    <t>App 18000m diversion /hillside ditches, 24600 individual basins, 3000m of waterway, 1200m continuous mound , 705 check dam/drop structures installed, 18000 m pineapple (vegetable barrier) and 13ha fruit forest and 15ha timber  planted impacting 5 Extension Areas</t>
  </si>
  <si>
    <t>Ouptut</t>
  </si>
  <si>
    <t xml:space="preserve">Seven climate-smart farmer field schools established and 90% farmers (male/female) trained to adopt climate smart  agriculture  practices </t>
  </si>
  <si>
    <t>Programme adjusted based on feedback mechanism
Full roll out of awareness building programme
70% of residents sensitized</t>
  </si>
  <si>
    <t>Climate Risk Atlas completed and presented to stakeholders, including the local planning authorities and hoteliers  
Copies disseminated to key stakeholders and is available at the NIE Library as a resource for internal and external stakeholders</t>
  </si>
  <si>
    <t>Number of adaptation plans for vulnerable sections of north-eastern coast</t>
  </si>
  <si>
    <t xml:space="preserve">One Adaptation Plan completed and in use </t>
  </si>
  <si>
    <t>Meetings held with community as well as organizational stakeholders to engender buy-in.
RADA and Forestry Department senior management engaged; preliminary species list for timber and fruit trees defined by Agronomist
2687 plants procured, distributed and planted</t>
  </si>
  <si>
    <t xml:space="preserve">one micro dam fully installed and operational (this target has been revised…no micro dam will be built)
</t>
  </si>
  <si>
    <r>
      <t xml:space="preserve">Based on the results of a feasibility assessment, the decision was taken, in consultation with relevant stakeholders, to replace micro dam with alternative water retention structures and water harvesting systems (scope change). </t>
    </r>
    <r>
      <rPr>
        <sz val="11"/>
        <color rgb="FF00B050"/>
        <rFont val="Times New Roman"/>
        <family val="1"/>
      </rPr>
      <t xml:space="preserve">
</t>
    </r>
    <r>
      <rPr>
        <sz val="11"/>
        <rFont val="Times New Roman"/>
        <family val="1"/>
      </rPr>
      <t>Three (3) small-scale irrigations and water catchment systems have been installed  in Manchester ( Weir Pen and Medina x2)
19  roof-to-tank systems were  implemented to compensate for the change in activity due to technical infeasibility (absence of the micro dam)
 90,000 gal capacity concrete tank has been rehabilitated in Medina, Manchester</t>
    </r>
  </si>
  <si>
    <t xml:space="preserve">
Forty (40) systems using roof catchment and tanks have been installed, including at 16 schools with meal-assistance programmes for students. 
Twenty (20) rainwater harvesting systems using ponds and catchment were rehabilitated.   
Eleven (11)  rainwater harvesting /gravity drip irrigation systems implemented across the parishes of St. Thomas, Manchester and St. Ann.
224 gravity drip irrigation systems have been installed across 7 parishes: 117 entirely with AF resources and an additional 107 in collaboration with another agriculture project.
</t>
  </si>
  <si>
    <t xml:space="preserve">Target has been exceeded: Eleven (11) climate-smart farmers field schools have been established, namely:-
1. Plantain Garden River Farmers Group, St Thomas
2. Yallahs Farmers Group, St Thomas
3. Colbeck, St Catherine
4. Braco, Trelawny
5. Medina, Manchester
6. Moffat, St Thomas
7. Woodside, St. Mary
8. Kentish, St Catherine
9. Cowley, St Ann
10. Bryce, Manchester
11. Lowe River, Trelawny
Over 1900  farmers have been trained in skills, knowledge and techniques for sustainable practices and improved land husbandry
</t>
  </si>
  <si>
    <t>Five (5) plots have been established  in the Upper Rio Minho Watershed .    A land husbandry specialist (RADA) was assigned to the project  to provide support to the target communities.</t>
  </si>
  <si>
    <t xml:space="preserve">Target exceeded; twenty-one(21) groups have been established/strengthened and are functioning effectively; 14 of these groups formalized (attained legal status) as a result of the intervention of the Programme.  A Rural Sociologist was engaged in 2015 and assisted in formalizing the registration of  8 groups with the Department of Cooperatives and Friendly Societies.
The Ministry of Agriculture recently engaged the services of another Rural Sociologist to continue supporting the WUGs.
</t>
  </si>
  <si>
    <r>
      <t xml:space="preserve">Communication plan and strategy developed spearheaded by the PMU in collaboration with executing partners. Advertorial placed in two major daily newspapers to provide specific information on the programme; FAQs and corporate brochure prepared and disseminated to raise awareness of climate change adaptation and disaser risk reduction; Fact sheets on all 3 components developed and shared at stakeholder meetings. Three vignettes were produced highlighting the Programme’s impact on small farmers, women in agriculture and providing general programme information. The vignettes have been shared with stakeholders, including at the AF International Finance Seminar for NIEs and INMED Symposium.  A video feature was produced in 2016 by the Jamaica Information Service (JIS) with a focus on how the programme is making water available to rural farming communities. 
Youth brochure titled "Building Climate Change Champions" was developed and shared at various forums. Engagement / awareness-raising of  400 students at the Jamaica Library Service and Multi-Care Environmental summer camps; and 300 students at the Jamaica 4-H Clubs National Achievement Expo at Denbigh. 
 Visibility of the programme was boosted by it being featured, on the UN Sustainable Development Knowledge Platform. </t>
    </r>
    <r>
      <rPr>
        <b/>
        <sz val="11"/>
        <color rgb="FF00B0F0"/>
        <rFont val="Times New Roman"/>
        <family val="1"/>
      </rPr>
      <t>(https://sustainabledevelopment.un.org/content/documents/19481Facing_Climate_Change_Jamaicas_Journey_with_the_Adaptation_Fund.pdf)</t>
    </r>
    <r>
      <rPr>
        <sz val="11"/>
        <rFont val="Times New Roman"/>
        <family val="1"/>
      </rPr>
      <t xml:space="preserve">
The Programme also mounted exhibitions at various fora including the Regional Consultations on the Sustainable Development Goals (SDGs) for Eastern and Southern regions of the Island (parishes of St. Thomas and Manchester).
o A story map was developed to provide and hosted on the programme’s webpage </t>
    </r>
    <r>
      <rPr>
        <sz val="11"/>
        <color rgb="FF00B0F0"/>
        <rFont val="Times New Roman"/>
        <family val="1"/>
      </rPr>
      <t>http://adaptja.pioj.gov.jm</t>
    </r>
    <r>
      <rPr>
        <sz val="11"/>
        <rFont val="Times New Roman"/>
        <family val="1"/>
      </rPr>
      <t xml:space="preserve"> to highlight several significant elements of the GOJ/AFP.
</t>
    </r>
  </si>
  <si>
    <t xml:space="preserve">35 Small business owners/operators were trained in Business Continuity Planning (March 2016) to strengthen the capacity of these stakeholders to respond to their own risks and vulnerabilities. Training was facilitated by the Office of Disaster Preparedness and Emergency Management (ODPEM). 
Training Officer employed and community mobilization plan developed and executed.  Six (6) sensitization/training sessions conducted in four target communities. 
KAP Survey completed. 
150 community members trained in disaster risk management techniques.
The community hazard mapping process completed -- this is a critical output which will support training component of the project by providing information about the respective communities. 
Vulnerability Capacity Assessment have been conducted with residents of Westmoreland and Hanover communities in partnership with the Jamaica Red Cross.
Partnered with the Jamaica  Fire Brigade to facilitate Disaster Risk Management and Safety Warden training workshops.  
</t>
  </si>
  <si>
    <t>Number of farmers (male/female) with increased access to irrigation water and production schemes</t>
  </si>
  <si>
    <t>Outcome</t>
  </si>
  <si>
    <t>small % of residents (male/female) with water storage or distribution facilities</t>
  </si>
  <si>
    <t>1000+ farmers (male/female) in 21 communities have access to irrigation water and production schemes</t>
  </si>
  <si>
    <t>satisfactory</t>
  </si>
  <si>
    <t>Yes, there are indicators at outcome level.</t>
  </si>
  <si>
    <t>A baseline for gender-specific targetting of beneficiaries was not done during the preparation of the first full programme proposal.  Please note, however, that  general knowledge of the gender landscape was used in programme design/revision and so the programme targets both male and female beneficiaries within the respective components.</t>
  </si>
  <si>
    <t>Change in agricultural output of project communities</t>
  </si>
  <si>
    <t>Male and female farmers employing good practices</t>
  </si>
  <si>
    <t>physical evidence of land degradation, soil erosion due to removal of trees</t>
  </si>
  <si>
    <t>At least 50% of farmers (male/female) employing good practices</t>
  </si>
  <si>
    <t>Farmers (male/female) with increased access to irrigation water and production schemes</t>
  </si>
  <si>
    <t>Male/female residents more aware of Climate Change Adaptation and DRR issues</t>
  </si>
  <si>
    <t>% residents (male/female) in project communities more aware/knowledgeable of CCA and DRR issues for their communities</t>
  </si>
  <si>
    <t>Majority (approx 90%) of residents surveyed islandwide (male/female) believe CC risks more relevant and are willing to accept primary responsibility for adaptation</t>
  </si>
  <si>
    <t>At least 75% of residents In project communities believe that climate risks are relevant to their communities/are willing to accept primary responsibility for adaptation</t>
  </si>
  <si>
    <t>good</t>
  </si>
  <si>
    <t xml:space="preserve">Three sensitization sessions were convened with Executing Entities and partner agencies to review the GP and ESPs.  Project are urged to take into account the specific needs/constraints which would prevent women's participation During the procurement process for coastal works, a pre-bid meeting was held with potential contractors who were advised of the need to maintain gender balance for all activities under the Programme. ToRs for consultants also include the provisions for compliance with the relevant guidelines, including the AF Gender Policy. The Programme Steering Committee which meets quarterly generally has equal female/male attendance and participation in decision making.  The NIE has ensured that all stakeholder consultations have seen active participation of both men and women.
Reporting templates provided by the NIE include provision for capturing gender-related information.
</t>
  </si>
  <si>
    <t>preliminary design has been updated; relevant environmental assessments completed
Tendering process commenced but experienced some setbacks</t>
  </si>
  <si>
    <t>Change in coastal protection infrastructure (Component 1)
(Executing Entity: National Works Agency)</t>
  </si>
  <si>
    <t>Change in vegetative cover in select communities
 (Component 1)
Executing Partners: RADA, Forestry Dept</t>
  </si>
  <si>
    <t>10 monitoring visits conducted; oversight to/support for procurement activities</t>
  </si>
  <si>
    <t>4 PSC meetings convened; technical assistance provided to support project execution</t>
  </si>
  <si>
    <t>15 monitoring visits conducted; direct assistance provided to executing entities/partners in procurement activities</t>
  </si>
  <si>
    <r>
      <t xml:space="preserve">Overall Programme Implementation progress is rated as </t>
    </r>
    <r>
      <rPr>
        <b/>
        <i/>
        <sz val="11"/>
        <rFont val="Times New Roman"/>
        <family val="1"/>
      </rPr>
      <t>Marginally Satisfactory.</t>
    </r>
    <r>
      <rPr>
        <i/>
        <sz val="11"/>
        <rFont val="Times New Roman"/>
        <family val="1"/>
      </rPr>
      <t xml:space="preserve">
Major activities planned for current reporting period  were progressing on track to achieve relevant outputs. In relation to the coastal  works and reforestation (Components 1 and 3) there have been significant, unforeseen procurement delays relating to a combination of capacity / systemic and scoping issues.  To mitigate against this,  steps were taken/are currently underway by the NIE, including the provision of direct procurement support to  the respective executing and partner agencies whose internal resources have been stretched by competing priorities.  
In relation to the reforestation sub-component, the uptake of seedlings for planting has been impacted by a number of factors: first by drought and then by (relatively small ) size of most farmers' holdings and thirdly by other competing projects.   Improvements are expected in this are for the upcoming reporting period due to change in strategy to promote inter-cropping for small holders, as well as increase the number of communities involved.</t>
    </r>
  </si>
  <si>
    <t>Project actions/activities planned for current reporting period  were progressing on track to achieve relevant outcomes/outputs; however, in relation to the coastal works under Components 1 and 3, there have been significant, unforeseen procurement delays relating to a combination of capacity / systemic and scoping issues.  These delays have affected the original completion timelines for Component 1 as well as expected expenditure. The NIE is actively pursuing remedial strategies to address the resource constraints/competing priorities negatively affecting programme performance  
In relation to the reforestation sub-component, the uptake of seedlings for planting has been impacted by a number of factors: first by drought and then by (relatively small ) size of most farmers' holdings and thirdly by other competing projects.   Improvements are expected in this are for the upcoming reporting period due to change in strategy to promote inter-cropping for small holders, as well as increase the number of communities involved.</t>
  </si>
  <si>
    <t>Moderate to high</t>
  </si>
  <si>
    <t xml:space="preserve">The NIE continued to provide support to the Executing Entities, especially in the area of procurement to foster improvements in the execution framework and to ensure compliance with the Procurement Guidelines.
There continues to be regular meetings, technical support and other monitoring activities aimed at minimizing negative impacts on the programme.
</t>
  </si>
  <si>
    <t>Since programme design there have been changes in the development landscape. i  is important to note that other new projects  involved in reforestation have come on stream; this has resulted in a strain on the system to provide seedlings in sufficient quantities and in a timely manner.  Additionally, small holders are challenged to put their lands into long term (tree) crops at the expense of cash crops which bring quicker monetary yields to support livelihoods.  To address these risks/issues, an inter-cropping strategy is being promoted.  Additionally, the NIE and partners have agreed on the expansion of the originally targeted project areas to include other communities while addressing the vulnerabilities identified in the original target areas.</t>
  </si>
  <si>
    <t>December 2020</t>
  </si>
  <si>
    <t>Completion of Distribution network system including documentation</t>
  </si>
  <si>
    <t>November2020</t>
  </si>
  <si>
    <t>output</t>
  </si>
  <si>
    <t>Output/outcome</t>
  </si>
  <si>
    <t>change of land cover</t>
  </si>
  <si>
    <t>High level of deforestation;
badly denuded slopes</t>
  </si>
  <si>
    <t>Climate Risk Atlas completed, tested and in use</t>
  </si>
  <si>
    <t>Sensitization sessions conducted with ODPEM re AF Environmental and Social Policy and Gender Policy to govern implementation
Consultant engaged to undertake community consultations and develop Climate Change Adaptation Plan for Annotto Bay community
Stakeholder consultations ongoing; stakeholder validation of draft plan will be undertaken</t>
  </si>
  <si>
    <t>Number of farmers benefiting from soil conservation and land husbandry infrastructure (Upper Rio Minho watershed)</t>
  </si>
  <si>
    <t>1000+ farmers (male/female) in 21 communities have access to irrigation water and production schemes
63 schemes installed and operational in 21 communities serving over 1000 male and female farmers</t>
  </si>
  <si>
    <t>0 irrigation and production schemes in the 21 targeted communities in 6 project parishes
small percentage of residents with water storage/ distribution facilities</t>
  </si>
  <si>
    <t>Number of rainwater harvesting and gravity drip irrigation systems installed in: St Thomas, St Ann, Trelawny, St Catherine, St Mary, Clarendon
number of farmers having access to rainwater harvesting and drip irrigation systems</t>
  </si>
  <si>
    <t>30 rainwater harvesting
20 ponds and springs
60 gravity drip irrigation systems installed and operational and serving 40 male and 20 female farmers directly
60 farmers (40 male/20 female) in 6 parishes have access to irrigation water and production schemes</t>
  </si>
  <si>
    <t>TBD</t>
  </si>
  <si>
    <t>Approximately 70000 residents (male/female) in 31 communities experience improved environmental conditions due to establishment of economic live barriers, fruit trees</t>
  </si>
  <si>
    <t>Five (5) demonstration plots established, imparting skills, knowledge and techniques directly to 1510 farmers (male, female) who are adopting sustainable practices.  Please note that the impact extends beyond those farmers and communities directly involved in the programme. 
More than 100 farmer field schools established across the parish of Clarendon; farmers reported improved environmental resilience during flood rains - the improvements are due to the land husbandry treatments  implemented under the programme.</t>
  </si>
  <si>
    <t>Change in availability (number)and quality of local planning toolks, eg. climate risk atlas, adaptation plans and extent to which climate resilient planning is adopted</t>
  </si>
  <si>
    <t>Development planning tools not climate smart/standardized
zero community adaptation plans available for project communities</t>
  </si>
  <si>
    <t xml:space="preserve">Climate smart guidelines for assessing development applications institutionalized and in use in at least 50% of development applications
Climate risk information integrated into development planning
CCA and DRR integrated into community plans and activities
beach restoration guided by standardized approach
</t>
  </si>
  <si>
    <t>Draft risk atlas developed, tested and validated
consultant engaged for development of adaptation plan
Risk atlas finalized and in use</t>
  </si>
  <si>
    <t>Over 1900  farmers have been trained in skills, knowledge and techniques for sustainable practices and improved land husbandry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</si>
</sst>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dd\-mmm\-yyyy"/>
    <numFmt numFmtId="167" formatCode="_ * #,##0.00_ ;_ * \-#,##0.00_ ;_ * &quot;-&quot;??_ ;_ @_ "/>
  </numFmts>
  <fonts count="73">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theme="1"/>
      <name val="Cambria"/>
      <family val="1"/>
    </font>
    <font>
      <u val="single"/>
      <sz val="11"/>
      <color indexed="8"/>
      <name val="Times New Roman"/>
      <family val="1"/>
    </font>
    <font>
      <b/>
      <sz val="9"/>
      <name val="Tahoma"/>
      <family val="2"/>
    </font>
    <font>
      <sz val="9"/>
      <name val="Tahoma"/>
      <family val="2"/>
    </font>
    <font>
      <sz val="11"/>
      <color rgb="FF00B050"/>
      <name val="Times New Roman"/>
      <family val="1"/>
    </font>
    <font>
      <b/>
      <u val="single"/>
      <sz val="11"/>
      <color indexed="8"/>
      <name val="Times New Roman"/>
      <family val="1"/>
    </font>
    <font>
      <sz val="10"/>
      <color theme="1"/>
      <name val="Calibri"/>
      <family val="2"/>
      <scheme val="minor"/>
    </font>
    <font>
      <sz val="11"/>
      <color rgb="FF00B0F0"/>
      <name val="Times New Roman"/>
      <family val="1"/>
    </font>
    <font>
      <b/>
      <sz val="11"/>
      <color rgb="FF00B0F0"/>
      <name val="Times New Roman"/>
      <family val="1"/>
    </font>
    <font>
      <sz val="9"/>
      <color indexed="8"/>
      <name val="Times New Roman"/>
      <family val="1"/>
    </font>
    <font>
      <sz val="10"/>
      <name val="Calibri"/>
      <family val="2"/>
    </font>
    <font>
      <b/>
      <sz val="8"/>
      <name val="Calibri"/>
      <family val="2"/>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6" tint="0.5999600291252136"/>
        <bgColor indexed="64"/>
      </patternFill>
    </fill>
    <fill>
      <patternFill patternType="solid">
        <fgColor theme="2" tint="-0.09996999800205231"/>
        <bgColor indexed="64"/>
      </patternFill>
    </fill>
    <fill>
      <patternFill patternType="solid">
        <fgColor theme="6" tint="-0.24997000396251678"/>
        <bgColor indexed="64"/>
      </patternFill>
    </fill>
  </fills>
  <borders count="74">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medium"/>
      <right style="medium"/>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thin"/>
      <right/>
      <top style="thin"/>
      <bottom style="thin"/>
    </border>
    <border>
      <left style="medium"/>
      <right style="medium"/>
      <top/>
      <bottom style="medium"/>
    </border>
    <border>
      <left/>
      <right style="medium"/>
      <top style="medium"/>
      <bottom style="medium"/>
    </border>
    <border>
      <left style="medium"/>
      <right style="thin"/>
      <top style="thin"/>
      <bottom/>
    </border>
    <border>
      <left style="thin"/>
      <right/>
      <top style="thin"/>
      <bottom/>
    </border>
    <border>
      <left style="thin"/>
      <right/>
      <top style="medium"/>
      <bottom style="medium"/>
    </border>
    <border>
      <left style="medium"/>
      <right style="thin"/>
      <top style="medium"/>
      <bottom style="medium"/>
    </border>
    <border>
      <left style="thin"/>
      <right style="medium"/>
      <top style="medium"/>
      <bottom style="mediu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right style="medium"/>
      <top style="thin"/>
      <bottom style="thin"/>
    </border>
    <border>
      <left style="thin"/>
      <right/>
      <top/>
      <bottom style="thin"/>
    </border>
    <border>
      <left style="thin"/>
      <right/>
      <top style="medium"/>
      <bottom style="thin"/>
    </border>
    <border>
      <left style="thin"/>
      <right style="medium"/>
      <top style="thin"/>
      <bottom style="medium"/>
    </border>
    <border>
      <left style="thin"/>
      <right style="thin"/>
      <top style="thin"/>
      <bottom style="medium"/>
    </border>
    <border>
      <left style="medium"/>
      <right style="thin"/>
      <top style="thin"/>
      <bottom style="medium"/>
    </border>
    <border>
      <left/>
      <right style="medium"/>
      <top style="medium"/>
      <bottom style="thin"/>
    </border>
    <border>
      <left/>
      <right/>
      <top style="medium"/>
      <bottom style="medium"/>
    </border>
    <border>
      <left style="medium"/>
      <right/>
      <top style="medium"/>
      <bottom style="medium"/>
    </border>
    <border>
      <left style="medium"/>
      <right style="thin"/>
      <top/>
      <bottom style="thin"/>
    </border>
    <border>
      <left/>
      <right/>
      <top style="medium"/>
      <bottom style="thin"/>
    </border>
    <border>
      <left style="medium"/>
      <right style="medium"/>
      <top style="thin"/>
      <bottom/>
    </border>
    <border>
      <left/>
      <right style="thin"/>
      <top/>
      <bottom style="medium"/>
    </border>
    <border>
      <left style="medium"/>
      <right/>
      <top style="thin"/>
      <bottom style="thin"/>
    </border>
    <border>
      <left style="medium"/>
      <right/>
      <top style="medium"/>
      <bottom style="thin"/>
    </border>
    <border>
      <left style="medium"/>
      <right style="medium"/>
      <top style="medium"/>
      <bottom/>
    </border>
    <border>
      <left style="medium"/>
      <right style="thin"/>
      <top style="medium"/>
      <bottom/>
    </border>
    <border>
      <left style="medium"/>
      <right/>
      <top style="thin"/>
      <bottom/>
    </border>
    <border>
      <left style="medium"/>
      <right/>
      <top/>
      <bottom style="thin"/>
    </border>
    <border>
      <left/>
      <right style="medium"/>
      <top style="thin"/>
      <bottom style="medium"/>
    </border>
    <border>
      <left style="thin"/>
      <right style="medium"/>
      <top style="medium"/>
      <bottom/>
    </border>
    <border>
      <left style="thin"/>
      <right/>
      <top/>
      <bottom style="medium"/>
    </border>
    <border>
      <left style="medium"/>
      <right/>
      <top style="thin"/>
      <bottom style="medium"/>
    </border>
    <border>
      <left/>
      <right style="thin"/>
      <top style="thin"/>
      <bottom style="medium"/>
    </border>
    <border>
      <left style="thin"/>
      <right style="thin"/>
      <top style="medium"/>
      <bottom style="medium"/>
    </border>
    <border>
      <left/>
      <right style="thin"/>
      <top style="thin"/>
      <bottom/>
    </border>
    <border>
      <left/>
      <right style="thin"/>
      <top/>
      <bottom/>
    </border>
    <border>
      <left/>
      <right style="thin"/>
      <top/>
      <bottom style="thin"/>
    </border>
    <border>
      <left style="thin"/>
      <right/>
      <top style="thin"/>
      <bottom style="medium"/>
    </border>
    <border>
      <left/>
      <right/>
      <top style="thin"/>
      <bottom style="medium"/>
    </border>
    <border>
      <left style="thin"/>
      <right/>
      <top style="medium"/>
      <bottom/>
    </border>
    <border>
      <left/>
      <right/>
      <top/>
      <bottom style="thin"/>
    </border>
    <border>
      <left/>
      <right style="medium"/>
      <top/>
      <bottom style="thin"/>
    </border>
    <border>
      <left/>
      <right/>
      <top style="thin"/>
      <bottom/>
    </border>
    <border>
      <left/>
      <right style="medium"/>
      <top style="thin"/>
      <bottom/>
    </border>
    <border>
      <left/>
      <right style="medium">
        <color rgb="FF000000"/>
      </right>
      <top style="medium"/>
      <bottom style="medium"/>
    </border>
    <border>
      <left/>
      <right style="thin"/>
      <top style="medium"/>
      <bottom style="medium"/>
    </border>
    <border>
      <left style="thin"/>
      <right style="thin"/>
      <top/>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1" fillId="0" borderId="0" applyNumberFormat="0" applyFill="0" applyBorder="0">
      <alignment/>
      <protection locked="0"/>
    </xf>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43"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4" fontId="1" fillId="0" borderId="0" applyFont="0" applyFill="0" applyBorder="0" applyAlignment="0" applyProtection="0"/>
    <xf numFmtId="167" fontId="0" fillId="0" borderId="0" applyFont="0" applyFill="0" applyBorder="0" applyAlignment="0" applyProtection="0"/>
    <xf numFmtId="164" fontId="0" fillId="0" borderId="0" applyFont="0" applyFill="0" applyBorder="0" applyAlignment="0" applyProtection="0"/>
  </cellStyleXfs>
  <cellXfs count="903">
    <xf numFmtId="0" fontId="0" fillId="0" borderId="0" xfId="0"/>
    <xf numFmtId="0" fontId="22" fillId="0" borderId="0" xfId="0" applyFont="1" applyFill="1" applyProtection="1">
      <protection/>
    </xf>
    <xf numFmtId="0" fontId="22" fillId="0" borderId="0" xfId="0" applyFont="1" applyProtection="1">
      <protection/>
    </xf>
    <xf numFmtId="0" fontId="2" fillId="0" borderId="0" xfId="0" applyFont="1" applyFill="1" applyProtection="1">
      <protection/>
    </xf>
    <xf numFmtId="0" fontId="4" fillId="0" borderId="0" xfId="0" applyFont="1" applyProtection="1">
      <protection/>
    </xf>
    <xf numFmtId="0" fontId="6" fillId="0" borderId="0" xfId="0" applyFont="1" applyFill="1" applyProtection="1">
      <protection/>
    </xf>
    <xf numFmtId="0" fontId="0" fillId="0" borderId="0" xfId="0" applyFill="1"/>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protection/>
    </xf>
    <xf numFmtId="0" fontId="7" fillId="0" borderId="0" xfId="0" applyFont="1" applyFill="1" applyBorder="1" applyProtection="1">
      <protection/>
    </xf>
    <xf numFmtId="0" fontId="0" fillId="0" borderId="0" xfId="0" applyAlignment="1">
      <alignment horizontal="left" vertical="center"/>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5" fontId="2" fillId="5" borderId="4" xfId="0" applyNumberFormat="1" applyFont="1" applyFill="1" applyBorder="1" applyAlignment="1" applyProtection="1">
      <alignment horizontal="left"/>
      <protection locked="0"/>
    </xf>
    <xf numFmtId="0" fontId="22" fillId="0" borderId="0" xfId="0" applyFont="1" applyAlignment="1">
      <alignment horizontal="left" vertical="center"/>
    </xf>
    <xf numFmtId="0" fontId="22" fillId="0" borderId="0" xfId="0" applyFont="1"/>
    <xf numFmtId="0" fontId="22" fillId="0" borderId="0" xfId="0" applyFont="1" applyFill="1"/>
    <xf numFmtId="0" fontId="2" fillId="5" borderId="5"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2" fillId="0" borderId="0" xfId="0" applyFont="1" applyAlignment="1">
      <alignment wrapText="1"/>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7" xfId="0" applyFont="1" applyFill="1" applyBorder="1" applyAlignment="1" applyProtection="1">
      <alignment vertical="top" wrapText="1"/>
      <protection/>
    </xf>
    <xf numFmtId="0" fontId="15" fillId="5" borderId="1" xfId="0" applyFont="1" applyFill="1" applyBorder="1" applyAlignment="1" applyProtection="1">
      <alignment vertical="top" wrapText="1"/>
      <protection/>
    </xf>
    <xf numFmtId="0" fontId="15" fillId="5" borderId="1" xfId="0" applyFont="1" applyFill="1" applyBorder="1" applyAlignment="1" applyProtection="1">
      <alignment horizontal="center" vertical="top" wrapText="1"/>
      <protection/>
    </xf>
    <xf numFmtId="0" fontId="14" fillId="5" borderId="8" xfId="0" applyFont="1" applyFill="1" applyBorder="1" applyAlignment="1" applyProtection="1">
      <alignment vertical="top" wrapText="1"/>
      <protection/>
    </xf>
    <xf numFmtId="0" fontId="14" fillId="5" borderId="3" xfId="0" applyFont="1" applyFill="1" applyBorder="1" applyAlignment="1" applyProtection="1">
      <alignment vertical="top" wrapText="1"/>
      <protection/>
    </xf>
    <xf numFmtId="0" fontId="14" fillId="5" borderId="4" xfId="0" applyFont="1" applyFill="1" applyBorder="1" applyAlignment="1" applyProtection="1">
      <alignment vertical="top" wrapText="1"/>
      <protection/>
    </xf>
    <xf numFmtId="0" fontId="2" fillId="6" borderId="9" xfId="0" applyFont="1" applyFill="1" applyBorder="1" applyProtection="1">
      <protection/>
    </xf>
    <xf numFmtId="0" fontId="2" fillId="6" borderId="10" xfId="0" applyFont="1" applyFill="1" applyBorder="1" applyAlignment="1" applyProtection="1">
      <alignment horizontal="left" vertical="center"/>
      <protection/>
    </xf>
    <xf numFmtId="0" fontId="2" fillId="6" borderId="10" xfId="0" applyFont="1" applyFill="1" applyBorder="1" applyProtection="1">
      <protection/>
    </xf>
    <xf numFmtId="0" fontId="2" fillId="6" borderId="11" xfId="0" applyFont="1" applyFill="1" applyBorder="1" applyProtection="1">
      <protection/>
    </xf>
    <xf numFmtId="0" fontId="2" fillId="6" borderId="12" xfId="0" applyFont="1" applyFill="1" applyBorder="1" applyProtection="1">
      <protection/>
    </xf>
    <xf numFmtId="0" fontId="2" fillId="6" borderId="13" xfId="0" applyFont="1" applyFill="1" applyBorder="1" applyProtection="1">
      <protection/>
    </xf>
    <xf numFmtId="0" fontId="2" fillId="6" borderId="0" xfId="0" applyFont="1" applyFill="1" applyBorder="1" applyAlignment="1" applyProtection="1">
      <alignment horizontal="left" vertical="center"/>
      <protection/>
    </xf>
    <xf numFmtId="0" fontId="2" fillId="6" borderId="0" xfId="0" applyFont="1" applyFill="1" applyBorder="1" applyProtection="1">
      <protection/>
    </xf>
    <xf numFmtId="0" fontId="3" fillId="6" borderId="0" xfId="0" applyFont="1" applyFill="1" applyBorder="1" applyAlignment="1" applyProtection="1">
      <alignment vertical="top" wrapText="1"/>
      <protection/>
    </xf>
    <xf numFmtId="0" fontId="2" fillId="6" borderId="12" xfId="0" applyFont="1" applyFill="1" applyBorder="1" applyAlignment="1" applyProtection="1">
      <alignment horizontal="left" vertical="center"/>
      <protection/>
    </xf>
    <xf numFmtId="0" fontId="2" fillId="6" borderId="13" xfId="0" applyFont="1" applyFill="1" applyBorder="1" applyAlignment="1" applyProtection="1">
      <alignment horizontal="left" vertical="center"/>
      <protection/>
    </xf>
    <xf numFmtId="0" fontId="2" fillId="6" borderId="0" xfId="0" applyFont="1" applyFill="1" applyBorder="1" applyAlignment="1" applyProtection="1">
      <alignment horizontal="left" vertical="center" wrapText="1"/>
      <protection/>
    </xf>
    <xf numFmtId="0" fontId="12" fillId="6" borderId="0" xfId="0" applyFont="1" applyFill="1" applyBorder="1" applyAlignment="1" applyProtection="1">
      <alignment horizontal="left" vertical="center"/>
      <protection/>
    </xf>
    <xf numFmtId="0" fontId="10" fillId="6" borderId="0" xfId="0" applyFont="1" applyFill="1" applyBorder="1" applyAlignment="1" applyProtection="1">
      <alignment vertical="top" wrapText="1"/>
      <protection/>
    </xf>
    <xf numFmtId="0" fontId="2" fillId="6" borderId="14" xfId="0" applyFont="1" applyFill="1" applyBorder="1" applyProtection="1">
      <protection/>
    </xf>
    <xf numFmtId="0" fontId="2" fillId="6" borderId="15" xfId="0" applyFont="1" applyFill="1" applyBorder="1" applyAlignment="1" applyProtection="1">
      <alignment horizontal="left" vertical="center" wrapText="1"/>
      <protection/>
    </xf>
    <xf numFmtId="0" fontId="2" fillId="6" borderId="15" xfId="0" applyFont="1" applyFill="1" applyBorder="1" applyAlignment="1" applyProtection="1">
      <alignment vertical="top" wrapText="1"/>
      <protection/>
    </xf>
    <xf numFmtId="0" fontId="2" fillId="6" borderId="16" xfId="0" applyFont="1" applyFill="1" applyBorder="1" applyProtection="1">
      <protection/>
    </xf>
    <xf numFmtId="0" fontId="14" fillId="6" borderId="13" xfId="0" applyFont="1" applyFill="1" applyBorder="1" applyAlignment="1" applyProtection="1">
      <alignment vertical="top" wrapText="1"/>
      <protection/>
    </xf>
    <xf numFmtId="0" fontId="14" fillId="6" borderId="12" xfId="0" applyFont="1" applyFill="1" applyBorder="1" applyAlignment="1" applyProtection="1">
      <alignment vertical="top" wrapText="1"/>
      <protection/>
    </xf>
    <xf numFmtId="0" fontId="14" fillId="6" borderId="0" xfId="0" applyFont="1" applyFill="1" applyBorder="1" applyProtection="1">
      <protection/>
    </xf>
    <xf numFmtId="0" fontId="14" fillId="6" borderId="0" xfId="0" applyFont="1" applyFill="1" applyBorder="1" applyAlignment="1" applyProtection="1">
      <alignment vertical="top" wrapText="1"/>
      <protection/>
    </xf>
    <xf numFmtId="0" fontId="15" fillId="6" borderId="0" xfId="0" applyFont="1" applyFill="1" applyBorder="1" applyAlignment="1" applyProtection="1">
      <alignment vertical="top" wrapText="1"/>
      <protection/>
    </xf>
    <xf numFmtId="0" fontId="7" fillId="6" borderId="16" xfId="0" applyFont="1" applyFill="1" applyBorder="1" applyAlignment="1" applyProtection="1">
      <alignment vertical="top" wrapText="1"/>
      <protection/>
    </xf>
    <xf numFmtId="0" fontId="22" fillId="6" borderId="9" xfId="0" applyFont="1" applyFill="1" applyBorder="1" applyAlignment="1">
      <alignment horizontal="left" vertical="center"/>
    </xf>
    <xf numFmtId="0" fontId="22" fillId="6" borderId="10" xfId="0" applyFont="1" applyFill="1" applyBorder="1" applyAlignment="1">
      <alignment horizontal="left" vertical="center"/>
    </xf>
    <xf numFmtId="0" fontId="22" fillId="6" borderId="10" xfId="0" applyFont="1" applyFill="1" applyBorder="1"/>
    <xf numFmtId="0" fontId="22" fillId="6" borderId="11" xfId="0" applyFont="1" applyFill="1" applyBorder="1"/>
    <xf numFmtId="0" fontId="22" fillId="6" borderId="12" xfId="0" applyFont="1" applyFill="1" applyBorder="1" applyAlignment="1">
      <alignment horizontal="left" vertical="center"/>
    </xf>
    <xf numFmtId="0" fontId="2" fillId="6" borderId="13" xfId="0" applyFont="1" applyFill="1" applyBorder="1" applyAlignment="1" applyProtection="1">
      <alignment vertical="top" wrapText="1"/>
      <protection/>
    </xf>
    <xf numFmtId="0" fontId="2" fillId="6" borderId="12" xfId="0" applyFont="1" applyFill="1" applyBorder="1" applyAlignment="1" applyProtection="1">
      <alignment horizontal="left" vertical="center" wrapText="1"/>
      <protection/>
    </xf>
    <xf numFmtId="0" fontId="2" fillId="6" borderId="0" xfId="0" applyFont="1" applyFill="1" applyBorder="1" applyAlignment="1" applyProtection="1">
      <alignment vertical="top" wrapText="1"/>
      <protection/>
    </xf>
    <xf numFmtId="0" fontId="2" fillId="6" borderId="14" xfId="0" applyFont="1" applyFill="1" applyBorder="1" applyAlignment="1" applyProtection="1">
      <alignment horizontal="left" vertical="center" wrapText="1"/>
      <protection/>
    </xf>
    <xf numFmtId="0" fontId="3" fillId="6" borderId="15" xfId="0" applyFont="1" applyFill="1" applyBorder="1" applyAlignment="1" applyProtection="1">
      <alignment vertical="top" wrapText="1"/>
      <protection/>
    </xf>
    <xf numFmtId="0" fontId="2" fillId="6" borderId="16" xfId="0" applyFont="1" applyFill="1" applyBorder="1" applyAlignment="1" applyProtection="1">
      <alignment vertical="top" wrapText="1"/>
      <protection/>
    </xf>
    <xf numFmtId="0" fontId="22" fillId="6" borderId="10" xfId="0" applyFont="1" applyFill="1" applyBorder="1" applyProtection="1">
      <protection/>
    </xf>
    <xf numFmtId="0" fontId="22" fillId="6" borderId="11" xfId="0" applyFont="1" applyFill="1" applyBorder="1" applyProtection="1">
      <protection/>
    </xf>
    <xf numFmtId="0" fontId="22" fillId="6" borderId="0" xfId="0" applyFont="1" applyFill="1" applyBorder="1" applyProtection="1">
      <protection/>
    </xf>
    <xf numFmtId="0" fontId="22" fillId="6" borderId="13" xfId="0" applyFont="1" applyFill="1" applyBorder="1" applyProtection="1">
      <protection/>
    </xf>
    <xf numFmtId="0" fontId="3" fillId="6" borderId="0" xfId="0" applyFont="1" applyFill="1" applyBorder="1" applyAlignment="1" applyProtection="1">
      <alignment horizontal="right" vertical="center"/>
      <protection/>
    </xf>
    <xf numFmtId="0" fontId="3" fillId="6" borderId="0" xfId="0" applyFont="1" applyFill="1" applyBorder="1" applyAlignment="1" applyProtection="1">
      <alignment horizontal="right" vertical="top"/>
      <protection/>
    </xf>
    <xf numFmtId="0" fontId="3" fillId="6" borderId="0" xfId="0" applyFont="1" applyFill="1" applyBorder="1" applyAlignment="1" applyProtection="1">
      <alignment horizontal="right"/>
      <protection/>
    </xf>
    <xf numFmtId="0" fontId="6" fillId="6" borderId="13" xfId="0" applyFont="1" applyFill="1" applyBorder="1" applyProtection="1">
      <protection/>
    </xf>
    <xf numFmtId="0" fontId="2" fillId="6" borderId="0" xfId="0" applyFont="1" applyFill="1" applyBorder="1" applyAlignment="1" applyProtection="1">
      <alignment horizontal="center"/>
      <protection/>
    </xf>
    <xf numFmtId="0" fontId="3" fillId="6" borderId="0" xfId="0" applyFont="1" applyFill="1" applyBorder="1" applyProtection="1">
      <protection/>
    </xf>
    <xf numFmtId="0" fontId="2" fillId="6" borderId="0" xfId="0" applyFont="1" applyFill="1" applyBorder="1" applyAlignment="1" applyProtection="1">
      <alignment horizontal="right"/>
      <protection/>
    </xf>
    <xf numFmtId="0" fontId="2" fillId="6" borderId="15" xfId="0" applyFont="1" applyFill="1" applyBorder="1" applyProtection="1">
      <protection/>
    </xf>
    <xf numFmtId="0" fontId="24" fillId="0" borderId="1" xfId="0" applyFont="1" applyBorder="1" applyAlignment="1">
      <alignment horizontal="center" readingOrder="1"/>
    </xf>
    <xf numFmtId="0" fontId="0" fillId="6" borderId="9" xfId="0" applyFill="1" applyBorder="1"/>
    <xf numFmtId="0" fontId="0" fillId="6" borderId="10" xfId="0" applyFill="1" applyBorder="1"/>
    <xf numFmtId="0" fontId="0" fillId="6" borderId="11" xfId="0" applyFill="1" applyBorder="1"/>
    <xf numFmtId="0" fontId="0" fillId="6" borderId="12" xfId="0" applyFill="1" applyBorder="1"/>
    <xf numFmtId="0" fontId="0" fillId="6" borderId="0" xfId="0" applyFill="1" applyBorder="1"/>
    <xf numFmtId="0" fontId="13" fillId="6" borderId="13" xfId="0" applyFont="1" applyFill="1" applyBorder="1" applyAlignment="1" applyProtection="1">
      <alignment/>
      <protection/>
    </xf>
    <xf numFmtId="0" fontId="0" fillId="6" borderId="13" xfId="0" applyFill="1" applyBorder="1"/>
    <xf numFmtId="0" fontId="25" fillId="6" borderId="9" xfId="0" applyFont="1" applyFill="1" applyBorder="1" applyAlignment="1">
      <alignment vertical="center"/>
    </xf>
    <xf numFmtId="0" fontId="25" fillId="6" borderId="12" xfId="0" applyFont="1" applyFill="1" applyBorder="1" applyAlignment="1">
      <alignment vertical="center"/>
    </xf>
    <xf numFmtId="0" fontId="25" fillId="6"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4"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2" fillId="6" borderId="14" xfId="0" applyFont="1" applyFill="1" applyBorder="1" applyAlignment="1" applyProtection="1">
      <alignment vertical="center"/>
      <protection/>
    </xf>
    <xf numFmtId="0" fontId="2" fillId="6" borderId="15" xfId="0" applyFont="1" applyFill="1" applyBorder="1" applyAlignment="1" applyProtection="1">
      <alignment vertical="center"/>
      <protection/>
    </xf>
    <xf numFmtId="0" fontId="2" fillId="6" borderId="16" xfId="0" applyFont="1" applyFill="1" applyBorder="1" applyAlignment="1" applyProtection="1">
      <alignment vertical="center"/>
      <protection/>
    </xf>
    <xf numFmtId="0" fontId="3" fillId="6" borderId="17" xfId="0" applyFont="1" applyFill="1" applyBorder="1" applyAlignment="1" applyProtection="1">
      <alignment vertical="center" wrapText="1"/>
      <protection/>
    </xf>
    <xf numFmtId="0" fontId="3" fillId="6" borderId="0" xfId="0" applyFont="1" applyFill="1" applyBorder="1" applyAlignment="1" applyProtection="1">
      <alignment horizontal="left" vertical="center" wrapText="1"/>
      <protection/>
    </xf>
    <xf numFmtId="0" fontId="11" fillId="6" borderId="0" xfId="0" applyFont="1" applyFill="1" applyBorder="1" applyAlignment="1" applyProtection="1">
      <alignment horizontal="left" vertical="center" wrapText="1"/>
      <protection/>
    </xf>
    <xf numFmtId="0" fontId="3" fillId="6" borderId="13" xfId="0" applyFont="1" applyFill="1" applyBorder="1" applyAlignment="1" applyProtection="1">
      <alignment horizontal="left" vertical="center" wrapText="1"/>
      <protection/>
    </xf>
    <xf numFmtId="0" fontId="3" fillId="6" borderId="0" xfId="0" applyFont="1" applyFill="1" applyBorder="1" applyAlignment="1" applyProtection="1">
      <alignment horizontal="center" vertical="center" wrapText="1"/>
      <protection/>
    </xf>
    <xf numFmtId="0" fontId="2" fillId="5" borderId="18" xfId="0" applyFont="1" applyFill="1" applyBorder="1" applyAlignment="1" applyProtection="1">
      <alignment vertical="top" wrapText="1"/>
      <protection/>
    </xf>
    <xf numFmtId="0" fontId="0" fillId="6" borderId="10" xfId="0" applyFill="1" applyBorder="1" applyAlignment="1">
      <alignment/>
    </xf>
    <xf numFmtId="0" fontId="0" fillId="6" borderId="0" xfId="0" applyFill="1" applyBorder="1" applyAlignment="1">
      <alignment/>
    </xf>
    <xf numFmtId="0" fontId="0" fillId="6" borderId="15" xfId="0" applyFill="1" applyBorder="1" applyAlignment="1">
      <alignment/>
    </xf>
    <xf numFmtId="0" fontId="0" fillId="5" borderId="1" xfId="0" applyFill="1" applyBorder="1" applyAlignment="1">
      <alignment/>
    </xf>
    <xf numFmtId="0" fontId="11" fillId="6" borderId="0" xfId="0" applyFont="1" applyFill="1" applyBorder="1" applyAlignment="1" applyProtection="1">
      <alignment horizontal="left" vertical="center" wrapText="1"/>
      <protection/>
    </xf>
    <xf numFmtId="0" fontId="0" fillId="6" borderId="0" xfId="0" applyFill="1" applyAlignment="1">
      <alignment horizontal="left" vertical="center"/>
    </xf>
    <xf numFmtId="0" fontId="2" fillId="7" borderId="0" xfId="0" applyFont="1" applyFill="1" applyBorder="1" applyAlignment="1" applyProtection="1">
      <alignment horizontal="right" vertical="center"/>
      <protection/>
    </xf>
    <xf numFmtId="0" fontId="2" fillId="6" borderId="0" xfId="0" applyFont="1" applyFill="1" applyBorder="1" applyAlignment="1" applyProtection="1">
      <alignment horizontal="right" vertical="center"/>
      <protection/>
    </xf>
    <xf numFmtId="0" fontId="2" fillId="7" borderId="1" xfId="0" applyFont="1" applyFill="1" applyBorder="1" applyAlignment="1" applyProtection="1">
      <alignment horizontal="left" vertical="center"/>
      <protection/>
    </xf>
    <xf numFmtId="0" fontId="22" fillId="6" borderId="9" xfId="0" applyFont="1" applyFill="1" applyBorder="1"/>
    <xf numFmtId="0" fontId="22" fillId="6" borderId="12" xfId="0" applyFont="1" applyFill="1" applyBorder="1"/>
    <xf numFmtId="0" fontId="22" fillId="6" borderId="13" xfId="0" applyFont="1" applyFill="1" applyBorder="1"/>
    <xf numFmtId="0" fontId="26" fillId="6" borderId="0" xfId="0" applyFont="1" applyFill="1" applyBorder="1"/>
    <xf numFmtId="0" fontId="27" fillId="6" borderId="0" xfId="0" applyFont="1" applyFill="1" applyBorder="1"/>
    <xf numFmtId="0" fontId="26" fillId="0" borderId="19" xfId="0" applyFont="1" applyFill="1" applyBorder="1" applyAlignment="1">
      <alignment vertical="top" wrapText="1"/>
    </xf>
    <xf numFmtId="0" fontId="26" fillId="0" borderId="16" xfId="0" applyFont="1" applyFill="1" applyBorder="1" applyAlignment="1">
      <alignment vertical="top" wrapText="1"/>
    </xf>
    <xf numFmtId="0" fontId="26" fillId="0" borderId="17" xfId="0" applyFont="1" applyFill="1" applyBorder="1" applyAlignment="1">
      <alignment vertical="top" wrapText="1"/>
    </xf>
    <xf numFmtId="0" fontId="26" fillId="0" borderId="13" xfId="0" applyFont="1" applyFill="1" applyBorder="1" applyAlignment="1">
      <alignment vertical="top" wrapText="1"/>
    </xf>
    <xf numFmtId="0" fontId="26" fillId="0" borderId="1" xfId="0" applyFont="1" applyFill="1" applyBorder="1" applyAlignment="1">
      <alignment vertical="top" wrapText="1"/>
    </xf>
    <xf numFmtId="0" fontId="26" fillId="0" borderId="20" xfId="0" applyFont="1" applyFill="1" applyBorder="1" applyAlignment="1">
      <alignment vertical="top" wrapText="1"/>
    </xf>
    <xf numFmtId="0" fontId="26" fillId="0" borderId="1" xfId="0" applyFont="1" applyFill="1" applyBorder="1"/>
    <xf numFmtId="0" fontId="22" fillId="0" borderId="1" xfId="0" applyFont="1" applyFill="1" applyBorder="1" applyAlignment="1">
      <alignment vertical="top" wrapText="1"/>
    </xf>
    <xf numFmtId="0" fontId="22" fillId="6" borderId="15" xfId="0" applyFont="1" applyFill="1" applyBorder="1"/>
    <xf numFmtId="0" fontId="28" fillId="0" borderId="1" xfId="0" applyFont="1" applyFill="1" applyBorder="1" applyAlignment="1">
      <alignment horizontal="center" vertical="top" wrapText="1"/>
    </xf>
    <xf numFmtId="0" fontId="28" fillId="0" borderId="20" xfId="0" applyFont="1" applyFill="1" applyBorder="1" applyAlignment="1">
      <alignment horizontal="center" vertical="top" wrapText="1"/>
    </xf>
    <xf numFmtId="0" fontId="28" fillId="0" borderId="1" xfId="0" applyFont="1" applyFill="1" applyBorder="1" applyAlignment="1">
      <alignment horizontal="center" vertical="top"/>
    </xf>
    <xf numFmtId="0" fontId="2" fillId="5" borderId="2" xfId="0" applyFont="1" applyFill="1" applyBorder="1" applyAlignment="1" applyProtection="1">
      <alignment vertical="top" wrapText="1"/>
      <protection/>
    </xf>
    <xf numFmtId="0" fontId="2" fillId="5" borderId="3" xfId="0" applyFont="1" applyFill="1" applyBorder="1" applyAlignment="1" applyProtection="1">
      <alignment vertical="top" wrapText="1"/>
      <protection/>
    </xf>
    <xf numFmtId="0" fontId="3" fillId="6" borderId="0" xfId="0" applyFont="1" applyFill="1" applyBorder="1" applyAlignment="1" applyProtection="1">
      <alignment horizontal="left" vertical="center" wrapText="1"/>
      <protection/>
    </xf>
    <xf numFmtId="0" fontId="22" fillId="0" borderId="0" xfId="0" applyFont="1" applyFill="1" applyAlignment="1" applyProtection="1">
      <alignment horizontal="right"/>
      <protection/>
    </xf>
    <xf numFmtId="0" fontId="22" fillId="6" borderId="9" xfId="0" applyFont="1" applyFill="1" applyBorder="1" applyAlignment="1" applyProtection="1">
      <alignment horizontal="right"/>
      <protection/>
    </xf>
    <xf numFmtId="0" fontId="22" fillId="6" borderId="10" xfId="0" applyFont="1" applyFill="1" applyBorder="1" applyAlignment="1" applyProtection="1">
      <alignment horizontal="right"/>
      <protection/>
    </xf>
    <xf numFmtId="0" fontId="22" fillId="6" borderId="12" xfId="0" applyFont="1" applyFill="1" applyBorder="1" applyAlignment="1" applyProtection="1">
      <alignment horizontal="right"/>
      <protection/>
    </xf>
    <xf numFmtId="0" fontId="22" fillId="6" borderId="0" xfId="0" applyFont="1" applyFill="1" applyBorder="1" applyAlignment="1" applyProtection="1">
      <alignment horizontal="right"/>
      <protection/>
    </xf>
    <xf numFmtId="0" fontId="2" fillId="6" borderId="12" xfId="0" applyFont="1" applyFill="1" applyBorder="1" applyAlignment="1" applyProtection="1">
      <alignment horizontal="right"/>
      <protection/>
    </xf>
    <xf numFmtId="0" fontId="2" fillId="6" borderId="12" xfId="0" applyFont="1" applyFill="1" applyBorder="1" applyAlignment="1" applyProtection="1">
      <alignment horizontal="right" vertical="top" wrapText="1"/>
      <protection/>
    </xf>
    <xf numFmtId="0" fontId="29" fillId="6" borderId="0" xfId="0" applyFont="1" applyFill="1" applyBorder="1" applyAlignment="1" applyProtection="1">
      <alignment horizontal="right"/>
      <protection/>
    </xf>
    <xf numFmtId="0" fontId="5" fillId="6" borderId="0" xfId="0" applyFont="1" applyFill="1" applyBorder="1" applyAlignment="1" applyProtection="1">
      <alignment horizontal="right"/>
      <protection/>
    </xf>
    <xf numFmtId="0" fontId="2" fillId="6" borderId="14" xfId="0" applyFont="1" applyFill="1" applyBorder="1" applyAlignment="1" applyProtection="1">
      <alignment horizontal="right"/>
      <protection/>
    </xf>
    <xf numFmtId="0" fontId="2" fillId="6" borderId="15" xfId="0" applyFont="1" applyFill="1" applyBorder="1" applyAlignment="1" applyProtection="1">
      <alignment horizontal="right"/>
      <protection/>
    </xf>
    <xf numFmtId="0" fontId="2" fillId="5" borderId="21" xfId="0" applyFont="1" applyFill="1" applyBorder="1" applyAlignment="1" applyProtection="1">
      <alignment vertical="top" wrapText="1"/>
      <protection/>
    </xf>
    <xf numFmtId="0" fontId="2" fillId="5" borderId="22" xfId="0" applyFont="1" applyFill="1" applyBorder="1" applyAlignment="1" applyProtection="1">
      <alignment vertical="top" wrapText="1"/>
      <protection/>
    </xf>
    <xf numFmtId="0" fontId="2" fillId="5" borderId="23"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3" fillId="5" borderId="24" xfId="0" applyFont="1" applyFill="1" applyBorder="1" applyAlignment="1" applyProtection="1">
      <alignment horizontal="right" vertical="center" wrapText="1"/>
      <protection/>
    </xf>
    <xf numFmtId="0" fontId="3" fillId="5" borderId="25" xfId="0" applyFont="1" applyFill="1" applyBorder="1" applyAlignment="1" applyProtection="1">
      <alignment horizontal="center" vertical="center" wrapText="1"/>
      <protection/>
    </xf>
    <xf numFmtId="0" fontId="30" fillId="5" borderId="1" xfId="0" applyFont="1" applyFill="1" applyBorder="1" applyAlignment="1" applyProtection="1">
      <alignment horizontal="center"/>
      <protection/>
    </xf>
    <xf numFmtId="0" fontId="5" fillId="6" borderId="0" xfId="0" applyFont="1" applyFill="1" applyBorder="1" applyAlignment="1" applyProtection="1">
      <alignment/>
      <protection/>
    </xf>
    <xf numFmtId="0" fontId="2" fillId="6" borderId="0" xfId="0" applyFont="1" applyFill="1" applyBorder="1" applyAlignment="1" applyProtection="1">
      <alignment horizontal="left" vertical="top" wrapText="1"/>
      <protection/>
    </xf>
    <xf numFmtId="0" fontId="3" fillId="6" borderId="0" xfId="0" applyFont="1" applyFill="1" applyBorder="1" applyAlignment="1" applyProtection="1">
      <alignment horizontal="left" vertical="center" wrapText="1"/>
      <protection/>
    </xf>
    <xf numFmtId="0" fontId="0" fillId="6" borderId="0" xfId="0" applyFill="1"/>
    <xf numFmtId="0" fontId="29" fillId="6" borderId="1" xfId="0" applyFont="1" applyFill="1" applyBorder="1" applyAlignment="1">
      <alignment horizontal="center" vertical="center" wrapText="1"/>
    </xf>
    <xf numFmtId="0" fontId="22" fillId="6" borderId="14" xfId="0" applyFont="1" applyFill="1" applyBorder="1"/>
    <xf numFmtId="0" fontId="22" fillId="6" borderId="16" xfId="0" applyFont="1" applyFill="1" applyBorder="1"/>
    <xf numFmtId="0" fontId="0" fillId="0" borderId="0" xfId="0" applyProtection="1">
      <protection/>
    </xf>
    <xf numFmtId="0" fontId="0" fillId="4" borderId="1" xfId="0" applyFill="1" applyBorder="1" applyProtection="1">
      <protection locked="0"/>
    </xf>
    <xf numFmtId="0" fontId="0" fillId="0" borderId="25" xfId="0" applyBorder="1" applyProtection="1">
      <protection/>
    </xf>
    <xf numFmtId="0" fontId="39" fillId="8" borderId="26" xfId="0" applyFont="1" applyFill="1" applyBorder="1" applyAlignment="1" applyProtection="1">
      <alignment horizontal="left" vertical="center" wrapText="1"/>
      <protection/>
    </xf>
    <xf numFmtId="0" fontId="39" fillId="8" borderId="27" xfId="0" applyFont="1" applyFill="1" applyBorder="1" applyAlignment="1" applyProtection="1">
      <alignment horizontal="left" vertical="center" wrapText="1"/>
      <protection/>
    </xf>
    <xf numFmtId="0" fontId="39" fillId="8" borderId="28" xfId="0" applyFont="1" applyFill="1" applyBorder="1" applyAlignment="1" applyProtection="1">
      <alignment horizontal="left" vertical="center" wrapText="1"/>
      <protection/>
    </xf>
    <xf numFmtId="0" fontId="40" fillId="0" borderId="29" xfId="0" applyFont="1" applyBorder="1" applyAlignment="1" applyProtection="1">
      <alignment horizontal="left" vertical="center"/>
      <protection/>
    </xf>
    <xf numFmtId="0" fontId="36" fillId="4" borderId="27" xfId="23" applyFont="1" applyBorder="1" applyAlignment="1" applyProtection="1">
      <alignment horizontal="center" vertical="center"/>
      <protection locked="0"/>
    </xf>
    <xf numFmtId="0" fontId="41" fillId="4" borderId="27" xfId="23" applyFont="1" applyBorder="1" applyAlignment="1" applyProtection="1">
      <alignment horizontal="center" vertical="center"/>
      <protection locked="0"/>
    </xf>
    <xf numFmtId="0" fontId="41" fillId="4" borderId="6" xfId="23" applyFont="1" applyBorder="1" applyAlignment="1" applyProtection="1">
      <alignment horizontal="center" vertical="center"/>
      <protection locked="0"/>
    </xf>
    <xf numFmtId="0" fontId="40" fillId="0" borderId="30" xfId="0" applyFont="1" applyBorder="1" applyAlignment="1" applyProtection="1">
      <alignment horizontal="left" vertical="center"/>
      <protection/>
    </xf>
    <xf numFmtId="0" fontId="36" fillId="9" borderId="27" xfId="23" applyFont="1" applyFill="1" applyBorder="1" applyAlignment="1" applyProtection="1">
      <alignment horizontal="center" vertical="center"/>
      <protection locked="0"/>
    </xf>
    <xf numFmtId="0" fontId="41" fillId="9" borderId="27" xfId="23" applyFont="1" applyFill="1" applyBorder="1" applyAlignment="1" applyProtection="1">
      <alignment horizontal="center" vertical="center"/>
      <protection locked="0"/>
    </xf>
    <xf numFmtId="0" fontId="41" fillId="9" borderId="6" xfId="23" applyFont="1" applyFill="1" applyBorder="1" applyAlignment="1" applyProtection="1">
      <alignment horizontal="center" vertical="center"/>
      <protection locked="0"/>
    </xf>
    <xf numFmtId="0" fontId="42" fillId="0" borderId="27" xfId="0" applyFont="1" applyBorder="1" applyAlignment="1" applyProtection="1">
      <alignment horizontal="left" vertical="center"/>
      <protection/>
    </xf>
    <xf numFmtId="10" fontId="41" fillId="4" borderId="27" xfId="23" applyNumberFormat="1" applyFont="1" applyBorder="1" applyAlignment="1" applyProtection="1">
      <alignment horizontal="center" vertical="center"/>
      <protection locked="0"/>
    </xf>
    <xf numFmtId="10" fontId="41" fillId="4" borderId="6" xfId="23" applyNumberFormat="1" applyFont="1" applyBorder="1" applyAlignment="1" applyProtection="1">
      <alignment horizontal="center" vertical="center"/>
      <protection locked="0"/>
    </xf>
    <xf numFmtId="0" fontId="42" fillId="0" borderId="26" xfId="0" applyFont="1" applyBorder="1" applyAlignment="1" applyProtection="1">
      <alignment horizontal="left" vertical="center"/>
      <protection/>
    </xf>
    <xf numFmtId="10" fontId="41" fillId="9" borderId="27" xfId="23" applyNumberFormat="1" applyFont="1" applyFill="1" applyBorder="1" applyAlignment="1" applyProtection="1">
      <alignment horizontal="center" vertical="center"/>
      <protection locked="0"/>
    </xf>
    <xf numFmtId="10" fontId="41" fillId="9" borderId="6"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39" fillId="8" borderId="31" xfId="0" applyFont="1" applyFill="1" applyBorder="1" applyAlignment="1" applyProtection="1">
      <alignment horizontal="center" vertical="center" wrapText="1"/>
      <protection/>
    </xf>
    <xf numFmtId="0" fontId="39" fillId="8" borderId="32" xfId="0" applyFont="1" applyFill="1" applyBorder="1" applyAlignment="1" applyProtection="1">
      <alignment horizontal="center" vertical="center" wrapText="1"/>
      <protection/>
    </xf>
    <xf numFmtId="0" fontId="40" fillId="0" borderId="27" xfId="0" applyFont="1" applyFill="1" applyBorder="1" applyAlignment="1" applyProtection="1">
      <alignment vertical="center" wrapText="1"/>
      <protection/>
    </xf>
    <xf numFmtId="0" fontId="36" fillId="4" borderId="27" xfId="23" applyBorder="1" applyAlignment="1" applyProtection="1">
      <alignment wrapText="1"/>
      <protection locked="0"/>
    </xf>
    <xf numFmtId="0" fontId="36" fillId="9" borderId="27" xfId="23" applyFill="1" applyBorder="1" applyAlignment="1" applyProtection="1">
      <alignment wrapText="1"/>
      <protection locked="0"/>
    </xf>
    <xf numFmtId="0" fontId="43" fillId="5" borderId="27" xfId="0" applyFont="1" applyFill="1" applyBorder="1" applyAlignment="1" applyProtection="1">
      <alignment vertical="center" wrapText="1"/>
      <protection/>
    </xf>
    <xf numFmtId="10" fontId="36" fillId="4" borderId="27" xfId="23" applyNumberFormat="1" applyBorder="1" applyAlignment="1" applyProtection="1">
      <alignment horizontal="center" vertical="center" wrapText="1"/>
      <protection locked="0"/>
    </xf>
    <xf numFmtId="10" fontId="36" fillId="9" borderId="27" xfId="23" applyNumberFormat="1" applyFill="1" applyBorder="1" applyAlignment="1" applyProtection="1">
      <alignment horizontal="center" vertical="center" wrapText="1"/>
      <protection locked="0"/>
    </xf>
    <xf numFmtId="0" fontId="39" fillId="8" borderId="33" xfId="0" applyFont="1" applyFill="1" applyBorder="1" applyAlignment="1" applyProtection="1">
      <alignment horizontal="center" vertical="center" wrapText="1"/>
      <protection/>
    </xf>
    <xf numFmtId="0" fontId="39" fillId="8" borderId="27" xfId="0" applyFont="1" applyFill="1" applyBorder="1" applyAlignment="1" applyProtection="1">
      <alignment horizontal="center" vertical="center" wrapText="1"/>
      <protection/>
    </xf>
    <xf numFmtId="0" fontId="39" fillId="8" borderId="6" xfId="0" applyFont="1" applyFill="1" applyBorder="1" applyAlignment="1" applyProtection="1">
      <alignment horizontal="center" vertical="center" wrapText="1"/>
      <protection/>
    </xf>
    <xf numFmtId="0" fontId="44" fillId="4" borderId="33" xfId="23" applyFont="1" applyBorder="1" applyAlignment="1" applyProtection="1">
      <alignment vertical="center" wrapText="1"/>
      <protection locked="0"/>
    </xf>
    <xf numFmtId="0" fontId="44" fillId="4" borderId="27" xfId="23" applyFont="1" applyBorder="1" applyAlignment="1" applyProtection="1">
      <alignment horizontal="center" vertical="center"/>
      <protection locked="0"/>
    </xf>
    <xf numFmtId="0" fontId="44" fillId="4" borderId="6" xfId="23" applyFont="1" applyBorder="1" applyAlignment="1" applyProtection="1">
      <alignment horizontal="center" vertical="center"/>
      <protection locked="0"/>
    </xf>
    <xf numFmtId="0" fontId="44" fillId="9" borderId="27" xfId="23" applyFont="1" applyFill="1" applyBorder="1" applyAlignment="1" applyProtection="1">
      <alignment horizontal="center" vertical="center"/>
      <protection locked="0"/>
    </xf>
    <xf numFmtId="0" fontId="44" fillId="9" borderId="33" xfId="23" applyFont="1" applyFill="1" applyBorder="1" applyAlignment="1" applyProtection="1">
      <alignment vertical="center" wrapText="1"/>
      <protection locked="0"/>
    </xf>
    <xf numFmtId="0" fontId="44" fillId="9" borderId="6" xfId="23" applyFont="1" applyFill="1" applyBorder="1" applyAlignment="1" applyProtection="1">
      <alignment horizontal="center" vertical="center"/>
      <protection locked="0"/>
    </xf>
    <xf numFmtId="0" fontId="44" fillId="4" borderId="6" xfId="23" applyFont="1" applyBorder="1" applyAlignment="1" applyProtection="1">
      <alignment vertical="center"/>
      <protection locked="0"/>
    </xf>
    <xf numFmtId="0" fontId="44" fillId="9" borderId="6" xfId="23" applyFont="1" applyFill="1" applyBorder="1" applyAlignment="1" applyProtection="1">
      <alignment vertical="center"/>
      <protection locked="0"/>
    </xf>
    <xf numFmtId="0" fontId="44" fillId="4" borderId="34" xfId="23" applyFont="1" applyBorder="1" applyAlignment="1" applyProtection="1">
      <alignment vertical="center"/>
      <protection locked="0"/>
    </xf>
    <xf numFmtId="0" fontId="44" fillId="9" borderId="34"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39" fillId="8" borderId="31" xfId="0" applyFont="1" applyFill="1" applyBorder="1" applyAlignment="1" applyProtection="1">
      <alignment horizontal="center" vertical="center"/>
      <protection/>
    </xf>
    <xf numFmtId="0" fontId="39" fillId="8" borderId="28" xfId="0" applyFont="1" applyFill="1" applyBorder="1" applyAlignment="1" applyProtection="1">
      <alignment horizontal="center" vertical="center"/>
      <protection/>
    </xf>
    <xf numFmtId="0" fontId="39" fillId="8" borderId="26" xfId="0" applyFont="1" applyFill="1" applyBorder="1" applyAlignment="1" applyProtection="1">
      <alignment horizontal="center" vertical="center" wrapText="1"/>
      <protection/>
    </xf>
    <xf numFmtId="0" fontId="36" fillId="4" borderId="27" xfId="23" applyBorder="1" applyAlignment="1" applyProtection="1">
      <alignment horizontal="center" vertical="center"/>
      <protection locked="0"/>
    </xf>
    <xf numFmtId="10" fontId="36" fillId="4" borderId="27" xfId="23" applyNumberFormat="1" applyBorder="1" applyAlignment="1" applyProtection="1">
      <alignment horizontal="center" vertical="center"/>
      <protection locked="0"/>
    </xf>
    <xf numFmtId="0" fontId="36" fillId="9" borderId="27" xfId="23" applyFill="1" applyBorder="1" applyAlignment="1" applyProtection="1">
      <alignment horizontal="center" vertical="center"/>
      <protection locked="0"/>
    </xf>
    <xf numFmtId="10" fontId="36" fillId="9" borderId="27" xfId="23" applyNumberFormat="1" applyFill="1" applyBorder="1" applyAlignment="1" applyProtection="1">
      <alignment horizontal="center" vertical="center"/>
      <protection locked="0"/>
    </xf>
    <xf numFmtId="0" fontId="39" fillId="8" borderId="35" xfId="0" applyFont="1" applyFill="1" applyBorder="1" applyAlignment="1" applyProtection="1">
      <alignment horizontal="center" vertical="center" wrapText="1"/>
      <protection/>
    </xf>
    <xf numFmtId="0" fontId="39" fillId="8" borderId="18" xfId="0" applyFont="1" applyFill="1" applyBorder="1" applyAlignment="1" applyProtection="1">
      <alignment horizontal="center" vertical="center" wrapText="1"/>
      <protection/>
    </xf>
    <xf numFmtId="0" fontId="39" fillId="8" borderId="36" xfId="0" applyFont="1" applyFill="1" applyBorder="1" applyAlignment="1" applyProtection="1">
      <alignment horizontal="center" vertical="center" wrapText="1"/>
      <protection/>
    </xf>
    <xf numFmtId="0" fontId="36" fillId="4" borderId="27" xfId="23" applyBorder="1" applyProtection="1">
      <protection locked="0"/>
    </xf>
    <xf numFmtId="0" fontId="44" fillId="4" borderId="18" xfId="23" applyFont="1" applyBorder="1" applyAlignment="1" applyProtection="1">
      <alignment vertical="center" wrapText="1"/>
      <protection locked="0"/>
    </xf>
    <xf numFmtId="0" fontId="44" fillId="4" borderId="36" xfId="23" applyFont="1" applyBorder="1" applyAlignment="1" applyProtection="1">
      <alignment horizontal="center" vertical="center"/>
      <protection locked="0"/>
    </xf>
    <xf numFmtId="0" fontId="36" fillId="9" borderId="27" xfId="23" applyFill="1" applyBorder="1" applyProtection="1">
      <protection locked="0"/>
    </xf>
    <xf numFmtId="0" fontId="44" fillId="9" borderId="18" xfId="23" applyFont="1" applyFill="1" applyBorder="1" applyAlignment="1" applyProtection="1">
      <alignment vertical="center" wrapText="1"/>
      <protection locked="0"/>
    </xf>
    <xf numFmtId="0" fontId="44" fillId="9" borderId="36"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39" fillId="8" borderId="5" xfId="0" applyFont="1" applyFill="1" applyBorder="1" applyAlignment="1" applyProtection="1">
      <alignment horizontal="center" vertical="center" wrapText="1"/>
      <protection/>
    </xf>
    <xf numFmtId="0" fontId="39" fillId="8" borderId="37" xfId="0" applyFont="1" applyFill="1" applyBorder="1" applyAlignment="1" applyProtection="1">
      <alignment horizontal="center" vertical="center"/>
      <protection/>
    </xf>
    <xf numFmtId="0" fontId="36" fillId="4" borderId="27" xfId="23" applyBorder="1" applyAlignment="1" applyProtection="1">
      <alignment vertical="center" wrapText="1"/>
      <protection locked="0"/>
    </xf>
    <xf numFmtId="0" fontId="36" fillId="4" borderId="33" xfId="23" applyBorder="1" applyAlignment="1" applyProtection="1">
      <alignment vertical="center" wrapText="1"/>
      <protection locked="0"/>
    </xf>
    <xf numFmtId="0" fontId="36" fillId="9" borderId="27" xfId="23" applyFill="1" applyBorder="1" applyAlignment="1" applyProtection="1">
      <alignment vertical="center" wrapText="1"/>
      <protection locked="0"/>
    </xf>
    <xf numFmtId="0" fontId="36" fillId="9" borderId="33" xfId="23" applyFill="1" applyBorder="1" applyAlignment="1" applyProtection="1">
      <alignment vertical="center" wrapText="1"/>
      <protection locked="0"/>
    </xf>
    <xf numFmtId="0" fontId="36" fillId="4" borderId="26" xfId="23" applyBorder="1" applyAlignment="1" applyProtection="1">
      <alignment horizontal="center" vertical="center"/>
      <protection locked="0"/>
    </xf>
    <xf numFmtId="0" fontId="36" fillId="4" borderId="6" xfId="23" applyBorder="1" applyAlignment="1" applyProtection="1">
      <alignment horizontal="center" vertical="center"/>
      <protection locked="0"/>
    </xf>
    <xf numFmtId="0" fontId="36" fillId="9" borderId="26" xfId="23" applyFill="1" applyBorder="1" applyAlignment="1" applyProtection="1">
      <alignment horizontal="center" vertical="center"/>
      <protection locked="0"/>
    </xf>
    <xf numFmtId="0" fontId="36" fillId="9" borderId="6"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39" fillId="8" borderId="32" xfId="0" applyFont="1" applyFill="1" applyBorder="1" applyAlignment="1" applyProtection="1">
      <alignment horizontal="center" vertical="center"/>
      <protection/>
    </xf>
    <xf numFmtId="0" fontId="36" fillId="4" borderId="6" xfId="23" applyBorder="1" applyAlignment="1" applyProtection="1">
      <alignment vertical="center" wrapText="1"/>
      <protection locked="0"/>
    </xf>
    <xf numFmtId="0" fontId="36" fillId="9" borderId="18" xfId="23" applyFill="1" applyBorder="1" applyAlignment="1" applyProtection="1">
      <alignment horizontal="center" vertical="center" wrapText="1"/>
      <protection locked="0"/>
    </xf>
    <xf numFmtId="0" fontId="36" fillId="9" borderId="26" xfId="23" applyFill="1" applyBorder="1" applyAlignment="1" applyProtection="1">
      <alignment horizontal="center" vertical="center" wrapText="1"/>
      <protection locked="0"/>
    </xf>
    <xf numFmtId="0" fontId="36" fillId="9" borderId="6" xfId="23" applyFill="1" applyBorder="1" applyAlignment="1" applyProtection="1">
      <alignment vertical="center" wrapText="1"/>
      <protection locked="0"/>
    </xf>
    <xf numFmtId="0" fontId="39" fillId="8" borderId="38" xfId="0" applyFont="1" applyFill="1" applyBorder="1" applyAlignment="1" applyProtection="1">
      <alignment horizontal="center" vertical="center"/>
      <protection/>
    </xf>
    <xf numFmtId="0" fontId="39" fillId="8" borderId="29" xfId="0" applyFont="1" applyFill="1" applyBorder="1" applyAlignment="1" applyProtection="1">
      <alignment horizontal="center" vertical="center" wrapText="1"/>
      <protection/>
    </xf>
    <xf numFmtId="0" fontId="36" fillId="4" borderId="22" xfId="23" applyBorder="1" applyAlignment="1" applyProtection="1">
      <alignment/>
      <protection locked="0"/>
    </xf>
    <xf numFmtId="10" fontId="36" fillId="4" borderId="35" xfId="23" applyNumberFormat="1" applyBorder="1" applyAlignment="1" applyProtection="1">
      <alignment horizontal="center" vertical="center"/>
      <protection locked="0"/>
    </xf>
    <xf numFmtId="0" fontId="36" fillId="9" borderId="22" xfId="23" applyFill="1" applyBorder="1" applyAlignment="1" applyProtection="1">
      <alignment/>
      <protection locked="0"/>
    </xf>
    <xf numFmtId="10" fontId="36" fillId="9" borderId="35" xfId="23" applyNumberFormat="1" applyFill="1" applyBorder="1" applyAlignment="1" applyProtection="1">
      <alignment horizontal="center" vertical="center"/>
      <protection locked="0"/>
    </xf>
    <xf numFmtId="0" fontId="39" fillId="8" borderId="18" xfId="0" applyFont="1" applyFill="1" applyBorder="1" applyAlignment="1" applyProtection="1">
      <alignment horizontal="center" vertical="center"/>
      <protection/>
    </xf>
    <xf numFmtId="0" fontId="39" fillId="8" borderId="27" xfId="0" applyFont="1" applyFill="1" applyBorder="1" applyAlignment="1" applyProtection="1">
      <alignment horizontal="center" wrapText="1"/>
      <protection/>
    </xf>
    <xf numFmtId="0" fontId="39" fillId="8" borderId="6" xfId="0" applyFont="1" applyFill="1" applyBorder="1" applyAlignment="1" applyProtection="1">
      <alignment horizontal="center" wrapText="1"/>
      <protection/>
    </xf>
    <xf numFmtId="0" fontId="39" fillId="8" borderId="26" xfId="0" applyFont="1" applyFill="1" applyBorder="1" applyAlignment="1" applyProtection="1">
      <alignment horizontal="center" wrapText="1"/>
      <protection/>
    </xf>
    <xf numFmtId="0" fontId="44" fillId="4" borderId="27" xfId="23" applyFont="1" applyBorder="1" applyAlignment="1" applyProtection="1">
      <alignment horizontal="center" vertical="center" wrapText="1"/>
      <protection locked="0"/>
    </xf>
    <xf numFmtId="0" fontId="44" fillId="9" borderId="27" xfId="23" applyFont="1" applyFill="1" applyBorder="1" applyAlignment="1" applyProtection="1">
      <alignment horizontal="center" vertical="center" wrapText="1"/>
      <protection locked="0"/>
    </xf>
    <xf numFmtId="0" fontId="36" fillId="4" borderId="18" xfId="23" applyBorder="1" applyAlignment="1" applyProtection="1">
      <alignment vertical="center"/>
      <protection locked="0"/>
    </xf>
    <xf numFmtId="0" fontId="36" fillId="4" borderId="0" xfId="23" applyProtection="1">
      <protection/>
    </xf>
    <xf numFmtId="0" fontId="34" fillId="2" borderId="0" xfId="21" applyProtection="1">
      <protection/>
    </xf>
    <xf numFmtId="0" fontId="35" fillId="3" borderId="0" xfId="22" applyProtection="1">
      <protection/>
    </xf>
    <xf numFmtId="0" fontId="0" fillId="0" borderId="0" xfId="0" applyAlignment="1" applyProtection="1">
      <alignment wrapText="1"/>
      <protection/>
    </xf>
    <xf numFmtId="0" fontId="23" fillId="6" borderId="10" xfId="0" applyFont="1" applyFill="1" applyBorder="1" applyAlignment="1">
      <alignment vertical="top" wrapText="1"/>
    </xf>
    <xf numFmtId="0" fontId="23" fillId="6" borderId="11" xfId="0" applyFont="1" applyFill="1" applyBorder="1" applyAlignment="1">
      <alignment vertical="top" wrapText="1"/>
    </xf>
    <xf numFmtId="0" fontId="21" fillId="6" borderId="15" xfId="20" applyFill="1" applyBorder="1" applyAlignment="1" applyProtection="1">
      <alignment vertical="top" wrapText="1"/>
      <protection/>
    </xf>
    <xf numFmtId="0" fontId="21" fillId="6" borderId="16" xfId="20" applyFill="1" applyBorder="1" applyAlignment="1" applyProtection="1">
      <alignment vertical="top" wrapText="1"/>
      <protection/>
    </xf>
    <xf numFmtId="0" fontId="39" fillId="8" borderId="18" xfId="0" applyFont="1" applyFill="1" applyBorder="1" applyAlignment="1" applyProtection="1">
      <alignment horizontal="center" vertical="center" wrapText="1"/>
      <protection/>
    </xf>
    <xf numFmtId="0" fontId="36" fillId="9" borderId="36" xfId="23" applyFill="1" applyBorder="1" applyAlignment="1" applyProtection="1">
      <alignment horizontal="center" vertical="center"/>
      <protection locked="0"/>
    </xf>
    <xf numFmtId="0" fontId="0" fillId="10" borderId="1" xfId="0" applyFill="1" applyBorder="1" applyProtection="1">
      <protection/>
    </xf>
    <xf numFmtId="0" fontId="36" fillId="9" borderId="26" xfId="23" applyFill="1" applyBorder="1" applyAlignment="1" applyProtection="1">
      <alignment vertical="center"/>
      <protection locked="0"/>
    </xf>
    <xf numFmtId="0" fontId="0" fillId="0" borderId="0" xfId="0" applyAlignment="1">
      <alignment vertical="center" wrapText="1"/>
    </xf>
    <xf numFmtId="0" fontId="46" fillId="0" borderId="1" xfId="0" applyFont="1" applyFill="1" applyBorder="1"/>
    <xf numFmtId="0" fontId="14"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6" borderId="0" xfId="0" applyFill="1" applyAlignment="1">
      <alignment horizontal="left" vertical="top"/>
    </xf>
    <xf numFmtId="0" fontId="0" fillId="6" borderId="16" xfId="0" applyFill="1" applyBorder="1" applyAlignment="1">
      <alignment horizontal="left" vertical="top"/>
    </xf>
    <xf numFmtId="0" fontId="0" fillId="6" borderId="15" xfId="0" applyFill="1" applyBorder="1" applyAlignment="1">
      <alignment horizontal="left" vertical="top"/>
    </xf>
    <xf numFmtId="0" fontId="0" fillId="6" borderId="14" xfId="0" applyFill="1" applyBorder="1" applyAlignment="1">
      <alignment horizontal="left" vertical="top"/>
    </xf>
    <xf numFmtId="0" fontId="0" fillId="6" borderId="13" xfId="0" applyFill="1" applyBorder="1" applyAlignment="1">
      <alignment horizontal="left" vertical="top"/>
    </xf>
    <xf numFmtId="0" fontId="0" fillId="6" borderId="0" xfId="0" applyFill="1" applyBorder="1" applyAlignment="1">
      <alignment horizontal="left" vertical="top"/>
    </xf>
    <xf numFmtId="0" fontId="0" fillId="6" borderId="12" xfId="0" applyFill="1" applyBorder="1" applyAlignment="1">
      <alignment horizontal="left" vertical="top"/>
    </xf>
    <xf numFmtId="0" fontId="0" fillId="11" borderId="13" xfId="0" applyFill="1" applyBorder="1" applyAlignment="1">
      <alignment horizontal="left" vertical="top"/>
    </xf>
    <xf numFmtId="0" fontId="0" fillId="11" borderId="0" xfId="0" applyFill="1" applyBorder="1" applyAlignment="1">
      <alignment horizontal="left" vertical="top"/>
    </xf>
    <xf numFmtId="0" fontId="22" fillId="6" borderId="0" xfId="0" applyFont="1" applyFill="1" applyBorder="1" applyAlignment="1">
      <alignment horizontal="left" vertical="top" wrapText="1"/>
    </xf>
    <xf numFmtId="0" fontId="29" fillId="11"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6" borderId="0" xfId="0" applyFill="1" applyAlignment="1">
      <alignment horizontal="left" vertical="top" wrapText="1"/>
    </xf>
    <xf numFmtId="0" fontId="0" fillId="11" borderId="13" xfId="0" applyFill="1" applyBorder="1" applyAlignment="1">
      <alignment horizontal="left" vertical="top" wrapText="1"/>
    </xf>
    <xf numFmtId="0" fontId="0" fillId="11" borderId="0" xfId="0" applyFill="1" applyBorder="1" applyAlignment="1">
      <alignment horizontal="left" vertical="top" wrapText="1"/>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40" xfId="0" applyFill="1" applyBorder="1" applyAlignment="1">
      <alignment horizontal="left" vertical="top"/>
    </xf>
    <xf numFmtId="0" fontId="0" fillId="0" borderId="41" xfId="0" applyFill="1" applyBorder="1" applyAlignment="1">
      <alignment horizontal="left" vertical="center" wrapText="1"/>
    </xf>
    <xf numFmtId="0" fontId="22" fillId="0" borderId="6"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27" xfId="0" applyFont="1" applyFill="1" applyBorder="1" applyAlignment="1">
      <alignment horizontal="left" vertical="top"/>
    </xf>
    <xf numFmtId="0" fontId="22" fillId="0" borderId="5" xfId="0" applyFont="1" applyFill="1" applyBorder="1" applyAlignment="1">
      <alignment horizontal="left" vertical="center" wrapText="1"/>
    </xf>
    <xf numFmtId="0" fontId="49" fillId="0" borderId="0" xfId="0" applyFont="1" applyAlignment="1">
      <alignment horizontal="left" vertical="top"/>
    </xf>
    <xf numFmtId="0" fontId="49" fillId="0" borderId="0" xfId="0" applyFont="1" applyAlignment="1">
      <alignment horizontal="left" vertical="top" wrapText="1"/>
    </xf>
    <xf numFmtId="0" fontId="49" fillId="0" borderId="0" xfId="0" applyFont="1" applyFill="1" applyAlignment="1">
      <alignment horizontal="left" vertical="top" wrapText="1"/>
    </xf>
    <xf numFmtId="0" fontId="49" fillId="6" borderId="0" xfId="0" applyFont="1" applyFill="1" applyAlignment="1">
      <alignment horizontal="left" vertical="top" wrapText="1"/>
    </xf>
    <xf numFmtId="0" fontId="49" fillId="11" borderId="13" xfId="0" applyFont="1" applyFill="1" applyBorder="1" applyAlignment="1">
      <alignment horizontal="left" vertical="top" wrapText="1"/>
    </xf>
    <xf numFmtId="0" fontId="49" fillId="11" borderId="0" xfId="0" applyFont="1" applyFill="1" applyBorder="1" applyAlignment="1">
      <alignment horizontal="left" vertical="top" wrapText="1"/>
    </xf>
    <xf numFmtId="0" fontId="29" fillId="0" borderId="28"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49" fillId="6" borderId="12" xfId="0" applyFont="1" applyFill="1" applyBorder="1" applyAlignment="1">
      <alignment horizontal="left" vertical="top"/>
    </xf>
    <xf numFmtId="0" fontId="49" fillId="0" borderId="0" xfId="0" applyFont="1" applyFill="1" applyAlignment="1">
      <alignment horizontal="left" vertical="top"/>
    </xf>
    <xf numFmtId="0" fontId="22" fillId="11" borderId="0" xfId="0" applyFont="1" applyFill="1" applyBorder="1" applyAlignment="1">
      <alignment horizontal="left" vertical="top" wrapText="1"/>
    </xf>
    <xf numFmtId="0" fontId="0" fillId="0" borderId="0" xfId="0" applyFill="1" applyAlignment="1">
      <alignment horizontal="left" vertical="center"/>
    </xf>
    <xf numFmtId="0" fontId="0" fillId="11" borderId="13" xfId="0" applyFill="1" applyBorder="1" applyAlignment="1">
      <alignment horizontal="left" vertical="center"/>
    </xf>
    <xf numFmtId="0" fontId="0" fillId="11" borderId="0" xfId="0" applyFill="1" applyBorder="1" applyAlignment="1">
      <alignment horizontal="left" vertical="center"/>
    </xf>
    <xf numFmtId="0" fontId="0" fillId="6" borderId="12" xfId="0" applyFill="1" applyBorder="1" applyAlignment="1">
      <alignment horizontal="left" vertical="center"/>
    </xf>
    <xf numFmtId="0" fontId="29" fillId="11" borderId="0" xfId="0" applyFont="1" applyFill="1" applyBorder="1" applyAlignment="1">
      <alignment horizontal="left" vertical="top" wrapText="1"/>
    </xf>
    <xf numFmtId="0" fontId="49" fillId="6" borderId="0" xfId="0" applyFont="1" applyFill="1" applyAlignment="1">
      <alignment horizontal="left" vertical="top"/>
    </xf>
    <xf numFmtId="0" fontId="49" fillId="11" borderId="13" xfId="0" applyFont="1" applyFill="1" applyBorder="1" applyAlignment="1">
      <alignment horizontal="left" vertical="top"/>
    </xf>
    <xf numFmtId="0" fontId="49" fillId="11" borderId="0" xfId="0" applyFont="1" applyFill="1" applyBorder="1" applyAlignment="1">
      <alignment horizontal="left" vertical="top"/>
    </xf>
    <xf numFmtId="0" fontId="22" fillId="0" borderId="0" xfId="0" applyFont="1" applyAlignment="1">
      <alignment horizontal="left" vertical="top"/>
    </xf>
    <xf numFmtId="0" fontId="22" fillId="0" borderId="0" xfId="0" applyFont="1" applyFill="1" applyAlignment="1">
      <alignment horizontal="left" vertical="top"/>
    </xf>
    <xf numFmtId="0" fontId="22" fillId="6" borderId="0" xfId="0" applyFont="1" applyFill="1" applyAlignment="1">
      <alignment horizontal="left" vertical="top"/>
    </xf>
    <xf numFmtId="0" fontId="22" fillId="11" borderId="13" xfId="0" applyFont="1" applyFill="1" applyBorder="1" applyAlignment="1">
      <alignment horizontal="left" vertical="top"/>
    </xf>
    <xf numFmtId="0" fontId="22" fillId="11" borderId="0" xfId="0" applyFont="1" applyFill="1" applyBorder="1" applyAlignment="1">
      <alignment horizontal="left" vertical="top"/>
    </xf>
    <xf numFmtId="0" fontId="22" fillId="6" borderId="12" xfId="0" applyFont="1" applyFill="1" applyBorder="1" applyAlignment="1">
      <alignment horizontal="left" vertical="top"/>
    </xf>
    <xf numFmtId="0" fontId="22" fillId="0" borderId="39" xfId="0" applyFont="1" applyFill="1" applyBorder="1" applyAlignment="1">
      <alignment horizontal="left" vertical="top" wrapText="1"/>
    </xf>
    <xf numFmtId="0" fontId="22" fillId="0" borderId="40" xfId="0" applyFont="1" applyFill="1" applyBorder="1" applyAlignment="1">
      <alignment horizontal="left" vertical="top" wrapText="1"/>
    </xf>
    <xf numFmtId="0" fontId="22" fillId="0" borderId="40" xfId="0" applyFont="1" applyFill="1" applyBorder="1" applyAlignment="1">
      <alignment horizontal="left" vertical="center" wrapText="1"/>
    </xf>
    <xf numFmtId="0" fontId="22" fillId="0" borderId="41"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9" fillId="0" borderId="7" xfId="0" applyFont="1" applyFill="1" applyBorder="1" applyAlignment="1">
      <alignment horizontal="left" vertical="top" wrapText="1"/>
    </xf>
    <xf numFmtId="0" fontId="29" fillId="0" borderId="24" xfId="0" applyFont="1" applyFill="1" applyBorder="1" applyAlignment="1">
      <alignment horizontal="left" vertical="center" wrapText="1"/>
    </xf>
    <xf numFmtId="0" fontId="0" fillId="11" borderId="13" xfId="0" applyFill="1" applyBorder="1"/>
    <xf numFmtId="0" fontId="0" fillId="11" borderId="0" xfId="0" applyFill="1" applyBorder="1"/>
    <xf numFmtId="0" fontId="0" fillId="11" borderId="11" xfId="0" applyFill="1" applyBorder="1" applyAlignment="1">
      <alignment horizontal="left" vertical="top"/>
    </xf>
    <xf numFmtId="0" fontId="0" fillId="11" borderId="10" xfId="0" applyFill="1" applyBorder="1" applyAlignment="1">
      <alignment horizontal="left" vertical="top"/>
    </xf>
    <xf numFmtId="0" fontId="0" fillId="6" borderId="9" xfId="0" applyFill="1" applyBorder="1" applyAlignment="1">
      <alignment horizontal="left" vertical="top"/>
    </xf>
    <xf numFmtId="0" fontId="22" fillId="6" borderId="16" xfId="0" applyFont="1" applyFill="1" applyBorder="1" applyAlignment="1">
      <alignment horizontal="left" vertical="top"/>
    </xf>
    <xf numFmtId="0" fontId="22" fillId="6" borderId="15" xfId="0" applyFont="1" applyFill="1" applyBorder="1" applyAlignment="1">
      <alignment horizontal="left" vertical="top"/>
    </xf>
    <xf numFmtId="0" fontId="22" fillId="6" borderId="14" xfId="0" applyFont="1" applyFill="1" applyBorder="1" applyAlignment="1">
      <alignment horizontal="left" vertical="top"/>
    </xf>
    <xf numFmtId="0" fontId="22" fillId="6" borderId="13" xfId="0" applyFont="1" applyFill="1" applyBorder="1" applyAlignment="1">
      <alignment horizontal="left" vertical="top"/>
    </xf>
    <xf numFmtId="0" fontId="22" fillId="6" borderId="0" xfId="0" applyFont="1" applyFill="1" applyBorder="1" applyAlignment="1">
      <alignment horizontal="left" vertical="top"/>
    </xf>
    <xf numFmtId="0" fontId="29" fillId="6" borderId="0" xfId="0" applyFont="1" applyFill="1" applyBorder="1" applyAlignment="1">
      <alignment horizontal="left" vertical="top"/>
    </xf>
    <xf numFmtId="0" fontId="29" fillId="6" borderId="0" xfId="0" applyFont="1" applyFill="1" applyBorder="1" applyAlignment="1">
      <alignment horizontal="left" vertical="top" wrapText="1"/>
    </xf>
    <xf numFmtId="0" fontId="22" fillId="0" borderId="40" xfId="0" applyFont="1" applyBorder="1" applyAlignment="1">
      <alignment horizontal="left" vertical="top"/>
    </xf>
    <xf numFmtId="0" fontId="22" fillId="0" borderId="41" xfId="0" applyFont="1" applyBorder="1" applyAlignment="1">
      <alignment horizontal="left" vertical="top"/>
    </xf>
    <xf numFmtId="0" fontId="29" fillId="0" borderId="34" xfId="0" applyFont="1" applyBorder="1" applyAlignment="1">
      <alignment horizontal="center" vertical="center" wrapText="1"/>
    </xf>
    <xf numFmtId="0" fontId="29" fillId="0" borderId="35" xfId="0" applyFont="1" applyBorder="1" applyAlignment="1">
      <alignment horizontal="center" vertical="center"/>
    </xf>
    <xf numFmtId="0" fontId="29" fillId="0" borderId="6" xfId="0" applyFont="1" applyBorder="1" applyAlignment="1">
      <alignment horizontal="center" vertical="center" wrapText="1"/>
    </xf>
    <xf numFmtId="0" fontId="29" fillId="0" borderId="27" xfId="0" applyFont="1" applyBorder="1" applyAlignment="1">
      <alignment horizontal="center" vertical="center"/>
    </xf>
    <xf numFmtId="0" fontId="29" fillId="0" borderId="5" xfId="0" applyFont="1" applyBorder="1" applyAlignment="1">
      <alignment horizontal="center" vertical="center"/>
    </xf>
    <xf numFmtId="0" fontId="22" fillId="6" borderId="11" xfId="0" applyFont="1" applyFill="1" applyBorder="1" applyAlignment="1">
      <alignment horizontal="left" vertical="top"/>
    </xf>
    <xf numFmtId="0" fontId="22" fillId="6" borderId="10" xfId="0" applyFont="1" applyFill="1" applyBorder="1" applyAlignment="1">
      <alignment horizontal="left" vertical="top"/>
    </xf>
    <xf numFmtId="0" fontId="22" fillId="6" borderId="9" xfId="0" applyFont="1" applyFill="1" applyBorder="1" applyAlignment="1">
      <alignment horizontal="left" vertical="top"/>
    </xf>
    <xf numFmtId="0" fontId="22" fillId="0" borderId="0" xfId="0" applyFont="1" applyFill="1" applyAlignment="1">
      <alignment wrapText="1"/>
    </xf>
    <xf numFmtId="0" fontId="22" fillId="0" borderId="0" xfId="0" applyFont="1" applyFill="1" applyAlignment="1">
      <alignment horizontal="center" vertical="top"/>
    </xf>
    <xf numFmtId="0" fontId="22" fillId="0" borderId="0" xfId="0" applyFont="1" applyFill="1" applyAlignment="1">
      <alignment horizontal="left" vertical="top" wrapText="1"/>
    </xf>
    <xf numFmtId="0" fontId="22" fillId="11" borderId="16" xfId="0" applyFont="1" applyFill="1" applyBorder="1"/>
    <xf numFmtId="0" fontId="22" fillId="11" borderId="15" xfId="0" applyFont="1" applyFill="1" applyBorder="1" applyAlignment="1">
      <alignment horizontal="left" vertical="top" wrapText="1"/>
    </xf>
    <xf numFmtId="0" fontId="22" fillId="11" borderId="15" xfId="0" applyFont="1" applyFill="1" applyBorder="1" applyAlignment="1">
      <alignment horizontal="center" vertical="top"/>
    </xf>
    <xf numFmtId="0" fontId="22" fillId="11" borderId="14" xfId="0" applyFont="1" applyFill="1" applyBorder="1"/>
    <xf numFmtId="0" fontId="22" fillId="11" borderId="13" xfId="0" applyFont="1" applyFill="1" applyBorder="1"/>
    <xf numFmtId="0" fontId="29" fillId="0" borderId="41" xfId="0" applyFont="1" applyFill="1" applyBorder="1" applyAlignment="1">
      <alignment horizontal="center" vertical="center"/>
    </xf>
    <xf numFmtId="0" fontId="22" fillId="11" borderId="12" xfId="0" applyFont="1" applyFill="1" applyBorder="1"/>
    <xf numFmtId="0" fontId="29" fillId="0" borderId="5" xfId="0" applyFont="1" applyFill="1" applyBorder="1" applyAlignment="1">
      <alignment horizontal="center" vertical="center"/>
    </xf>
    <xf numFmtId="0" fontId="22" fillId="0" borderId="6" xfId="0" applyFont="1" applyFill="1" applyBorder="1" applyAlignment="1">
      <alignment wrapText="1"/>
    </xf>
    <xf numFmtId="0" fontId="29" fillId="11" borderId="28" xfId="0" applyFont="1" applyFill="1" applyBorder="1" applyAlignment="1">
      <alignment horizontal="center" vertical="center" wrapText="1"/>
    </xf>
    <xf numFmtId="0" fontId="29" fillId="11" borderId="7" xfId="0" applyFont="1" applyFill="1" applyBorder="1" applyAlignment="1">
      <alignment horizontal="center" vertical="center"/>
    </xf>
    <xf numFmtId="0" fontId="22" fillId="6" borderId="0" xfId="0" applyFont="1" applyFill="1"/>
    <xf numFmtId="0" fontId="22" fillId="11" borderId="0" xfId="0" applyFont="1" applyFill="1" applyBorder="1" applyAlignment="1">
      <alignment horizontal="center" vertical="top"/>
    </xf>
    <xf numFmtId="0" fontId="51" fillId="11" borderId="0" xfId="0" applyFont="1" applyFill="1" applyBorder="1" applyAlignment="1">
      <alignment horizontal="center"/>
    </xf>
    <xf numFmtId="0" fontId="22" fillId="11" borderId="11" xfId="0" applyFont="1" applyFill="1" applyBorder="1"/>
    <xf numFmtId="0" fontId="22" fillId="11" borderId="10" xfId="0" applyFont="1" applyFill="1" applyBorder="1" applyAlignment="1">
      <alignment wrapText="1"/>
    </xf>
    <xf numFmtId="0" fontId="22" fillId="11" borderId="10" xfId="0" applyFont="1" applyFill="1" applyBorder="1" applyAlignment="1">
      <alignment horizontal="center" vertical="top"/>
    </xf>
    <xf numFmtId="0" fontId="22" fillId="11" borderId="9" xfId="0" applyFont="1" applyFill="1" applyBorder="1"/>
    <xf numFmtId="0" fontId="53" fillId="4" borderId="18" xfId="23" applyFont="1" applyBorder="1" applyAlignment="1" applyProtection="1">
      <alignment vertical="center" wrapText="1"/>
      <protection locked="0"/>
    </xf>
    <xf numFmtId="0" fontId="53" fillId="4" borderId="27" xfId="23" applyFont="1" applyBorder="1" applyAlignment="1" applyProtection="1">
      <alignment horizontal="center" vertical="center"/>
      <protection locked="0"/>
    </xf>
    <xf numFmtId="0" fontId="53" fillId="4" borderId="36" xfId="23" applyFont="1" applyBorder="1" applyAlignment="1" applyProtection="1">
      <alignment horizontal="center" vertical="center"/>
      <protection locked="0"/>
    </xf>
    <xf numFmtId="0" fontId="48" fillId="9" borderId="27" xfId="23" applyFont="1" applyFill="1" applyBorder="1" applyProtection="1">
      <protection locked="0"/>
    </xf>
    <xf numFmtId="0" fontId="53" fillId="9" borderId="18" xfId="23" applyFont="1" applyFill="1" applyBorder="1" applyAlignment="1" applyProtection="1">
      <alignment vertical="center" wrapText="1"/>
      <protection locked="0"/>
    </xf>
    <xf numFmtId="0" fontId="53" fillId="9" borderId="27" xfId="23" applyFont="1" applyFill="1" applyBorder="1" applyAlignment="1" applyProtection="1">
      <alignment horizontal="center" vertical="center"/>
      <protection locked="0"/>
    </xf>
    <xf numFmtId="0" fontId="53" fillId="9" borderId="36" xfId="23" applyFont="1" applyFill="1" applyBorder="1" applyAlignment="1" applyProtection="1">
      <alignment horizontal="center" vertical="center"/>
      <protection locked="0"/>
    </xf>
    <xf numFmtId="0" fontId="48" fillId="4" borderId="27" xfId="23" applyFont="1" applyBorder="1" applyAlignment="1" applyProtection="1">
      <alignment horizontal="center" vertical="center"/>
      <protection locked="0"/>
    </xf>
    <xf numFmtId="10" fontId="48" fillId="4" borderId="27" xfId="23" applyNumberFormat="1" applyFont="1" applyBorder="1" applyAlignment="1" applyProtection="1">
      <alignment horizontal="center" vertical="center"/>
      <protection locked="0"/>
    </xf>
    <xf numFmtId="0" fontId="48" fillId="9" borderId="27" xfId="23" applyFont="1" applyFill="1" applyBorder="1" applyAlignment="1" applyProtection="1">
      <alignment horizontal="center" vertical="center"/>
      <protection locked="0"/>
    </xf>
    <xf numFmtId="10" fontId="48" fillId="9" borderId="27" xfId="23" applyNumberFormat="1" applyFont="1" applyFill="1" applyBorder="1" applyAlignment="1" applyProtection="1">
      <alignment horizontal="center" vertical="center"/>
      <protection locked="0"/>
    </xf>
    <xf numFmtId="0" fontId="48" fillId="9" borderId="36" xfId="23" applyFont="1" applyFill="1" applyBorder="1" applyAlignment="1" applyProtection="1">
      <alignment horizontal="center" vertical="center"/>
      <protection locked="0"/>
    </xf>
    <xf numFmtId="0" fontId="48" fillId="4" borderId="27" xfId="23" applyFont="1" applyBorder="1" applyAlignment="1" applyProtection="1">
      <alignment horizontal="center" vertical="center" wrapText="1"/>
      <protection locked="0"/>
    </xf>
    <xf numFmtId="0" fontId="48" fillId="4" borderId="27" xfId="23" applyFont="1" applyBorder="1" applyAlignment="1" applyProtection="1">
      <alignment horizontal="left" vertical="center" wrapText="1"/>
      <protection locked="0"/>
    </xf>
    <xf numFmtId="0" fontId="48" fillId="9" borderId="5" xfId="23" applyFont="1" applyFill="1" applyBorder="1" applyAlignment="1" applyProtection="1">
      <alignment horizontal="left" vertical="center" wrapText="1"/>
      <protection locked="0"/>
    </xf>
    <xf numFmtId="0" fontId="48" fillId="9" borderId="27" xfId="23" applyFont="1" applyFill="1" applyBorder="1" applyAlignment="1" applyProtection="1">
      <alignment horizontal="left" vertical="center" wrapText="1"/>
      <protection locked="0"/>
    </xf>
    <xf numFmtId="0" fontId="48" fillId="4" borderId="18" xfId="23" applyFont="1" applyBorder="1" applyAlignment="1" applyProtection="1">
      <alignment vertical="center"/>
      <protection locked="0"/>
    </xf>
    <xf numFmtId="0" fontId="48" fillId="4" borderId="6" xfId="23" applyFont="1" applyBorder="1" applyAlignment="1" applyProtection="1">
      <alignment horizontal="center" vertical="center"/>
      <protection locked="0"/>
    </xf>
    <xf numFmtId="0" fontId="48" fillId="9" borderId="26" xfId="23" applyFont="1" applyFill="1" applyBorder="1" applyAlignment="1" applyProtection="1">
      <alignment vertical="center"/>
      <protection locked="0"/>
    </xf>
    <xf numFmtId="0" fontId="53" fillId="4" borderId="27" xfId="23" applyFont="1" applyBorder="1" applyAlignment="1" applyProtection="1">
      <alignment horizontal="center" vertical="center" wrapText="1"/>
      <protection locked="0"/>
    </xf>
    <xf numFmtId="0" fontId="53" fillId="4" borderId="6" xfId="23" applyFont="1" applyBorder="1" applyAlignment="1" applyProtection="1">
      <alignment horizontal="center" vertical="center"/>
      <protection locked="0"/>
    </xf>
    <xf numFmtId="0" fontId="53" fillId="9" borderId="27" xfId="23" applyFont="1" applyFill="1" applyBorder="1" applyAlignment="1" applyProtection="1">
      <alignment horizontal="center" vertical="center" wrapText="1"/>
      <protection locked="0"/>
    </xf>
    <xf numFmtId="0" fontId="53" fillId="9" borderId="6" xfId="23" applyFont="1" applyFill="1" applyBorder="1" applyAlignment="1" applyProtection="1">
      <alignment horizontal="center" vertical="center"/>
      <protection locked="0"/>
    </xf>
    <xf numFmtId="0" fontId="0" fillId="0" borderId="12" xfId="0" applyBorder="1" applyProtection="1">
      <protection/>
    </xf>
    <xf numFmtId="0" fontId="11" fillId="6" borderId="0" xfId="0" applyFont="1" applyFill="1" applyBorder="1" applyAlignment="1" applyProtection="1">
      <alignment horizontal="left" vertical="center" wrapText="1"/>
      <protection/>
    </xf>
    <xf numFmtId="0" fontId="26" fillId="5" borderId="19" xfId="0" applyFont="1" applyFill="1" applyBorder="1" applyAlignment="1">
      <alignment vertical="top" wrapText="1"/>
    </xf>
    <xf numFmtId="0" fontId="46" fillId="6" borderId="12" xfId="0" applyFont="1" applyFill="1" applyBorder="1" applyAlignment="1" applyProtection="1">
      <alignment horizontal="right"/>
      <protection/>
    </xf>
    <xf numFmtId="0" fontId="30" fillId="6" borderId="0" xfId="0" applyFont="1" applyFill="1" applyBorder="1" applyAlignment="1" applyProtection="1">
      <alignment horizontal="right"/>
      <protection/>
    </xf>
    <xf numFmtId="0" fontId="2" fillId="6" borderId="17" xfId="0" applyFont="1" applyFill="1" applyBorder="1" applyProtection="1">
      <protection/>
    </xf>
    <xf numFmtId="0" fontId="2" fillId="5" borderId="17" xfId="0" applyFont="1" applyFill="1" applyBorder="1" applyAlignment="1" applyProtection="1">
      <alignment horizontal="center"/>
      <protection/>
    </xf>
    <xf numFmtId="0" fontId="22" fillId="6" borderId="17" xfId="0" applyFont="1" applyFill="1" applyBorder="1"/>
    <xf numFmtId="0" fontId="3" fillId="5" borderId="24"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22" fillId="0" borderId="20" xfId="0" applyFont="1" applyBorder="1" applyAlignment="1">
      <alignment horizontal="center" wrapText="1"/>
    </xf>
    <xf numFmtId="165" fontId="2" fillId="6" borderId="0" xfId="0" applyNumberFormat="1" applyFont="1" applyFill="1" applyBorder="1" applyAlignment="1" applyProtection="1">
      <alignment horizontal="left"/>
      <protection locked="0"/>
    </xf>
    <xf numFmtId="0" fontId="30" fillId="5" borderId="34" xfId="0" applyFont="1" applyFill="1" applyBorder="1" applyAlignment="1" applyProtection="1">
      <alignment horizontal="left"/>
      <protection/>
    </xf>
    <xf numFmtId="0" fontId="2" fillId="5" borderId="39" xfId="0" applyFont="1" applyFill="1" applyBorder="1" applyAlignment="1" applyProtection="1">
      <alignment vertical="top" wrapText="1"/>
      <protection locked="0"/>
    </xf>
    <xf numFmtId="0" fontId="4" fillId="0" borderId="12" xfId="0" applyFont="1" applyBorder="1" applyProtection="1">
      <protection/>
    </xf>
    <xf numFmtId="0" fontId="7" fillId="6" borderId="12" xfId="0" applyFont="1" applyFill="1" applyBorder="1" applyAlignment="1" applyProtection="1">
      <alignment vertical="top" wrapText="1"/>
      <protection/>
    </xf>
    <xf numFmtId="0" fontId="7" fillId="0" borderId="10" xfId="0" applyFont="1" applyFill="1" applyBorder="1" applyAlignment="1" applyProtection="1">
      <alignment vertical="top" wrapText="1"/>
      <protection/>
    </xf>
    <xf numFmtId="0" fontId="0" fillId="0" borderId="12" xfId="0" applyBorder="1"/>
    <xf numFmtId="0" fontId="11" fillId="6" borderId="0" xfId="0" applyFont="1" applyFill="1" applyBorder="1" applyAlignment="1" applyProtection="1">
      <alignment horizontal="left" vertical="center" wrapText="1"/>
      <protection/>
    </xf>
    <xf numFmtId="0" fontId="30" fillId="5" borderId="13" xfId="0" applyFont="1" applyFill="1" applyBorder="1" applyAlignment="1" applyProtection="1">
      <alignment horizontal="left"/>
      <protection/>
    </xf>
    <xf numFmtId="0" fontId="15" fillId="6" borderId="0" xfId="0" applyFont="1" applyFill="1" applyBorder="1" applyAlignment="1" applyProtection="1">
      <alignment horizontal="right"/>
      <protection/>
    </xf>
    <xf numFmtId="0" fontId="46" fillId="5" borderId="42" xfId="0" applyFont="1" applyFill="1" applyBorder="1" applyAlignment="1" applyProtection="1">
      <alignment horizontal="left"/>
      <protection/>
    </xf>
    <xf numFmtId="0" fontId="28" fillId="6" borderId="0" xfId="0" applyFont="1" applyFill="1" applyBorder="1" applyProtection="1">
      <protection/>
    </xf>
    <xf numFmtId="0" fontId="14" fillId="6" borderId="0" xfId="0" applyFont="1" applyFill="1" applyBorder="1" applyAlignment="1" applyProtection="1">
      <alignment horizontal="left" vertical="center" wrapText="1"/>
      <protection/>
    </xf>
    <xf numFmtId="0" fontId="3" fillId="6" borderId="0" xfId="0" applyFont="1" applyFill="1" applyBorder="1" applyAlignment="1" applyProtection="1">
      <alignment horizontal="left" vertical="center" wrapText="1"/>
      <protection/>
    </xf>
    <xf numFmtId="3" fontId="2" fillId="6" borderId="43" xfId="0" applyNumberFormat="1" applyFont="1" applyFill="1" applyBorder="1" applyAlignment="1" applyProtection="1">
      <alignment vertical="top" wrapText="1"/>
      <protection locked="0"/>
    </xf>
    <xf numFmtId="0" fontId="15" fillId="6" borderId="0" xfId="0" applyFont="1" applyFill="1" applyBorder="1" applyAlignment="1" applyProtection="1">
      <alignment horizontal="left"/>
      <protection/>
    </xf>
    <xf numFmtId="0" fontId="26" fillId="0" borderId="44" xfId="0" applyFont="1" applyFill="1" applyBorder="1"/>
    <xf numFmtId="0" fontId="15" fillId="6" borderId="12" xfId="0" applyFont="1" applyFill="1" applyBorder="1" applyAlignment="1" applyProtection="1">
      <alignment horizontal="right" wrapText="1"/>
      <protection/>
    </xf>
    <xf numFmtId="0" fontId="15" fillId="6" borderId="0" xfId="0" applyFont="1" applyFill="1" applyBorder="1" applyAlignment="1" applyProtection="1">
      <alignment horizontal="right" wrapText="1"/>
      <protection/>
    </xf>
    <xf numFmtId="0" fontId="14" fillId="6" borderId="12" xfId="0" applyFont="1" applyFill="1" applyBorder="1" applyAlignment="1" applyProtection="1">
      <alignment horizontal="right"/>
      <protection/>
    </xf>
    <xf numFmtId="0" fontId="15" fillId="6" borderId="13" xfId="0" applyFont="1" applyFill="1" applyBorder="1" applyAlignment="1" applyProtection="1">
      <alignment horizontal="right"/>
      <protection/>
    </xf>
    <xf numFmtId="0" fontId="55" fillId="5" borderId="7" xfId="0" applyFont="1" applyFill="1" applyBorder="1" applyAlignment="1" applyProtection="1">
      <alignment horizontal="right" wrapText="1"/>
      <protection/>
    </xf>
    <xf numFmtId="0" fontId="55" fillId="5" borderId="45" xfId="0" applyFont="1" applyFill="1" applyBorder="1" applyAlignment="1" applyProtection="1">
      <alignment horizontal="right" wrapText="1"/>
      <protection/>
    </xf>
    <xf numFmtId="0" fontId="55" fillId="5" borderId="5" xfId="0" applyFont="1" applyFill="1" applyBorder="1" applyAlignment="1" applyProtection="1">
      <alignment horizontal="right"/>
      <protection/>
    </xf>
    <xf numFmtId="0" fontId="55" fillId="5" borderId="14" xfId="0" applyFont="1" applyFill="1" applyBorder="1" applyAlignment="1" applyProtection="1">
      <alignment horizontal="right" wrapText="1"/>
      <protection/>
    </xf>
    <xf numFmtId="0" fontId="15" fillId="6" borderId="0" xfId="0" applyFont="1" applyFill="1" applyBorder="1" applyAlignment="1" applyProtection="1">
      <alignment wrapText="1"/>
      <protection/>
    </xf>
    <xf numFmtId="0" fontId="15" fillId="6" borderId="13" xfId="0" applyFont="1" applyFill="1" applyBorder="1" applyAlignment="1" applyProtection="1">
      <alignment horizontal="left" vertical="center" wrapText="1"/>
      <protection/>
    </xf>
    <xf numFmtId="0" fontId="14" fillId="5" borderId="2" xfId="0" applyFont="1" applyFill="1" applyBorder="1" applyAlignment="1" applyProtection="1">
      <alignment horizontal="left" vertical="top" wrapText="1"/>
      <protection/>
    </xf>
    <xf numFmtId="0" fontId="14" fillId="5" borderId="3" xfId="0" applyFont="1" applyFill="1" applyBorder="1" applyAlignment="1" applyProtection="1">
      <alignment horizontal="left" vertical="top" wrapText="1"/>
      <protection/>
    </xf>
    <xf numFmtId="0" fontId="14" fillId="5" borderId="12" xfId="0" applyFont="1" applyFill="1" applyBorder="1" applyAlignment="1" applyProtection="1">
      <alignment horizontal="left" vertical="top" wrapText="1"/>
      <protection/>
    </xf>
    <xf numFmtId="0" fontId="14" fillId="5" borderId="4" xfId="0" applyFont="1" applyFill="1" applyBorder="1" applyAlignment="1" applyProtection="1">
      <alignment horizontal="left" vertical="top" wrapText="1"/>
      <protection/>
    </xf>
    <xf numFmtId="0" fontId="14" fillId="0" borderId="15" xfId="0" applyFont="1" applyFill="1" applyBorder="1" applyAlignment="1">
      <alignment vertical="top" wrapText="1"/>
    </xf>
    <xf numFmtId="0" fontId="14" fillId="0" borderId="44" xfId="0" applyFont="1" applyFill="1" applyBorder="1" applyAlignment="1">
      <alignment vertical="top" wrapText="1"/>
    </xf>
    <xf numFmtId="0" fontId="26" fillId="5" borderId="1" xfId="0" applyFont="1" applyFill="1" applyBorder="1" applyAlignment="1">
      <alignment vertical="top" wrapText="1"/>
    </xf>
    <xf numFmtId="0" fontId="60" fillId="8" borderId="35" xfId="0" applyFont="1" applyFill="1" applyBorder="1" applyAlignment="1" applyProtection="1">
      <alignment horizontal="center" vertical="center" wrapText="1"/>
      <protection/>
    </xf>
    <xf numFmtId="0" fontId="60" fillId="8" borderId="18" xfId="0" applyFont="1" applyFill="1" applyBorder="1" applyAlignment="1" applyProtection="1">
      <alignment horizontal="center" vertical="center" wrapText="1"/>
      <protection/>
    </xf>
    <xf numFmtId="0" fontId="60" fillId="8" borderId="27" xfId="0" applyFont="1" applyFill="1" applyBorder="1" applyAlignment="1" applyProtection="1">
      <alignment horizontal="center" vertical="center" wrapText="1"/>
      <protection/>
    </xf>
    <xf numFmtId="0" fontId="60" fillId="8" borderId="36" xfId="0" applyFont="1" applyFill="1" applyBorder="1" applyAlignment="1" applyProtection="1">
      <alignment horizontal="center" vertical="center" wrapText="1"/>
      <protection/>
    </xf>
    <xf numFmtId="0" fontId="60" fillId="8" borderId="5" xfId="0" applyFont="1" applyFill="1" applyBorder="1" applyAlignment="1" applyProtection="1">
      <alignment horizontal="center" vertical="center" wrapText="1"/>
      <protection/>
    </xf>
    <xf numFmtId="0" fontId="60" fillId="8" borderId="31" xfId="0" applyFont="1" applyFill="1" applyBorder="1" applyAlignment="1" applyProtection="1">
      <alignment horizontal="center" vertical="center"/>
      <protection/>
    </xf>
    <xf numFmtId="0" fontId="60" fillId="8" borderId="7" xfId="0" applyFont="1" applyFill="1" applyBorder="1" applyAlignment="1" applyProtection="1">
      <alignment vertical="center"/>
      <protection/>
    </xf>
    <xf numFmtId="0" fontId="60" fillId="8" borderId="46" xfId="0" applyFont="1" applyFill="1" applyBorder="1" applyAlignment="1" applyProtection="1">
      <alignment horizontal="center" vertical="center"/>
      <protection/>
    </xf>
    <xf numFmtId="0" fontId="60" fillId="8" borderId="29" xfId="0" applyFont="1" applyFill="1" applyBorder="1" applyAlignment="1" applyProtection="1">
      <alignment horizontal="center" vertical="center"/>
      <protection/>
    </xf>
    <xf numFmtId="0" fontId="60" fillId="8" borderId="38" xfId="0" applyFont="1" applyFill="1" applyBorder="1" applyAlignment="1" applyProtection="1">
      <alignment horizontal="center" vertical="center"/>
      <protection/>
    </xf>
    <xf numFmtId="0" fontId="60" fillId="8" borderId="27" xfId="0" applyFont="1" applyFill="1" applyBorder="1" applyAlignment="1" applyProtection="1">
      <alignment horizontal="center" wrapText="1"/>
      <protection/>
    </xf>
    <xf numFmtId="0" fontId="60" fillId="8" borderId="6" xfId="0" applyFont="1" applyFill="1" applyBorder="1" applyAlignment="1" applyProtection="1">
      <alignment horizontal="center" vertical="center" wrapText="1"/>
      <protection/>
    </xf>
    <xf numFmtId="0" fontId="61" fillId="0" borderId="0" xfId="0" applyFont="1" applyAlignment="1">
      <alignment horizontal="left" vertical="top" wrapText="1"/>
    </xf>
    <xf numFmtId="1" fontId="2" fillId="5" borderId="47" xfId="0" applyNumberFormat="1" applyFont="1" applyFill="1" applyBorder="1" applyAlignment="1" applyProtection="1">
      <alignment horizontal="left"/>
      <protection locked="0"/>
    </xf>
    <xf numFmtId="1" fontId="2" fillId="5" borderId="1" xfId="0" applyNumberFormat="1" applyFont="1" applyFill="1" applyBorder="1" applyAlignment="1" applyProtection="1">
      <alignment horizontal="left" wrapText="1"/>
      <protection locked="0"/>
    </xf>
    <xf numFmtId="15" fontId="2" fillId="5" borderId="3" xfId="0" applyNumberFormat="1" applyFont="1" applyFill="1" applyBorder="1" applyAlignment="1" applyProtection="1">
      <alignment horizontal="center"/>
      <protection/>
    </xf>
    <xf numFmtId="17" fontId="2" fillId="5" borderId="3" xfId="0" applyNumberFormat="1" applyFont="1" applyFill="1" applyBorder="1" applyAlignment="1" applyProtection="1">
      <alignment horizontal="center"/>
      <protection/>
    </xf>
    <xf numFmtId="0" fontId="21" fillId="0" borderId="0" xfId="20" applyAlignment="1" applyProtection="1">
      <alignment/>
      <protection/>
    </xf>
    <xf numFmtId="0" fontId="21" fillId="5" borderId="3" xfId="20" applyFill="1" applyBorder="1" applyAlignment="1" applyProtection="1">
      <alignment/>
      <protection locked="0"/>
    </xf>
    <xf numFmtId="0" fontId="2" fillId="5" borderId="47" xfId="0" applyFont="1" applyFill="1" applyBorder="1" applyProtection="1">
      <protection locked="0"/>
    </xf>
    <xf numFmtId="0" fontId="21" fillId="5" borderId="47" xfId="20" applyFill="1" applyBorder="1" applyAlignment="1" applyProtection="1">
      <alignment/>
      <protection locked="0"/>
    </xf>
    <xf numFmtId="0" fontId="14" fillId="5" borderId="5" xfId="0" applyFont="1" applyFill="1" applyBorder="1" applyAlignment="1" applyProtection="1">
      <alignment horizontal="center" vertical="top" wrapText="1"/>
      <protection/>
    </xf>
    <xf numFmtId="0" fontId="14" fillId="5" borderId="41" xfId="0" applyFont="1" applyFill="1" applyBorder="1" applyAlignment="1" applyProtection="1">
      <alignment horizontal="center" vertical="top" wrapText="1"/>
      <protection/>
    </xf>
    <xf numFmtId="0" fontId="15" fillId="5" borderId="24" xfId="0" applyFont="1" applyFill="1" applyBorder="1" applyAlignment="1" applyProtection="1">
      <alignment horizontal="center" vertical="top" wrapText="1"/>
      <protection/>
    </xf>
    <xf numFmtId="0" fontId="14" fillId="6" borderId="0" xfId="0" applyFont="1" applyFill="1" applyBorder="1" applyAlignment="1" applyProtection="1">
      <alignment horizontal="left" vertical="top" wrapText="1"/>
      <protection/>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3" fontId="7" fillId="0" borderId="0" xfId="0" applyNumberFormat="1" applyFont="1" applyFill="1" applyBorder="1" applyAlignment="1" applyProtection="1">
      <alignment vertical="top" wrapText="1"/>
      <protection locked="0"/>
    </xf>
    <xf numFmtId="0" fontId="22" fillId="0" borderId="0" xfId="0" applyFont="1" applyFill="1" applyBorder="1" applyAlignment="1">
      <alignment horizontal="center" vertical="top"/>
    </xf>
    <xf numFmtId="0" fontId="22" fillId="6" borderId="48" xfId="0" applyFont="1" applyFill="1" applyBorder="1" applyAlignment="1">
      <alignment horizontal="center" vertical="top"/>
    </xf>
    <xf numFmtId="0" fontId="29" fillId="0" borderId="0" xfId="0" applyFont="1" applyFill="1" applyBorder="1" applyAlignment="1">
      <alignment horizontal="center" vertical="center" wrapText="1"/>
    </xf>
    <xf numFmtId="0" fontId="14" fillId="5" borderId="5" xfId="0" applyFont="1" applyFill="1" applyBorder="1" applyAlignment="1" applyProtection="1">
      <alignment horizontal="left" vertical="top" wrapText="1"/>
      <protection/>
    </xf>
    <xf numFmtId="0" fontId="0" fillId="0" borderId="1" xfId="0" applyBorder="1" applyAlignment="1">
      <alignment vertical="center" wrapText="1"/>
    </xf>
    <xf numFmtId="0" fontId="0" fillId="0" borderId="20" xfId="0" applyBorder="1" applyAlignment="1">
      <alignment vertical="center" wrapText="1"/>
    </xf>
    <xf numFmtId="0" fontId="22" fillId="0" borderId="0" xfId="0" applyFont="1" applyAlignment="1">
      <alignment vertical="center" wrapText="1"/>
    </xf>
    <xf numFmtId="0" fontId="14" fillId="5" borderId="49" xfId="0" applyFont="1" applyFill="1" applyBorder="1" applyAlignment="1" applyProtection="1">
      <alignment vertical="top" wrapText="1"/>
      <protection/>
    </xf>
    <xf numFmtId="0" fontId="22" fillId="0" borderId="27" xfId="0" applyFont="1" applyBorder="1" applyAlignment="1">
      <alignment wrapText="1"/>
    </xf>
    <xf numFmtId="0" fontId="14" fillId="5" borderId="50" xfId="0" applyFont="1" applyFill="1" applyBorder="1" applyAlignment="1" applyProtection="1">
      <alignment horizontal="left" vertical="top" wrapText="1"/>
      <protection/>
    </xf>
    <xf numFmtId="0" fontId="14" fillId="5" borderId="49" xfId="0" applyFont="1" applyFill="1" applyBorder="1" applyAlignment="1" applyProtection="1">
      <alignment horizontal="left" vertical="top" wrapText="1"/>
      <protection/>
    </xf>
    <xf numFmtId="0" fontId="3" fillId="5" borderId="10" xfId="0" applyFont="1" applyFill="1" applyBorder="1" applyAlignment="1" applyProtection="1">
      <alignment horizontal="center" vertical="center" wrapText="1"/>
      <protection/>
    </xf>
    <xf numFmtId="0" fontId="3" fillId="6" borderId="27" xfId="0" applyFont="1" applyFill="1" applyBorder="1" applyAlignment="1" applyProtection="1">
      <alignment vertical="center" wrapText="1"/>
      <protection/>
    </xf>
    <xf numFmtId="0" fontId="0" fillId="0" borderId="27" xfId="0" applyBorder="1" applyAlignment="1">
      <alignment horizontal="left" vertical="center" wrapText="1"/>
    </xf>
    <xf numFmtId="0" fontId="29" fillId="6" borderId="9" xfId="0" applyFont="1" applyFill="1" applyBorder="1" applyAlignment="1">
      <alignment horizontal="center" vertical="center" wrapText="1"/>
    </xf>
    <xf numFmtId="0" fontId="3" fillId="5" borderId="51" xfId="0" applyFont="1" applyFill="1" applyBorder="1" applyAlignment="1" applyProtection="1">
      <alignment horizontal="center" vertical="center" wrapText="1"/>
      <protection/>
    </xf>
    <xf numFmtId="0" fontId="2" fillId="5" borderId="8" xfId="0" applyFont="1" applyFill="1" applyBorder="1" applyAlignment="1" applyProtection="1">
      <alignment horizontal="center" vertical="center" wrapText="1"/>
      <protection/>
    </xf>
    <xf numFmtId="0" fontId="2" fillId="5" borderId="3" xfId="0" applyFont="1" applyFill="1" applyBorder="1" applyAlignment="1" applyProtection="1">
      <alignment horizontal="left" vertical="center" wrapText="1"/>
      <protection/>
    </xf>
    <xf numFmtId="0" fontId="14" fillId="5" borderId="3" xfId="0" applyFont="1" applyFill="1" applyBorder="1" applyAlignment="1" applyProtection="1">
      <alignment horizontal="left" vertical="center" wrapText="1"/>
      <protection/>
    </xf>
    <xf numFmtId="0" fontId="3" fillId="6" borderId="12" xfId="0" applyFont="1" applyFill="1" applyBorder="1" applyAlignment="1" applyProtection="1">
      <alignment vertical="center" wrapText="1"/>
      <protection/>
    </xf>
    <xf numFmtId="0" fontId="2" fillId="5" borderId="36" xfId="0" applyFont="1" applyFill="1" applyBorder="1" applyAlignment="1" applyProtection="1">
      <alignment horizontal="left" vertical="center" wrapText="1"/>
      <protection/>
    </xf>
    <xf numFmtId="0" fontId="2" fillId="5" borderId="27"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2" fillId="0" borderId="27" xfId="0" applyFont="1" applyFill="1" applyBorder="1" applyAlignment="1" applyProtection="1">
      <alignment horizontal="left" vertical="center" wrapText="1"/>
      <protection/>
    </xf>
    <xf numFmtId="0" fontId="4" fillId="5" borderId="3" xfId="0" applyFont="1" applyFill="1" applyBorder="1" applyAlignment="1" applyProtection="1">
      <alignment horizontal="left" vertical="center" wrapText="1"/>
      <protection/>
    </xf>
    <xf numFmtId="0" fontId="2" fillId="5" borderId="27" xfId="0" applyFont="1" applyFill="1" applyBorder="1" applyAlignment="1" applyProtection="1">
      <alignment vertical="center" wrapText="1"/>
      <protection/>
    </xf>
    <xf numFmtId="0" fontId="2" fillId="5" borderId="33" xfId="0" applyFont="1" applyFill="1" applyBorder="1" applyAlignment="1" applyProtection="1">
      <alignment horizontal="left" vertical="center" wrapText="1"/>
      <protection/>
    </xf>
    <xf numFmtId="0" fontId="3" fillId="5" borderId="52" xfId="0" applyFont="1" applyFill="1" applyBorder="1" applyAlignment="1" applyProtection="1">
      <alignment horizontal="center" vertical="center" wrapText="1"/>
      <protection/>
    </xf>
    <xf numFmtId="0" fontId="3" fillId="5" borderId="9"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2" fillId="5" borderId="27" xfId="0" applyFont="1" applyFill="1" applyBorder="1" applyAlignment="1" applyProtection="1">
      <alignment vertical="top" wrapText="1"/>
      <protection/>
    </xf>
    <xf numFmtId="164" fontId="2" fillId="5" borderId="27" xfId="18" applyFont="1" applyFill="1" applyBorder="1" applyAlignment="1" applyProtection="1">
      <alignment vertical="top" wrapText="1"/>
      <protection/>
    </xf>
    <xf numFmtId="0" fontId="2" fillId="12" borderId="18" xfId="0" applyFont="1" applyFill="1" applyBorder="1" applyAlignment="1" applyProtection="1">
      <alignment vertical="top" wrapText="1"/>
      <protection/>
    </xf>
    <xf numFmtId="0" fontId="3" fillId="12" borderId="18" xfId="0" applyFont="1" applyFill="1" applyBorder="1" applyAlignment="1" applyProtection="1">
      <alignment vertical="top" wrapText="1"/>
      <protection/>
    </xf>
    <xf numFmtId="164" fontId="3" fillId="12" borderId="27" xfId="0" applyNumberFormat="1" applyFont="1" applyFill="1" applyBorder="1" applyAlignment="1" applyProtection="1">
      <alignment vertical="top" wrapText="1"/>
      <protection/>
    </xf>
    <xf numFmtId="164" fontId="2" fillId="12" borderId="27" xfId="18" applyFont="1" applyFill="1" applyBorder="1" applyAlignment="1" applyProtection="1">
      <alignment vertical="top" wrapText="1"/>
      <protection/>
    </xf>
    <xf numFmtId="0" fontId="2" fillId="0" borderId="21" xfId="0" applyFont="1" applyFill="1" applyBorder="1" applyAlignment="1" applyProtection="1">
      <alignment vertical="top" wrapText="1"/>
      <protection/>
    </xf>
    <xf numFmtId="0" fontId="2" fillId="5" borderId="35" xfId="0" applyFont="1" applyFill="1" applyBorder="1" applyAlignment="1" applyProtection="1">
      <alignment vertical="top" wrapText="1"/>
      <protection/>
    </xf>
    <xf numFmtId="0" fontId="3" fillId="12" borderId="49" xfId="0" applyFont="1" applyFill="1" applyBorder="1" applyAlignment="1" applyProtection="1">
      <alignment vertical="top" wrapText="1"/>
      <protection/>
    </xf>
    <xf numFmtId="164" fontId="2" fillId="12" borderId="6" xfId="18" applyFont="1" applyFill="1" applyBorder="1" applyAlignment="1" applyProtection="1">
      <alignment vertical="top" wrapText="1"/>
      <protection/>
    </xf>
    <xf numFmtId="0" fontId="3" fillId="5" borderId="53" xfId="0" applyFont="1" applyFill="1" applyBorder="1" applyAlignment="1" applyProtection="1">
      <alignment vertical="top" wrapText="1"/>
      <protection/>
    </xf>
    <xf numFmtId="164" fontId="2" fillId="5" borderId="6" xfId="18" applyFont="1" applyFill="1" applyBorder="1" applyAlignment="1" applyProtection="1">
      <alignment vertical="top" wrapText="1"/>
      <protection/>
    </xf>
    <xf numFmtId="0" fontId="2" fillId="5" borderId="39" xfId="0" applyFont="1" applyFill="1" applyBorder="1" applyAlignment="1" applyProtection="1">
      <alignment vertical="top" wrapText="1"/>
      <protection/>
    </xf>
    <xf numFmtId="0" fontId="66" fillId="5" borderId="54" xfId="0" applyFont="1" applyFill="1" applyBorder="1" applyAlignment="1" applyProtection="1">
      <alignment vertical="top" wrapText="1"/>
      <protection/>
    </xf>
    <xf numFmtId="0" fontId="2" fillId="5" borderId="2" xfId="0" applyFont="1" applyFill="1" applyBorder="1" applyAlignment="1" applyProtection="1">
      <alignment horizontal="center" vertical="top" wrapText="1"/>
      <protection/>
    </xf>
    <xf numFmtId="0" fontId="2" fillId="5" borderId="54" xfId="0" applyFont="1" applyFill="1" applyBorder="1" applyAlignment="1" applyProtection="1">
      <alignment vertical="top" wrapText="1"/>
      <protection/>
    </xf>
    <xf numFmtId="164" fontId="2" fillId="5" borderId="3" xfId="18" applyFont="1" applyFill="1" applyBorder="1" applyAlignment="1" applyProtection="1">
      <alignment vertical="center" wrapText="1"/>
      <protection/>
    </xf>
    <xf numFmtId="0" fontId="2" fillId="5" borderId="49" xfId="0" applyFont="1" applyFill="1" applyBorder="1" applyAlignment="1" applyProtection="1">
      <alignment vertical="top" wrapText="1"/>
      <protection/>
    </xf>
    <xf numFmtId="164" fontId="2" fillId="5" borderId="8" xfId="18" applyFont="1" applyFill="1" applyBorder="1" applyAlignment="1" applyProtection="1">
      <alignment vertical="center" wrapText="1"/>
      <protection/>
    </xf>
    <xf numFmtId="0" fontId="66" fillId="5" borderId="49" xfId="0" applyFont="1" applyFill="1" applyBorder="1" applyAlignment="1" applyProtection="1">
      <alignment vertical="top" wrapText="1"/>
      <protection/>
    </xf>
    <xf numFmtId="4" fontId="2" fillId="5" borderId="8" xfId="0" applyNumberFormat="1" applyFont="1" applyFill="1" applyBorder="1" applyAlignment="1" applyProtection="1">
      <alignment horizontal="right" vertical="center" wrapText="1"/>
      <protection/>
    </xf>
    <xf numFmtId="17" fontId="2" fillId="5" borderId="3" xfId="0" applyNumberFormat="1" applyFont="1" applyFill="1" applyBorder="1" applyAlignment="1" applyProtection="1" quotePrefix="1">
      <alignment horizontal="center" vertical="center" wrapText="1"/>
      <protection/>
    </xf>
    <xf numFmtId="14" fontId="2" fillId="5" borderId="3" xfId="0" applyNumberFormat="1" applyFont="1" applyFill="1" applyBorder="1" applyAlignment="1" applyProtection="1" quotePrefix="1">
      <alignment horizontal="center" vertical="center" wrapText="1"/>
      <protection/>
    </xf>
    <xf numFmtId="0" fontId="2" fillId="5" borderId="8" xfId="0" applyFont="1" applyFill="1" applyBorder="1" applyAlignment="1" applyProtection="1" quotePrefix="1">
      <alignment horizontal="center" vertical="center" wrapText="1"/>
      <protection/>
    </xf>
    <xf numFmtId="164" fontId="2" fillId="5" borderId="23" xfId="18" applyFont="1" applyFill="1" applyBorder="1" applyAlignment="1" applyProtection="1">
      <alignment vertical="top" wrapText="1"/>
      <protection/>
    </xf>
    <xf numFmtId="0" fontId="0" fillId="5" borderId="1" xfId="0" applyFill="1" applyBorder="1" applyAlignment="1">
      <alignment wrapText="1"/>
    </xf>
    <xf numFmtId="0" fontId="60" fillId="8" borderId="18" xfId="0" applyFont="1" applyFill="1" applyBorder="1" applyAlignment="1" applyProtection="1">
      <alignment horizontal="center" vertical="center" wrapText="1"/>
      <protection/>
    </xf>
    <xf numFmtId="0" fontId="60" fillId="8" borderId="36" xfId="0" applyFont="1" applyFill="1" applyBorder="1" applyAlignment="1" applyProtection="1">
      <alignment horizontal="center" vertical="center" wrapText="1"/>
      <protection/>
    </xf>
    <xf numFmtId="0" fontId="60" fillId="8" borderId="33" xfId="0" applyFont="1" applyFill="1" applyBorder="1" applyAlignment="1" applyProtection="1">
      <alignment horizontal="center" vertical="center" wrapText="1"/>
      <protection/>
    </xf>
    <xf numFmtId="0" fontId="48" fillId="9" borderId="36" xfId="23" applyFont="1" applyFill="1" applyBorder="1" applyAlignment="1" applyProtection="1">
      <alignment horizontal="center" vertical="center"/>
      <protection locked="0"/>
    </xf>
    <xf numFmtId="0" fontId="0" fillId="4" borderId="0" xfId="0" applyFill="1" applyBorder="1" applyProtection="1">
      <protection locked="0"/>
    </xf>
    <xf numFmtId="0" fontId="48" fillId="4" borderId="27" xfId="23" applyFont="1" applyBorder="1" applyAlignment="1" applyProtection="1">
      <alignment vertical="center"/>
      <protection locked="0"/>
    </xf>
    <xf numFmtId="0" fontId="48" fillId="9" borderId="27" xfId="23" applyFont="1" applyFill="1" applyBorder="1" applyAlignment="1" applyProtection="1">
      <alignment vertical="center"/>
      <protection locked="0"/>
    </xf>
    <xf numFmtId="164" fontId="44" fillId="9" borderId="6" xfId="18" applyFont="1" applyFill="1" applyBorder="1" applyAlignment="1" applyProtection="1">
      <alignment horizontal="center" vertical="center"/>
      <protection locked="0"/>
    </xf>
    <xf numFmtId="164" fontId="44" fillId="9" borderId="36" xfId="18" applyFont="1" applyFill="1" applyBorder="1" applyAlignment="1" applyProtection="1">
      <alignment horizontal="center" vertical="center"/>
      <protection locked="0"/>
    </xf>
    <xf numFmtId="0" fontId="22" fillId="0" borderId="27" xfId="0" applyFont="1" applyFill="1" applyBorder="1" applyAlignment="1">
      <alignment horizontal="left" vertical="top" wrapText="1"/>
    </xf>
    <xf numFmtId="0" fontId="3" fillId="6" borderId="0" xfId="0" applyFont="1" applyFill="1" applyBorder="1" applyAlignment="1" applyProtection="1">
      <alignment horizontal="left" vertical="center" wrapText="1"/>
      <protection/>
    </xf>
    <xf numFmtId="164" fontId="22" fillId="0" borderId="0" xfId="0" applyNumberFormat="1" applyFont="1"/>
    <xf numFmtId="0" fontId="2" fillId="7" borderId="0" xfId="0" applyFont="1" applyFill="1" applyBorder="1" applyAlignment="1" applyProtection="1">
      <alignment horizontal="left" vertical="center"/>
      <protection/>
    </xf>
    <xf numFmtId="0" fontId="3" fillId="5" borderId="36" xfId="0" applyFont="1" applyFill="1" applyBorder="1" applyAlignment="1" applyProtection="1">
      <alignment horizontal="center" vertical="center" wrapText="1"/>
      <protection/>
    </xf>
    <xf numFmtId="0" fontId="3" fillId="5" borderId="55" xfId="0" applyFont="1" applyFill="1" applyBorder="1" applyAlignment="1" applyProtection="1">
      <alignment horizontal="center" vertical="center" wrapText="1"/>
      <protection/>
    </xf>
    <xf numFmtId="0" fontId="2" fillId="5" borderId="8" xfId="0" applyFont="1" applyFill="1" applyBorder="1" applyAlignment="1" applyProtection="1">
      <alignment horizontal="left" vertical="center" wrapText="1"/>
      <protection/>
    </xf>
    <xf numFmtId="0" fontId="29" fillId="0" borderId="21" xfId="0" applyFont="1" applyBorder="1" applyAlignment="1">
      <alignment horizontal="center" vertical="center" wrapText="1"/>
    </xf>
    <xf numFmtId="0" fontId="29" fillId="0" borderId="35" xfId="0" applyFont="1" applyBorder="1" applyAlignment="1">
      <alignment horizontal="center" vertical="center" wrapText="1"/>
    </xf>
    <xf numFmtId="0" fontId="14" fillId="5" borderId="36" xfId="0" applyFont="1" applyFill="1" applyBorder="1" applyAlignment="1" applyProtection="1">
      <alignment horizontal="left" vertical="center" wrapText="1"/>
      <protection/>
    </xf>
    <xf numFmtId="0" fontId="14" fillId="5" borderId="27" xfId="0" applyFont="1" applyFill="1" applyBorder="1" applyAlignment="1" applyProtection="1">
      <alignment horizontal="left" vertical="center" wrapText="1"/>
      <protection/>
    </xf>
    <xf numFmtId="0" fontId="2" fillId="5" borderId="36" xfId="0" applyFont="1" applyFill="1" applyBorder="1" applyAlignment="1" applyProtection="1">
      <alignment horizontal="center" vertical="center" wrapText="1"/>
      <protection/>
    </xf>
    <xf numFmtId="0" fontId="2" fillId="6" borderId="27" xfId="0" applyFont="1" applyFill="1" applyBorder="1" applyAlignment="1" applyProtection="1">
      <alignment vertical="center" wrapText="1"/>
      <protection/>
    </xf>
    <xf numFmtId="0" fontId="2" fillId="5" borderId="3" xfId="0" applyFont="1" applyFill="1" applyBorder="1" applyAlignment="1" applyProtection="1">
      <alignment horizontal="center" vertical="center" wrapText="1"/>
      <protection/>
    </xf>
    <xf numFmtId="0" fontId="70" fillId="5" borderId="3" xfId="0" applyFont="1" applyFill="1" applyBorder="1" applyAlignment="1" applyProtection="1">
      <alignment horizontal="left" vertical="center" wrapText="1"/>
      <protection/>
    </xf>
    <xf numFmtId="0" fontId="70" fillId="5" borderId="36" xfId="0" applyFont="1" applyFill="1" applyBorder="1" applyAlignment="1" applyProtection="1">
      <alignment horizontal="left" vertical="center" wrapText="1"/>
      <protection/>
    </xf>
    <xf numFmtId="0" fontId="15" fillId="6" borderId="12" xfId="0" applyFont="1" applyFill="1" applyBorder="1" applyAlignment="1" applyProtection="1">
      <alignment horizontal="right" wrapText="1"/>
      <protection/>
    </xf>
    <xf numFmtId="0" fontId="15" fillId="6" borderId="0" xfId="0" applyFont="1" applyFill="1" applyBorder="1" applyAlignment="1" applyProtection="1">
      <alignment horizontal="right" wrapText="1"/>
      <protection/>
    </xf>
    <xf numFmtId="15" fontId="2" fillId="5" borderId="51" xfId="0" applyNumberFormat="1" applyFont="1" applyFill="1" applyBorder="1" applyAlignment="1" applyProtection="1">
      <alignment horizontal="center"/>
      <protection/>
    </xf>
    <xf numFmtId="0" fontId="2" fillId="5" borderId="8" xfId="0" applyFont="1" applyFill="1" applyBorder="1" applyAlignment="1" applyProtection="1">
      <alignment horizontal="center"/>
      <protection/>
    </xf>
    <xf numFmtId="0" fontId="3" fillId="6" borderId="12" xfId="0" applyFont="1" applyFill="1" applyBorder="1" applyAlignment="1" applyProtection="1">
      <alignment horizontal="right" wrapText="1"/>
      <protection/>
    </xf>
    <xf numFmtId="0" fontId="3" fillId="6" borderId="13" xfId="0" applyFont="1" applyFill="1" applyBorder="1" applyAlignment="1" applyProtection="1">
      <alignment horizontal="right" wrapText="1"/>
      <protection/>
    </xf>
    <xf numFmtId="0" fontId="15" fillId="6" borderId="13" xfId="0" applyFont="1" applyFill="1" applyBorder="1" applyAlignment="1" applyProtection="1">
      <alignment horizontal="right" wrapText="1"/>
      <protection/>
    </xf>
    <xf numFmtId="0" fontId="3" fillId="6" borderId="12" xfId="0" applyFont="1" applyFill="1" applyBorder="1" applyAlignment="1" applyProtection="1">
      <alignment horizontal="right" vertical="top" wrapText="1"/>
      <protection/>
    </xf>
    <xf numFmtId="0" fontId="3" fillId="6" borderId="13" xfId="0" applyFont="1" applyFill="1" applyBorder="1" applyAlignment="1" applyProtection="1">
      <alignment horizontal="right" vertical="top" wrapText="1"/>
      <protection/>
    </xf>
    <xf numFmtId="17" fontId="2" fillId="5" borderId="53" xfId="0" applyNumberFormat="1" applyFont="1" applyFill="1" applyBorder="1" applyAlignment="1" applyProtection="1">
      <alignment horizontal="center"/>
      <protection/>
    </xf>
    <xf numFmtId="0" fontId="2" fillId="5" borderId="14" xfId="0" applyFont="1" applyFill="1" applyBorder="1" applyAlignment="1" applyProtection="1">
      <alignment horizontal="center"/>
      <protection/>
    </xf>
    <xf numFmtId="0" fontId="3" fillId="6" borderId="0" xfId="0" applyFont="1" applyFill="1" applyBorder="1" applyAlignment="1" applyProtection="1">
      <alignment horizontal="right" wrapText="1"/>
      <protection/>
    </xf>
    <xf numFmtId="0" fontId="3" fillId="6" borderId="0" xfId="0" applyFont="1" applyFill="1" applyBorder="1" applyAlignment="1" applyProtection="1">
      <alignment horizontal="left" vertical="center" wrapText="1"/>
      <protection/>
    </xf>
    <xf numFmtId="0" fontId="10" fillId="6" borderId="0" xfId="0" applyFont="1" applyFill="1" applyBorder="1" applyAlignment="1" applyProtection="1">
      <alignment horizontal="center"/>
      <protection/>
    </xf>
    <xf numFmtId="0" fontId="10" fillId="6" borderId="12" xfId="0" applyFont="1" applyFill="1" applyBorder="1" applyAlignment="1" applyProtection="1">
      <alignment horizontal="center" wrapText="1"/>
      <protection/>
    </xf>
    <xf numFmtId="0" fontId="10" fillId="6" borderId="0" xfId="0" applyFont="1" applyFill="1" applyBorder="1" applyAlignment="1" applyProtection="1">
      <alignment horizontal="center" wrapText="1"/>
      <protection/>
    </xf>
    <xf numFmtId="0" fontId="13" fillId="5" borderId="44" xfId="0" applyFont="1" applyFill="1" applyBorder="1" applyAlignment="1" applyProtection="1">
      <alignment horizontal="center"/>
      <protection/>
    </xf>
    <xf numFmtId="0" fontId="13" fillId="5" borderId="43" xfId="0" applyFont="1" applyFill="1" applyBorder="1" applyAlignment="1" applyProtection="1">
      <alignment horizontal="center"/>
      <protection/>
    </xf>
    <xf numFmtId="0" fontId="13" fillId="5" borderId="20" xfId="0" applyFont="1" applyFill="1" applyBorder="1" applyAlignment="1" applyProtection="1">
      <alignment horizontal="center"/>
      <protection/>
    </xf>
    <xf numFmtId="164" fontId="2" fillId="5" borderId="56" xfId="18" applyFont="1" applyFill="1" applyBorder="1" applyAlignment="1" applyProtection="1">
      <alignment horizontal="right" vertical="center" wrapText="1"/>
      <protection/>
    </xf>
    <xf numFmtId="164" fontId="2" fillId="5" borderId="32" xfId="18" applyFont="1" applyFill="1" applyBorder="1" applyAlignment="1" applyProtection="1">
      <alignment horizontal="right" vertical="center" wrapText="1"/>
      <protection/>
    </xf>
    <xf numFmtId="0" fontId="5" fillId="6" borderId="0" xfId="0" applyFont="1" applyFill="1" applyBorder="1" applyAlignment="1" applyProtection="1">
      <alignment horizontal="left" vertical="center" wrapText="1"/>
      <protection/>
    </xf>
    <xf numFmtId="3" fontId="2" fillId="5" borderId="44" xfId="0" applyNumberFormat="1" applyFont="1" applyFill="1" applyBorder="1" applyAlignment="1" applyProtection="1">
      <alignment horizontal="center" vertical="top" wrapText="1"/>
      <protection locked="0"/>
    </xf>
    <xf numFmtId="3" fontId="2" fillId="5" borderId="20" xfId="0" applyNumberFormat="1" applyFont="1" applyFill="1" applyBorder="1" applyAlignment="1" applyProtection="1">
      <alignment horizontal="center" vertical="top" wrapText="1"/>
      <protection locked="0"/>
    </xf>
    <xf numFmtId="0" fontId="3" fillId="6" borderId="13" xfId="0" applyFont="1" applyFill="1" applyBorder="1" applyAlignment="1" applyProtection="1">
      <alignment horizontal="left" vertical="center" wrapText="1"/>
      <protection/>
    </xf>
    <xf numFmtId="0" fontId="2" fillId="5" borderId="44" xfId="0" applyFont="1" applyFill="1" applyBorder="1" applyAlignment="1" applyProtection="1">
      <alignment horizontal="center" vertical="top" wrapText="1"/>
      <protection locked="0"/>
    </xf>
    <xf numFmtId="0" fontId="2" fillId="5" borderId="20" xfId="0" applyFont="1" applyFill="1" applyBorder="1" applyAlignment="1" applyProtection="1">
      <alignment horizontal="center" vertical="top" wrapText="1"/>
      <protection locked="0"/>
    </xf>
    <xf numFmtId="164" fontId="2" fillId="5" borderId="44" xfId="18" applyFont="1" applyFill="1" applyBorder="1" applyAlignment="1" applyProtection="1">
      <alignment horizontal="center" vertical="top" wrapText="1"/>
      <protection locked="0"/>
    </xf>
    <xf numFmtId="164" fontId="2" fillId="5" borderId="20" xfId="18" applyFont="1" applyFill="1" applyBorder="1" applyAlignment="1" applyProtection="1">
      <alignment horizontal="center" vertical="top" wrapText="1"/>
      <protection locked="0"/>
    </xf>
    <xf numFmtId="0" fontId="15" fillId="6" borderId="0" xfId="0" applyFont="1" applyFill="1" applyBorder="1" applyAlignment="1" applyProtection="1">
      <alignment horizontal="left" vertical="center" wrapText="1"/>
      <protection/>
    </xf>
    <xf numFmtId="0" fontId="15" fillId="6" borderId="13" xfId="0" applyFont="1" applyFill="1" applyBorder="1" applyAlignment="1" applyProtection="1">
      <alignment horizontal="left" vertical="center" wrapText="1"/>
      <protection/>
    </xf>
    <xf numFmtId="0" fontId="5" fillId="6" borderId="0" xfId="0" applyFont="1" applyFill="1" applyBorder="1" applyAlignment="1" applyProtection="1">
      <alignment horizontal="left" vertical="top" wrapText="1"/>
      <protection/>
    </xf>
    <xf numFmtId="0" fontId="3" fillId="6" borderId="15" xfId="0" applyFont="1" applyFill="1" applyBorder="1" applyAlignment="1" applyProtection="1">
      <alignment horizontal="left" vertical="center" wrapText="1"/>
      <protection/>
    </xf>
    <xf numFmtId="0" fontId="11" fillId="6" borderId="0" xfId="0" applyFont="1" applyFill="1" applyBorder="1" applyAlignment="1" applyProtection="1">
      <alignment vertical="top" wrapText="1"/>
      <protection/>
    </xf>
    <xf numFmtId="3" fontId="2" fillId="5" borderId="44" xfId="0" applyNumberFormat="1" applyFont="1" applyFill="1" applyBorder="1" applyAlignment="1" applyProtection="1">
      <alignment vertical="top" wrapText="1"/>
      <protection locked="0"/>
    </xf>
    <xf numFmtId="3" fontId="2" fillId="5" borderId="20" xfId="0" applyNumberFormat="1" applyFont="1" applyFill="1" applyBorder="1" applyAlignment="1" applyProtection="1">
      <alignment vertical="top" wrapText="1"/>
      <protection locked="0"/>
    </xf>
    <xf numFmtId="0" fontId="2" fillId="5" borderId="44" xfId="0" applyFont="1" applyFill="1" applyBorder="1" applyAlignment="1" applyProtection="1">
      <alignment vertical="top" wrapText="1"/>
      <protection locked="0"/>
    </xf>
    <xf numFmtId="0" fontId="2" fillId="5" borderId="20" xfId="0" applyFont="1" applyFill="1" applyBorder="1" applyAlignment="1" applyProtection="1">
      <alignment vertical="top" wrapText="1"/>
      <protection locked="0"/>
    </xf>
    <xf numFmtId="0" fontId="3" fillId="5" borderId="44" xfId="0" applyFont="1" applyFill="1" applyBorder="1" applyAlignment="1" applyProtection="1">
      <alignment horizontal="center" vertical="top" wrapText="1"/>
      <protection/>
    </xf>
    <xf numFmtId="0" fontId="3" fillId="5" borderId="20" xfId="0" applyFont="1" applyFill="1" applyBorder="1" applyAlignment="1" applyProtection="1">
      <alignment horizontal="center" vertical="top" wrapText="1"/>
      <protection/>
    </xf>
    <xf numFmtId="0" fontId="14" fillId="5" borderId="43" xfId="0" applyFont="1" applyFill="1" applyBorder="1" applyAlignment="1" applyProtection="1">
      <alignment horizontal="left" vertical="top" wrapText="1"/>
      <protection/>
    </xf>
    <xf numFmtId="0" fontId="14" fillId="5" borderId="20" xfId="0" applyFont="1" applyFill="1" applyBorder="1" applyAlignment="1" applyProtection="1">
      <alignment horizontal="left" vertical="top" wrapText="1"/>
      <protection/>
    </xf>
    <xf numFmtId="0" fontId="11" fillId="6" borderId="0" xfId="0" applyFont="1" applyFill="1" applyBorder="1" applyAlignment="1" applyProtection="1">
      <alignment horizontal="left" vertical="center" wrapText="1"/>
      <protection/>
    </xf>
    <xf numFmtId="0" fontId="15" fillId="6" borderId="0" xfId="0" applyFont="1" applyFill="1" applyBorder="1" applyAlignment="1" applyProtection="1">
      <alignment horizontal="left" vertical="top" wrapText="1"/>
      <protection/>
    </xf>
    <xf numFmtId="0" fontId="14" fillId="6" borderId="12" xfId="0" applyFont="1" applyFill="1" applyBorder="1" applyAlignment="1" applyProtection="1">
      <alignment horizontal="center" wrapText="1"/>
      <protection/>
    </xf>
    <xf numFmtId="0" fontId="14" fillId="6" borderId="0" xfId="0" applyFont="1" applyFill="1" applyBorder="1" applyAlignment="1" applyProtection="1">
      <alignment horizontal="center" wrapText="1"/>
      <protection/>
    </xf>
    <xf numFmtId="0" fontId="11" fillId="6" borderId="0" xfId="0" applyFont="1" applyFill="1" applyBorder="1" applyAlignment="1" applyProtection="1">
      <alignment horizontal="left" vertical="top" wrapText="1"/>
      <protection/>
    </xf>
    <xf numFmtId="0" fontId="22" fillId="6" borderId="48" xfId="0" applyFont="1" applyFill="1" applyBorder="1" applyAlignment="1">
      <alignment horizontal="center" vertical="top"/>
    </xf>
    <xf numFmtId="0" fontId="22" fillId="6" borderId="57" xfId="0" applyFont="1" applyFill="1" applyBorder="1" applyAlignment="1">
      <alignment horizontal="center" vertical="top"/>
    </xf>
    <xf numFmtId="0" fontId="29" fillId="0" borderId="0" xfId="0" applyFont="1" applyFill="1" applyBorder="1" applyAlignment="1">
      <alignment horizontal="center" vertical="center" wrapText="1"/>
    </xf>
    <xf numFmtId="0" fontId="7"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22" fillId="0" borderId="0" xfId="0" applyFont="1" applyFill="1" applyBorder="1" applyAlignment="1">
      <alignment horizontal="center" vertical="top"/>
    </xf>
    <xf numFmtId="0" fontId="14" fillId="6" borderId="0" xfId="0" applyFont="1" applyFill="1" applyBorder="1" applyAlignment="1" applyProtection="1">
      <alignment horizontal="center"/>
      <protection/>
    </xf>
    <xf numFmtId="0" fontId="14" fillId="5" borderId="44" xfId="0" applyFont="1" applyFill="1" applyBorder="1" applyAlignment="1" applyProtection="1">
      <alignment horizontal="left" vertical="top" wrapText="1"/>
      <protection/>
    </xf>
    <xf numFmtId="0" fontId="14" fillId="5" borderId="51" xfId="0" applyFont="1" applyFill="1" applyBorder="1" applyAlignment="1" applyProtection="1">
      <alignment horizontal="center" vertical="top" wrapText="1"/>
      <protection/>
    </xf>
    <xf numFmtId="0" fontId="14" fillId="5" borderId="19" xfId="0" applyFont="1" applyFill="1" applyBorder="1" applyAlignment="1" applyProtection="1">
      <alignment horizontal="center" vertical="top" wrapText="1"/>
      <protection/>
    </xf>
    <xf numFmtId="0" fontId="14" fillId="5" borderId="52" xfId="0" applyFont="1" applyFill="1" applyBorder="1" applyAlignment="1" applyProtection="1">
      <alignment horizontal="left" vertical="top" wrapText="1"/>
      <protection/>
    </xf>
    <xf numFmtId="0" fontId="14" fillId="5" borderId="45" xfId="0" applyFont="1" applyFill="1" applyBorder="1" applyAlignment="1" applyProtection="1">
      <alignment horizontal="left" vertical="top" wrapText="1"/>
      <protection/>
    </xf>
    <xf numFmtId="0" fontId="29" fillId="6" borderId="0" xfId="0" applyFont="1" applyFill="1" applyAlignment="1">
      <alignment horizontal="left" wrapText="1"/>
    </xf>
    <xf numFmtId="0" fontId="29" fillId="6" borderId="0" xfId="0" applyFont="1" applyFill="1" applyAlignment="1">
      <alignment horizontal="left"/>
    </xf>
    <xf numFmtId="0" fontId="31" fillId="6" borderId="0" xfId="0" applyFont="1" applyFill="1" applyAlignment="1">
      <alignment horizontal="left"/>
    </xf>
    <xf numFmtId="0" fontId="22" fillId="0" borderId="35" xfId="0" applyFont="1" applyFill="1" applyBorder="1" applyAlignment="1">
      <alignment horizontal="left" vertical="top" wrapText="1"/>
    </xf>
    <xf numFmtId="0" fontId="22" fillId="0" borderId="31" xfId="0" applyFont="1" applyFill="1" applyBorder="1" applyAlignment="1">
      <alignment horizontal="left" vertical="top" wrapText="1"/>
    </xf>
    <xf numFmtId="0" fontId="51" fillId="0" borderId="44" xfId="0" applyFont="1" applyFill="1" applyBorder="1" applyAlignment="1">
      <alignment horizontal="center"/>
    </xf>
    <xf numFmtId="0" fontId="51" fillId="0" borderId="43" xfId="0" applyFont="1" applyFill="1" applyBorder="1" applyAlignment="1">
      <alignment horizontal="center"/>
    </xf>
    <xf numFmtId="0" fontId="51" fillId="0" borderId="20" xfId="0" applyFont="1" applyFill="1" applyBorder="1" applyAlignment="1">
      <alignment horizontal="center"/>
    </xf>
    <xf numFmtId="0" fontId="29" fillId="0" borderId="50" xfId="0" applyFont="1" applyFill="1" applyBorder="1" applyAlignment="1">
      <alignment horizontal="left" vertical="center" wrapText="1"/>
    </xf>
    <xf numFmtId="0" fontId="29" fillId="0" borderId="30"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29" fillId="0" borderId="58" xfId="0" applyFont="1" applyFill="1" applyBorder="1" applyAlignment="1">
      <alignment horizontal="left" vertical="center" wrapText="1"/>
    </xf>
    <xf numFmtId="0" fontId="29" fillId="0" borderId="59" xfId="0" applyFont="1" applyFill="1" applyBorder="1" applyAlignment="1">
      <alignment horizontal="left" vertical="center" wrapText="1"/>
    </xf>
    <xf numFmtId="0" fontId="22" fillId="0" borderId="40" xfId="0" applyFont="1" applyFill="1" applyBorder="1" applyAlignment="1">
      <alignment horizontal="center" vertical="top"/>
    </xf>
    <xf numFmtId="0" fontId="22" fillId="0" borderId="39" xfId="0" applyFont="1" applyFill="1" applyBorder="1" applyAlignment="1">
      <alignment horizontal="center" vertical="top"/>
    </xf>
    <xf numFmtId="0" fontId="22" fillId="0" borderId="60" xfId="0" applyFont="1" applyFill="1" applyBorder="1" applyAlignment="1">
      <alignment horizontal="center" vertical="top" wrapText="1"/>
    </xf>
    <xf numFmtId="0" fontId="22" fillId="0" borderId="25" xfId="0" applyFont="1" applyFill="1" applyBorder="1" applyAlignment="1">
      <alignment horizontal="center" vertical="top" wrapText="1"/>
    </xf>
    <xf numFmtId="0" fontId="22" fillId="0" borderId="27"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67" fillId="0" borderId="29" xfId="0" applyFont="1" applyFill="1" applyBorder="1" applyAlignment="1">
      <alignment horizontal="left" vertical="center" wrapText="1"/>
    </xf>
    <xf numFmtId="0" fontId="67" fillId="0" borderId="29" xfId="0" applyFont="1" applyFill="1" applyBorder="1" applyAlignment="1">
      <alignment horizontal="left" vertical="center"/>
    </xf>
    <xf numFmtId="0" fontId="67" fillId="0" borderId="28" xfId="0" applyFont="1" applyFill="1" applyBorder="1" applyAlignment="1">
      <alignment horizontal="left" vertical="center"/>
    </xf>
    <xf numFmtId="0" fontId="0" fillId="0" borderId="40" xfId="0" applyFill="1" applyBorder="1" applyAlignment="1">
      <alignment horizontal="center" vertical="center"/>
    </xf>
    <xf numFmtId="0" fontId="0" fillId="0" borderId="39" xfId="0" applyFill="1" applyBorder="1" applyAlignment="1">
      <alignment horizontal="center" vertical="center"/>
    </xf>
    <xf numFmtId="0" fontId="0" fillId="0" borderId="27" xfId="0" applyFill="1" applyBorder="1" applyAlignment="1">
      <alignment horizontal="left" vertical="center"/>
    </xf>
    <xf numFmtId="0" fontId="0" fillId="0" borderId="6" xfId="0" applyFill="1" applyBorder="1" applyAlignment="1">
      <alignment horizontal="left" vertical="center"/>
    </xf>
    <xf numFmtId="0" fontId="29" fillId="0" borderId="41" xfId="0" applyFont="1" applyFill="1" applyBorder="1" applyAlignment="1">
      <alignment horizontal="left" vertical="center" wrapText="1"/>
    </xf>
    <xf numFmtId="0" fontId="29" fillId="0" borderId="40" xfId="0" applyFont="1" applyFill="1" applyBorder="1" applyAlignment="1">
      <alignment horizontal="left" vertical="center" wrapText="1"/>
    </xf>
    <xf numFmtId="0" fontId="0" fillId="0" borderId="40" xfId="0" applyFill="1" applyBorder="1" applyAlignment="1">
      <alignment horizontal="center" vertical="top"/>
    </xf>
    <xf numFmtId="0" fontId="0" fillId="0" borderId="39" xfId="0" applyFill="1" applyBorder="1" applyAlignment="1">
      <alignment horizontal="center" vertical="top"/>
    </xf>
    <xf numFmtId="0" fontId="0" fillId="0" borderId="29" xfId="0" applyFill="1" applyBorder="1" applyAlignment="1">
      <alignment horizontal="center" vertical="top"/>
    </xf>
    <xf numFmtId="0" fontId="0" fillId="0" borderId="28" xfId="0" applyFill="1" applyBorder="1" applyAlignment="1">
      <alignment horizontal="center" vertical="top"/>
    </xf>
    <xf numFmtId="0" fontId="29" fillId="0" borderId="7"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27" xfId="0" applyFont="1" applyFill="1" applyBorder="1" applyAlignment="1">
      <alignment horizontal="left" vertical="center" wrapText="1"/>
    </xf>
    <xf numFmtId="0" fontId="29" fillId="11" borderId="0" xfId="0" applyFont="1" applyFill="1" applyBorder="1" applyAlignment="1">
      <alignment horizontal="left" vertical="top" wrapText="1"/>
    </xf>
    <xf numFmtId="0" fontId="22" fillId="0" borderId="27" xfId="0" applyFont="1" applyFill="1" applyBorder="1" applyAlignment="1">
      <alignment horizontal="center" vertical="top" wrapText="1"/>
    </xf>
    <xf numFmtId="0" fontId="22" fillId="0" borderId="6" xfId="0" applyFont="1" applyFill="1" applyBorder="1" applyAlignment="1">
      <alignment horizontal="center" vertical="top" wrapText="1"/>
    </xf>
    <xf numFmtId="0" fontId="22" fillId="0" borderId="40" xfId="0" applyFont="1" applyFill="1" applyBorder="1" applyAlignment="1">
      <alignment horizontal="center" vertical="top" wrapText="1"/>
    </xf>
    <xf numFmtId="0" fontId="22" fillId="0" borderId="39" xfId="0" applyFont="1" applyFill="1" applyBorder="1" applyAlignment="1">
      <alignment horizontal="center" vertical="top" wrapText="1"/>
    </xf>
    <xf numFmtId="0" fontId="22" fillId="0" borderId="29" xfId="0" applyFont="1" applyFill="1" applyBorder="1" applyAlignment="1">
      <alignment horizontal="center" vertical="top" wrapText="1"/>
    </xf>
    <xf numFmtId="0" fontId="22" fillId="0" borderId="28" xfId="0" applyFont="1" applyFill="1" applyBorder="1" applyAlignment="1">
      <alignment horizontal="center" vertical="top" wrapText="1"/>
    </xf>
    <xf numFmtId="0" fontId="29" fillId="0" borderId="24"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9" fillId="0" borderId="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2" fillId="0" borderId="41" xfId="0" applyFont="1" applyFill="1" applyBorder="1" applyAlignment="1">
      <alignment horizontal="center" vertical="top"/>
    </xf>
    <xf numFmtId="0" fontId="29" fillId="0" borderId="18"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50" xfId="0" applyFont="1" applyBorder="1" applyAlignment="1">
      <alignment horizontal="left" vertical="center" wrapText="1"/>
    </xf>
    <xf numFmtId="0" fontId="29" fillId="0" borderId="46" xfId="0" applyFont="1" applyBorder="1" applyAlignment="1">
      <alignment horizontal="left" vertical="center" wrapText="1"/>
    </xf>
    <xf numFmtId="0" fontId="29" fillId="0" borderId="42" xfId="0" applyFont="1" applyBorder="1" applyAlignment="1">
      <alignment horizontal="left" vertical="center" wrapText="1"/>
    </xf>
    <xf numFmtId="0" fontId="51" fillId="0" borderId="44" xfId="0" applyFont="1" applyBorder="1" applyAlignment="1">
      <alignment horizontal="center" vertical="top"/>
    </xf>
    <xf numFmtId="0" fontId="51" fillId="0" borderId="43" xfId="0" applyFont="1" applyBorder="1" applyAlignment="1">
      <alignment horizontal="center" vertical="top"/>
    </xf>
    <xf numFmtId="0" fontId="51" fillId="0" borderId="20" xfId="0" applyFont="1" applyBorder="1" applyAlignment="1">
      <alignment horizontal="center" vertical="top"/>
    </xf>
    <xf numFmtId="0" fontId="29" fillId="6" borderId="0" xfId="0" applyFont="1" applyFill="1" applyBorder="1" applyAlignment="1">
      <alignment horizontal="left" vertical="center" wrapText="1"/>
    </xf>
    <xf numFmtId="0" fontId="22" fillId="0" borderId="29" xfId="0" applyFont="1" applyFill="1" applyBorder="1" applyAlignment="1">
      <alignment horizontal="left" vertical="center"/>
    </xf>
    <xf numFmtId="0" fontId="22" fillId="0" borderId="28" xfId="0" applyFont="1" applyFill="1" applyBorder="1" applyAlignment="1">
      <alignment horizontal="left" vertical="center"/>
    </xf>
    <xf numFmtId="0" fontId="22" fillId="6" borderId="0" xfId="0" applyFont="1" applyFill="1" applyBorder="1" applyAlignment="1">
      <alignment horizontal="center" vertical="top"/>
    </xf>
    <xf numFmtId="0" fontId="22" fillId="0" borderId="40" xfId="0" applyFont="1" applyFill="1" applyBorder="1" applyAlignment="1">
      <alignment horizontal="left" vertical="center"/>
    </xf>
    <xf numFmtId="0" fontId="22" fillId="0" borderId="39" xfId="0" applyFont="1" applyFill="1" applyBorder="1" applyAlignment="1">
      <alignment horizontal="left" vertical="center"/>
    </xf>
    <xf numFmtId="0" fontId="29" fillId="0" borderId="5"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2" fillId="0" borderId="41" xfId="0" applyFont="1" applyFill="1" applyBorder="1" applyAlignment="1">
      <alignment horizontal="center" vertical="top" wrapText="1"/>
    </xf>
    <xf numFmtId="0" fontId="29" fillId="0" borderId="7" xfId="0" applyFont="1" applyFill="1" applyBorder="1" applyAlignment="1">
      <alignment horizontal="left" vertical="top" wrapText="1"/>
    </xf>
    <xf numFmtId="0" fontId="29" fillId="0" borderId="29" xfId="0" applyFont="1" applyFill="1" applyBorder="1" applyAlignment="1">
      <alignment horizontal="left" vertical="top" wrapText="1"/>
    </xf>
    <xf numFmtId="0" fontId="29" fillId="0" borderId="28" xfId="0" applyFont="1" applyFill="1" applyBorder="1" applyAlignment="1">
      <alignment horizontal="left" vertical="top" wrapText="1"/>
    </xf>
    <xf numFmtId="0" fontId="29" fillId="0" borderId="49"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6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62"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2" fillId="0" borderId="29" xfId="0" applyFont="1" applyFill="1" applyBorder="1" applyAlignment="1">
      <alignment horizontal="left" vertical="top" wrapText="1"/>
    </xf>
    <xf numFmtId="0" fontId="22" fillId="0" borderId="29" xfId="0" applyFont="1" applyFill="1" applyBorder="1" applyAlignment="1">
      <alignment horizontal="left" vertical="top"/>
    </xf>
    <xf numFmtId="0" fontId="22" fillId="0" borderId="28" xfId="0" applyFont="1" applyFill="1" applyBorder="1" applyAlignment="1">
      <alignment horizontal="left" vertical="top"/>
    </xf>
    <xf numFmtId="0" fontId="22" fillId="0" borderId="27" xfId="0" applyFont="1" applyFill="1" applyBorder="1" applyAlignment="1">
      <alignment horizontal="left" vertical="top"/>
    </xf>
    <xf numFmtId="0" fontId="22" fillId="0" borderId="6" xfId="0" applyFont="1" applyFill="1" applyBorder="1" applyAlignment="1">
      <alignment horizontal="left" vertical="top"/>
    </xf>
    <xf numFmtId="0" fontId="22" fillId="0" borderId="27"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40" xfId="0" applyFont="1" applyFill="1" applyBorder="1" applyAlignment="1">
      <alignment horizontal="left" vertical="top" wrapText="1"/>
    </xf>
    <xf numFmtId="0" fontId="22" fillId="0" borderId="39" xfId="0" applyFont="1" applyFill="1" applyBorder="1" applyAlignment="1">
      <alignment horizontal="left" vertical="top" wrapText="1"/>
    </xf>
    <xf numFmtId="0" fontId="22" fillId="0" borderId="29" xfId="0" applyFont="1" applyFill="1" applyBorder="1" applyAlignment="1">
      <alignment horizontal="center" vertical="top"/>
    </xf>
    <xf numFmtId="0" fontId="22" fillId="0" borderId="28" xfId="0" applyFont="1" applyFill="1" applyBorder="1" applyAlignment="1">
      <alignment horizontal="center" vertical="top"/>
    </xf>
    <xf numFmtId="0" fontId="22" fillId="0" borderId="58" xfId="0" applyFont="1" applyFill="1" applyBorder="1" applyAlignment="1">
      <alignment horizontal="left" vertical="center"/>
    </xf>
    <xf numFmtId="0" fontId="22" fillId="0" borderId="59" xfId="0" applyFont="1" applyFill="1" applyBorder="1" applyAlignment="1">
      <alignment horizontal="left" vertical="center"/>
    </xf>
    <xf numFmtId="0" fontId="22" fillId="0" borderId="64" xfId="0" applyFont="1" applyFill="1" applyBorder="1" applyAlignment="1">
      <alignment horizontal="center" vertical="top"/>
    </xf>
    <xf numFmtId="0" fontId="22" fillId="0" borderId="65" xfId="0" applyFont="1" applyFill="1" applyBorder="1" applyAlignment="1">
      <alignment horizontal="center" vertical="top"/>
    </xf>
    <xf numFmtId="0" fontId="22" fillId="0" borderId="55" xfId="0" applyFont="1" applyFill="1" applyBorder="1" applyAlignment="1">
      <alignment horizontal="center" vertical="top"/>
    </xf>
    <xf numFmtId="0" fontId="14" fillId="5" borderId="49" xfId="0" applyFont="1" applyFill="1" applyBorder="1" applyAlignment="1" applyProtection="1">
      <alignment horizontal="left" vertical="center" wrapText="1"/>
      <protection/>
    </xf>
    <xf numFmtId="0" fontId="14" fillId="5" borderId="33" xfId="0" applyFont="1" applyFill="1" applyBorder="1" applyAlignment="1" applyProtection="1">
      <alignment horizontal="left" vertical="center" wrapText="1"/>
      <protection/>
    </xf>
    <xf numFmtId="0" fontId="14" fillId="5" borderId="36" xfId="0" applyFont="1" applyFill="1" applyBorder="1" applyAlignment="1" applyProtection="1">
      <alignment horizontal="left" vertical="center" wrapText="1"/>
      <protection/>
    </xf>
    <xf numFmtId="0" fontId="14" fillId="5" borderId="58" xfId="0" applyFont="1" applyFill="1" applyBorder="1" applyAlignment="1" applyProtection="1">
      <alignment horizontal="left" vertical="center" wrapText="1"/>
      <protection/>
    </xf>
    <xf numFmtId="0" fontId="14" fillId="5" borderId="65" xfId="0" applyFont="1" applyFill="1" applyBorder="1" applyAlignment="1" applyProtection="1">
      <alignment horizontal="left" vertical="center" wrapText="1"/>
      <protection/>
    </xf>
    <xf numFmtId="0" fontId="14" fillId="5" borderId="55" xfId="0" applyFont="1" applyFill="1" applyBorder="1" applyAlignment="1" applyProtection="1">
      <alignment horizontal="left" vertical="center" wrapText="1"/>
      <protection/>
    </xf>
    <xf numFmtId="0" fontId="11" fillId="6" borderId="0" xfId="0" applyFont="1" applyFill="1" applyBorder="1" applyAlignment="1" applyProtection="1">
      <alignment horizontal="center" wrapText="1"/>
      <protection/>
    </xf>
    <xf numFmtId="0" fontId="2" fillId="5" borderId="44" xfId="0" applyFont="1" applyFill="1" applyBorder="1" applyAlignment="1" applyProtection="1">
      <alignment horizontal="center" vertical="center" wrapText="1"/>
      <protection/>
    </xf>
    <xf numFmtId="0" fontId="2" fillId="5" borderId="20" xfId="0" applyFont="1" applyFill="1" applyBorder="1" applyAlignment="1" applyProtection="1">
      <alignment horizontal="center" vertical="center" wrapText="1"/>
      <protection/>
    </xf>
    <xf numFmtId="0" fontId="14" fillId="5" borderId="50" xfId="0" applyFont="1" applyFill="1" applyBorder="1" applyAlignment="1" applyProtection="1">
      <alignment horizontal="left" vertical="center" wrapText="1"/>
      <protection/>
    </xf>
    <xf numFmtId="0" fontId="14" fillId="5" borderId="46" xfId="0" applyFont="1" applyFill="1" applyBorder="1" applyAlignment="1" applyProtection="1">
      <alignment horizontal="left" vertical="center" wrapText="1"/>
      <protection/>
    </xf>
    <xf numFmtId="0" fontId="14" fillId="5" borderId="42" xfId="0" applyFont="1" applyFill="1" applyBorder="1" applyAlignment="1" applyProtection="1">
      <alignment horizontal="left" vertical="center" wrapText="1"/>
      <protection/>
    </xf>
    <xf numFmtId="0" fontId="15" fillId="6" borderId="0" xfId="0" applyFont="1" applyFill="1" applyBorder="1" applyAlignment="1" applyProtection="1">
      <alignment horizontal="right" vertical="center" wrapText="1"/>
      <protection/>
    </xf>
    <xf numFmtId="0" fontId="15" fillId="6" borderId="15" xfId="0" applyFont="1" applyFill="1" applyBorder="1" applyAlignment="1" applyProtection="1">
      <alignment horizontal="center" vertical="center" wrapText="1"/>
      <protection/>
    </xf>
    <xf numFmtId="0" fontId="3" fillId="6" borderId="15" xfId="0" applyFont="1" applyFill="1" applyBorder="1" applyAlignment="1" applyProtection="1">
      <alignment horizontal="center" vertical="center" wrapText="1"/>
      <protection/>
    </xf>
    <xf numFmtId="0" fontId="2" fillId="5" borderId="44" xfId="0" applyFont="1" applyFill="1" applyBorder="1" applyAlignment="1" applyProtection="1">
      <alignment horizontal="center"/>
      <protection locked="0"/>
    </xf>
    <xf numFmtId="0" fontId="2" fillId="5" borderId="43"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21" fillId="5" borderId="44" xfId="20" applyFill="1" applyBorder="1" applyAlignment="1" applyProtection="1">
      <alignment horizontal="center"/>
      <protection locked="0"/>
    </xf>
    <xf numFmtId="0" fontId="21" fillId="5" borderId="43" xfId="20" applyFill="1" applyBorder="1" applyAlignment="1" applyProtection="1">
      <alignment horizontal="center"/>
      <protection locked="0"/>
    </xf>
    <xf numFmtId="0" fontId="21" fillId="5" borderId="20" xfId="20" applyFill="1" applyBorder="1" applyAlignment="1" applyProtection="1">
      <alignment horizontal="center"/>
      <protection locked="0"/>
    </xf>
    <xf numFmtId="0" fontId="2" fillId="5" borderId="44" xfId="0" applyFont="1" applyFill="1" applyBorder="1" applyAlignment="1" applyProtection="1">
      <alignment horizontal="left" vertical="center" wrapText="1"/>
      <protection/>
    </xf>
    <xf numFmtId="0" fontId="2" fillId="5" borderId="20" xfId="0" applyFont="1" applyFill="1" applyBorder="1" applyAlignment="1" applyProtection="1">
      <alignment horizontal="left" vertical="center" wrapText="1"/>
      <protection/>
    </xf>
    <xf numFmtId="0" fontId="18" fillId="6" borderId="0" xfId="0" applyFont="1" applyFill="1" applyBorder="1" applyAlignment="1" applyProtection="1">
      <alignment horizontal="left" vertical="center" wrapText="1"/>
      <protection/>
    </xf>
    <xf numFmtId="0" fontId="18" fillId="5" borderId="44" xfId="0" applyFont="1" applyFill="1" applyBorder="1" applyAlignment="1" applyProtection="1">
      <alignment horizontal="left" vertical="center" wrapText="1"/>
      <protection/>
    </xf>
    <xf numFmtId="0" fontId="18" fillId="5" borderId="43" xfId="0" applyFont="1" applyFill="1" applyBorder="1" applyAlignment="1" applyProtection="1">
      <alignment horizontal="left" vertical="center" wrapText="1"/>
      <protection/>
    </xf>
    <xf numFmtId="0" fontId="18" fillId="5" borderId="20" xfId="0" applyFont="1" applyFill="1" applyBorder="1" applyAlignment="1" applyProtection="1">
      <alignment horizontal="left" vertical="center" wrapText="1"/>
      <protection/>
    </xf>
    <xf numFmtId="0" fontId="11" fillId="0" borderId="9"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4"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6" borderId="10" xfId="0" applyFont="1" applyFill="1" applyBorder="1" applyAlignment="1" applyProtection="1">
      <alignment horizontal="center" wrapText="1"/>
      <protection/>
    </xf>
    <xf numFmtId="0" fontId="5" fillId="6" borderId="0" xfId="0" applyFont="1" applyFill="1" applyBorder="1" applyAlignment="1" applyProtection="1">
      <alignment horizontal="left"/>
      <protection/>
    </xf>
    <xf numFmtId="0" fontId="14" fillId="5" borderId="27" xfId="0" applyFont="1" applyFill="1" applyBorder="1" applyAlignment="1" applyProtection="1">
      <alignment horizontal="left" vertical="center" wrapText="1"/>
      <protection/>
    </xf>
    <xf numFmtId="0" fontId="2" fillId="5" borderId="33" xfId="0" applyFont="1" applyFill="1" applyBorder="1" applyAlignment="1" applyProtection="1">
      <alignment horizontal="center" vertical="center" wrapText="1"/>
      <protection/>
    </xf>
    <xf numFmtId="0" fontId="2" fillId="5" borderId="36" xfId="0" applyFont="1" applyFill="1" applyBorder="1" applyAlignment="1" applyProtection="1">
      <alignment horizontal="center" vertical="center" wrapText="1"/>
      <protection/>
    </xf>
    <xf numFmtId="0" fontId="2" fillId="5" borderId="27" xfId="0" applyFont="1" applyFill="1" applyBorder="1" applyAlignment="1" applyProtection="1">
      <alignment horizontal="center" vertical="center" wrapText="1"/>
      <protection/>
    </xf>
    <xf numFmtId="0" fontId="14" fillId="5" borderId="27" xfId="0" applyFont="1" applyFill="1" applyBorder="1" applyAlignment="1" applyProtection="1">
      <alignment horizontal="center" vertical="center" wrapText="1"/>
      <protection/>
    </xf>
    <xf numFmtId="0" fontId="2" fillId="5" borderId="33" xfId="0" applyFont="1" applyFill="1" applyBorder="1" applyAlignment="1" applyProtection="1">
      <alignment horizontal="center" vertical="top" wrapText="1"/>
      <protection/>
    </xf>
    <xf numFmtId="0" fontId="2" fillId="5" borderId="36" xfId="0" applyFont="1" applyFill="1" applyBorder="1" applyAlignment="1" applyProtection="1">
      <alignment horizontal="center" vertical="top" wrapText="1"/>
      <protection/>
    </xf>
    <xf numFmtId="0" fontId="0" fillId="0" borderId="43" xfId="0" applyBorder="1"/>
    <xf numFmtId="0" fontId="0" fillId="0" borderId="20" xfId="0" applyBorder="1"/>
    <xf numFmtId="0" fontId="31" fillId="6" borderId="10" xfId="0" applyFont="1" applyFill="1" applyBorder="1" applyAlignment="1">
      <alignment horizontal="center"/>
    </xf>
    <xf numFmtId="0" fontId="3" fillId="5" borderId="52" xfId="0" applyFont="1" applyFill="1" applyBorder="1" applyAlignment="1" applyProtection="1">
      <alignment horizontal="center" vertical="center" wrapText="1"/>
      <protection/>
    </xf>
    <xf numFmtId="0" fontId="3" fillId="5" borderId="66" xfId="0" applyFont="1" applyFill="1" applyBorder="1" applyAlignment="1" applyProtection="1">
      <alignment horizontal="center" vertical="center" wrapText="1"/>
      <protection/>
    </xf>
    <xf numFmtId="0" fontId="5" fillId="6" borderId="0" xfId="0" applyFont="1" applyFill="1" applyBorder="1" applyAlignment="1" applyProtection="1">
      <alignment horizontal="center" vertical="center" wrapText="1"/>
      <protection/>
    </xf>
    <xf numFmtId="0" fontId="70" fillId="5" borderId="27" xfId="0" applyFont="1" applyFill="1" applyBorder="1" applyAlignment="1" applyProtection="1">
      <alignment horizontal="center" vertical="center" wrapText="1"/>
      <protection/>
    </xf>
    <xf numFmtId="0" fontId="2" fillId="5" borderId="67" xfId="0" applyFont="1" applyFill="1" applyBorder="1" applyAlignment="1" applyProtection="1">
      <alignment horizontal="center" vertical="center" wrapText="1"/>
      <protection/>
    </xf>
    <xf numFmtId="0" fontId="2" fillId="5" borderId="68" xfId="0" applyFont="1" applyFill="1" applyBorder="1" applyAlignment="1" applyProtection="1">
      <alignment horizontal="center" vertical="center" wrapText="1"/>
      <protection/>
    </xf>
    <xf numFmtId="0" fontId="14" fillId="5" borderId="69" xfId="0" applyFont="1" applyFill="1" applyBorder="1" applyAlignment="1" applyProtection="1">
      <alignment horizontal="center" vertical="center" wrapText="1"/>
      <protection/>
    </xf>
    <xf numFmtId="0" fontId="14" fillId="5" borderId="70"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2" fillId="5" borderId="49" xfId="0" applyFont="1" applyFill="1" applyBorder="1" applyAlignment="1" applyProtection="1">
      <alignment horizontal="center" vertical="center" wrapText="1"/>
      <protection/>
    </xf>
    <xf numFmtId="0" fontId="32" fillId="13" borderId="1" xfId="0" applyFont="1" applyFill="1" applyBorder="1" applyAlignment="1">
      <alignment horizontal="center"/>
    </xf>
    <xf numFmtId="0" fontId="57" fillId="6" borderId="10" xfId="0" applyFont="1" applyFill="1" applyBorder="1" applyAlignment="1">
      <alignment horizontal="left" vertical="top" wrapText="1"/>
    </xf>
    <xf numFmtId="0" fontId="24" fillId="0" borderId="44" xfId="0" applyFont="1" applyFill="1" applyBorder="1" applyAlignment="1">
      <alignment horizontal="center"/>
    </xf>
    <xf numFmtId="0" fontId="24" fillId="0" borderId="71" xfId="0" applyFont="1" applyFill="1" applyBorder="1" applyAlignment="1">
      <alignment horizontal="center"/>
    </xf>
    <xf numFmtId="0" fontId="27" fillId="6" borderId="15" xfId="0" applyFont="1" applyFill="1" applyBorder="1"/>
    <xf numFmtId="0" fontId="47" fillId="13" borderId="1" xfId="0" applyFont="1" applyFill="1" applyBorder="1" applyAlignment="1">
      <alignment horizontal="center"/>
    </xf>
    <xf numFmtId="0" fontId="39" fillId="8" borderId="38" xfId="0" applyFont="1" applyFill="1" applyBorder="1" applyAlignment="1" applyProtection="1">
      <alignment horizontal="center" vertical="center"/>
      <protection/>
    </xf>
    <xf numFmtId="0" fontId="39" fillId="8" borderId="42" xfId="0" applyFont="1" applyFill="1" applyBorder="1" applyAlignment="1" applyProtection="1">
      <alignment horizontal="center" vertical="center"/>
      <protection/>
    </xf>
    <xf numFmtId="0" fontId="36" fillId="9" borderId="18" xfId="23" applyFill="1" applyBorder="1" applyAlignment="1" applyProtection="1">
      <alignment horizontal="center"/>
      <protection locked="0"/>
    </xf>
    <xf numFmtId="0" fontId="36" fillId="9" borderId="36" xfId="23" applyFill="1" applyBorder="1" applyAlignment="1" applyProtection="1">
      <alignment horizontal="center"/>
      <protection locked="0"/>
    </xf>
    <xf numFmtId="0" fontId="39" fillId="8" borderId="18" xfId="0" applyFont="1" applyFill="1" applyBorder="1" applyAlignment="1" applyProtection="1">
      <alignment horizontal="center" vertical="center" wrapText="1"/>
      <protection/>
    </xf>
    <xf numFmtId="0" fontId="39" fillId="8" borderId="26" xfId="0" applyFont="1" applyFill="1" applyBorder="1" applyAlignment="1" applyProtection="1">
      <alignment horizontal="center" vertical="center" wrapText="1"/>
      <protection/>
    </xf>
    <xf numFmtId="0" fontId="44" fillId="9" borderId="18" xfId="23" applyFont="1" applyFill="1" applyBorder="1" applyAlignment="1" applyProtection="1">
      <alignment horizontal="center" vertical="center"/>
      <protection locked="0"/>
    </xf>
    <xf numFmtId="0" fontId="44" fillId="9" borderId="26" xfId="23" applyFont="1" applyFill="1" applyBorder="1" applyAlignment="1" applyProtection="1">
      <alignment horizontal="center" vertical="center"/>
      <protection locked="0"/>
    </xf>
    <xf numFmtId="0" fontId="0" fillId="10" borderId="72" xfId="0" applyFill="1" applyBorder="1" applyAlignment="1" applyProtection="1">
      <alignment horizontal="center" vertical="center"/>
      <protection/>
    </xf>
    <xf numFmtId="0" fontId="0" fillId="10" borderId="60" xfId="0" applyFill="1" applyBorder="1" applyAlignment="1" applyProtection="1">
      <alignment horizontal="center" vertical="center"/>
      <protection/>
    </xf>
    <xf numFmtId="0" fontId="0" fillId="10" borderId="25" xfId="0" applyFill="1" applyBorder="1" applyAlignment="1" applyProtection="1">
      <alignment horizontal="center" vertical="center"/>
      <protection/>
    </xf>
    <xf numFmtId="0" fontId="36" fillId="9" borderId="35" xfId="23" applyFill="1" applyBorder="1" applyAlignment="1" applyProtection="1">
      <alignment horizontal="center" vertical="center"/>
      <protection locked="0"/>
    </xf>
    <xf numFmtId="0" fontId="36" fillId="9" borderId="31" xfId="23" applyFill="1" applyBorder="1" applyAlignment="1" applyProtection="1">
      <alignment horizontal="center" vertical="center"/>
      <protection locked="0"/>
    </xf>
    <xf numFmtId="0" fontId="36" fillId="9" borderId="34" xfId="23" applyFill="1" applyBorder="1" applyAlignment="1" applyProtection="1">
      <alignment horizontal="center" vertical="center"/>
      <protection locked="0"/>
    </xf>
    <xf numFmtId="0" fontId="36" fillId="9" borderId="32" xfId="23" applyFill="1" applyBorder="1" applyAlignment="1" applyProtection="1">
      <alignment horizontal="center" vertical="center"/>
      <protection locked="0"/>
    </xf>
    <xf numFmtId="10" fontId="36" fillId="9" borderId="18" xfId="23" applyNumberFormat="1" applyFill="1" applyBorder="1" applyAlignment="1" applyProtection="1">
      <alignment horizontal="center" vertical="center"/>
      <protection locked="0"/>
    </xf>
    <xf numFmtId="10" fontId="36" fillId="9" borderId="26" xfId="23" applyNumberFormat="1" applyFill="1" applyBorder="1" applyAlignment="1" applyProtection="1">
      <alignment horizontal="center" vertical="center"/>
      <protection locked="0"/>
    </xf>
    <xf numFmtId="0" fontId="25" fillId="6" borderId="10" xfId="0" applyFont="1" applyFill="1" applyBorder="1" applyAlignment="1">
      <alignment horizontal="center" vertical="center"/>
    </xf>
    <xf numFmtId="0" fontId="58" fillId="6" borderId="9" xfId="0" applyFont="1" applyFill="1" applyBorder="1" applyAlignment="1">
      <alignment horizontal="center" vertical="top" wrapText="1"/>
    </xf>
    <xf numFmtId="0" fontId="58" fillId="6" borderId="10" xfId="0" applyFont="1" applyFill="1" applyBorder="1" applyAlignment="1">
      <alignment horizontal="center" vertical="top" wrapText="1"/>
    </xf>
    <xf numFmtId="0" fontId="16" fillId="6" borderId="9" xfId="0" applyFont="1" applyFill="1" applyBorder="1" applyAlignment="1">
      <alignment horizontal="center" vertical="top" wrapText="1"/>
    </xf>
    <xf numFmtId="0" fontId="23" fillId="6" borderId="10" xfId="0" applyFont="1" applyFill="1" applyBorder="1" applyAlignment="1">
      <alignment horizontal="center" vertical="top" wrapText="1"/>
    </xf>
    <xf numFmtId="0" fontId="21" fillId="6" borderId="14" xfId="20" applyFill="1" applyBorder="1" applyAlignment="1" applyProtection="1">
      <alignment horizontal="center" vertical="top" wrapText="1"/>
      <protection/>
    </xf>
    <xf numFmtId="0" fontId="21" fillId="6" borderId="15" xfId="20" applyFill="1" applyBorder="1" applyAlignment="1" applyProtection="1">
      <alignment horizontal="center" vertical="top" wrapText="1"/>
      <protection/>
    </xf>
    <xf numFmtId="0" fontId="33" fillId="5" borderId="18" xfId="0" applyFont="1" applyFill="1" applyBorder="1" applyAlignment="1">
      <alignment horizontal="center" vertical="center"/>
    </xf>
    <xf numFmtId="0" fontId="33" fillId="5" borderId="33" xfId="0" applyFont="1" applyFill="1" applyBorder="1" applyAlignment="1">
      <alignment horizontal="center" vertical="center"/>
    </xf>
    <xf numFmtId="0" fontId="33" fillId="5" borderId="26" xfId="0" applyFont="1" applyFill="1" applyBorder="1" applyAlignment="1">
      <alignment horizontal="center" vertical="center"/>
    </xf>
    <xf numFmtId="0" fontId="0" fillId="0" borderId="35" xfId="0"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44" fillId="4" borderId="18" xfId="23" applyFont="1" applyBorder="1" applyAlignment="1" applyProtection="1">
      <alignment horizontal="center" vertical="center"/>
      <protection locked="0"/>
    </xf>
    <xf numFmtId="0" fontId="44" fillId="4" borderId="26" xfId="23" applyFont="1" applyBorder="1" applyAlignment="1" applyProtection="1">
      <alignment horizontal="center" vertical="center"/>
      <protection locked="0"/>
    </xf>
    <xf numFmtId="0" fontId="39" fillId="8" borderId="46" xfId="0" applyFont="1" applyFill="1" applyBorder="1" applyAlignment="1" applyProtection="1">
      <alignment horizontal="center" vertical="center"/>
      <protection/>
    </xf>
    <xf numFmtId="0" fontId="36" fillId="4" borderId="18" xfId="23" applyBorder="1" applyAlignment="1" applyProtection="1">
      <alignment horizontal="left" vertical="center" wrapText="1"/>
      <protection locked="0"/>
    </xf>
    <xf numFmtId="0" fontId="36" fillId="4" borderId="33" xfId="23" applyBorder="1" applyAlignment="1" applyProtection="1">
      <alignment horizontal="left" vertical="center" wrapText="1"/>
      <protection locked="0"/>
    </xf>
    <xf numFmtId="0" fontId="36" fillId="4" borderId="36" xfId="23" applyBorder="1" applyAlignment="1" applyProtection="1">
      <alignment horizontal="left" vertical="center" wrapText="1"/>
      <protection locked="0"/>
    </xf>
    <xf numFmtId="0" fontId="36" fillId="9" borderId="18" xfId="23" applyFill="1" applyBorder="1" applyAlignment="1" applyProtection="1">
      <alignment horizontal="left" vertical="center" wrapText="1"/>
      <protection locked="0"/>
    </xf>
    <xf numFmtId="0" fontId="36" fillId="9" borderId="33" xfId="23" applyFill="1" applyBorder="1" applyAlignment="1" applyProtection="1">
      <alignment horizontal="left" vertical="center" wrapText="1"/>
      <protection locked="0"/>
    </xf>
    <xf numFmtId="0" fontId="36" fillId="9" borderId="36" xfId="23"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xf>
    <xf numFmtId="0" fontId="0" fillId="10" borderId="35" xfId="0" applyFill="1" applyBorder="1" applyAlignment="1" applyProtection="1">
      <alignment horizontal="left" vertical="center" wrapText="1"/>
      <protection/>
    </xf>
    <xf numFmtId="0" fontId="0" fillId="10" borderId="31" xfId="0" applyFill="1" applyBorder="1" applyAlignment="1" applyProtection="1">
      <alignment horizontal="left" vertical="center" wrapText="1"/>
      <protection/>
    </xf>
    <xf numFmtId="0" fontId="0" fillId="0" borderId="35" xfId="0" applyBorder="1" applyAlignment="1" applyProtection="1">
      <alignment horizontal="center" vertical="center" wrapText="1"/>
      <protection/>
    </xf>
    <xf numFmtId="0" fontId="0" fillId="0" borderId="73" xfId="0"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0" fillId="0" borderId="61" xfId="0" applyBorder="1" applyAlignment="1" applyProtection="1">
      <alignment horizontal="left" vertical="center" wrapText="1"/>
      <protection/>
    </xf>
    <xf numFmtId="0" fontId="0" fillId="0" borderId="63" xfId="0" applyBorder="1" applyAlignment="1" applyProtection="1">
      <alignment horizontal="left" vertical="center" wrapText="1"/>
      <protection/>
    </xf>
    <xf numFmtId="0" fontId="0" fillId="10" borderId="44" xfId="0" applyFill="1" applyBorder="1" applyAlignment="1" applyProtection="1">
      <alignment horizontal="center" vertical="center"/>
      <protection/>
    </xf>
    <xf numFmtId="0" fontId="0" fillId="10" borderId="43" xfId="0" applyFill="1" applyBorder="1" applyAlignment="1" applyProtection="1">
      <alignment horizontal="center" vertical="center"/>
      <protection/>
    </xf>
    <xf numFmtId="0" fontId="0" fillId="10" borderId="20" xfId="0" applyFill="1" applyBorder="1" applyAlignment="1" applyProtection="1">
      <alignment horizontal="center" vertical="center"/>
      <protection/>
    </xf>
    <xf numFmtId="0" fontId="0" fillId="10" borderId="35" xfId="0" applyFill="1" applyBorder="1" applyAlignment="1" applyProtection="1">
      <alignment horizontal="center" vertical="center" wrapText="1"/>
      <protection/>
    </xf>
    <xf numFmtId="0" fontId="0" fillId="10" borderId="73" xfId="0" applyFill="1" applyBorder="1" applyAlignment="1" applyProtection="1">
      <alignment horizontal="center" vertical="center" wrapText="1"/>
      <protection/>
    </xf>
    <xf numFmtId="0" fontId="0" fillId="10" borderId="31" xfId="0" applyFill="1" applyBorder="1" applyAlignment="1" applyProtection="1">
      <alignment horizontal="center" vertical="center" wrapText="1"/>
      <protection/>
    </xf>
    <xf numFmtId="0" fontId="36" fillId="4" borderId="18" xfId="23" applyBorder="1" applyAlignment="1" applyProtection="1">
      <alignment horizontal="center" vertical="center" wrapText="1"/>
      <protection locked="0"/>
    </xf>
    <xf numFmtId="0" fontId="36" fillId="4" borderId="36" xfId="23" applyBorder="1" applyAlignment="1" applyProtection="1">
      <alignment horizontal="center" vertical="center" wrapText="1"/>
      <protection locked="0"/>
    </xf>
    <xf numFmtId="0" fontId="36" fillId="4" borderId="35" xfId="23" applyBorder="1" applyAlignment="1" applyProtection="1">
      <alignment horizontal="center" vertical="center"/>
      <protection locked="0"/>
    </xf>
    <xf numFmtId="0" fontId="36" fillId="4" borderId="31" xfId="23" applyBorder="1" applyAlignment="1" applyProtection="1">
      <alignment horizontal="center" vertical="center"/>
      <protection locked="0"/>
    </xf>
    <xf numFmtId="0" fontId="36" fillId="4" borderId="35" xfId="23" applyFill="1" applyBorder="1" applyAlignment="1" applyProtection="1">
      <alignment horizontal="center" vertical="center"/>
      <protection locked="0"/>
    </xf>
    <xf numFmtId="0" fontId="36" fillId="4" borderId="31" xfId="23" applyFill="1" applyBorder="1" applyAlignment="1" applyProtection="1">
      <alignment horizontal="center" vertical="center"/>
      <protection locked="0"/>
    </xf>
    <xf numFmtId="0" fontId="36" fillId="4" borderId="34" xfId="23" applyBorder="1" applyAlignment="1" applyProtection="1">
      <alignment horizontal="center" vertical="center"/>
      <protection locked="0"/>
    </xf>
    <xf numFmtId="0" fontId="36" fillId="4" borderId="32" xfId="23" applyBorder="1" applyAlignment="1" applyProtection="1">
      <alignment horizontal="center" vertical="center"/>
      <protection locked="0"/>
    </xf>
    <xf numFmtId="0" fontId="0" fillId="0" borderId="27" xfId="0" applyBorder="1" applyAlignment="1" applyProtection="1">
      <alignment horizontal="center" vertical="center" wrapText="1"/>
      <protection/>
    </xf>
    <xf numFmtId="0" fontId="39" fillId="8" borderId="30" xfId="0" applyFont="1" applyFill="1" applyBorder="1" applyAlignment="1" applyProtection="1">
      <alignment horizontal="center" vertical="center"/>
      <protection/>
    </xf>
    <xf numFmtId="0" fontId="39" fillId="8" borderId="50" xfId="0" applyFont="1" applyFill="1" applyBorder="1" applyAlignment="1" applyProtection="1">
      <alignment horizontal="center" vertical="center"/>
      <protection/>
    </xf>
    <xf numFmtId="0" fontId="36" fillId="4" borderId="18" xfId="23" applyBorder="1" applyAlignment="1" applyProtection="1">
      <alignment horizontal="center" vertical="center"/>
      <protection locked="0"/>
    </xf>
    <xf numFmtId="0" fontId="36" fillId="4" borderId="26" xfId="23" applyBorder="1" applyAlignment="1" applyProtection="1">
      <alignment horizontal="center" vertical="center"/>
      <protection locked="0"/>
    </xf>
    <xf numFmtId="0" fontId="36" fillId="9" borderId="18" xfId="23" applyFill="1" applyBorder="1" applyAlignment="1" applyProtection="1">
      <alignment horizontal="center" vertical="center"/>
      <protection locked="0"/>
    </xf>
    <xf numFmtId="0" fontId="36" fillId="9" borderId="26" xfId="23" applyFill="1" applyBorder="1" applyAlignment="1" applyProtection="1">
      <alignment horizontal="center" vertical="center"/>
      <protection locked="0"/>
    </xf>
    <xf numFmtId="0" fontId="36" fillId="4" borderId="26" xfId="23" applyBorder="1" applyAlignment="1" applyProtection="1">
      <alignment horizontal="center" vertical="center" wrapText="1"/>
      <protection locked="0"/>
    </xf>
    <xf numFmtId="0" fontId="0" fillId="0" borderId="27" xfId="0" applyBorder="1" applyAlignment="1" applyProtection="1">
      <alignment horizontal="left" vertical="center" wrapText="1"/>
      <protection/>
    </xf>
    <xf numFmtId="0" fontId="36" fillId="9" borderId="18" xfId="23" applyFill="1" applyBorder="1" applyAlignment="1" applyProtection="1">
      <alignment horizontal="center" vertical="center" wrapText="1"/>
      <protection locked="0"/>
    </xf>
    <xf numFmtId="0" fontId="36" fillId="9" borderId="36" xfId="23" applyFill="1" applyBorder="1" applyAlignment="1" applyProtection="1">
      <alignment horizontal="center" vertical="center" wrapText="1"/>
      <protection locked="0"/>
    </xf>
    <xf numFmtId="0" fontId="39" fillId="8" borderId="36" xfId="0" applyFont="1" applyFill="1" applyBorder="1" applyAlignment="1" applyProtection="1">
      <alignment horizontal="center" vertical="center" wrapText="1"/>
      <protection/>
    </xf>
    <xf numFmtId="0" fontId="0" fillId="10" borderId="73" xfId="0" applyFill="1" applyBorder="1" applyAlignment="1" applyProtection="1">
      <alignment horizontal="left" vertical="center" wrapText="1"/>
      <protection/>
    </xf>
    <xf numFmtId="0" fontId="36" fillId="4" borderId="18" xfId="23" applyBorder="1" applyAlignment="1" applyProtection="1">
      <alignment horizontal="center"/>
      <protection locked="0"/>
    </xf>
    <xf numFmtId="0" fontId="36" fillId="4" borderId="36" xfId="23" applyBorder="1" applyAlignment="1" applyProtection="1">
      <alignment horizontal="center"/>
      <protection locked="0"/>
    </xf>
    <xf numFmtId="0" fontId="36" fillId="9" borderId="33" xfId="23" applyFill="1" applyBorder="1" applyAlignment="1" applyProtection="1">
      <alignment horizontal="center" vertical="center"/>
      <protection locked="0"/>
    </xf>
    <xf numFmtId="0" fontId="36" fillId="9" borderId="36" xfId="23" applyFill="1" applyBorder="1" applyAlignment="1" applyProtection="1">
      <alignment horizontal="center" vertical="center"/>
      <protection locked="0"/>
    </xf>
    <xf numFmtId="0" fontId="36" fillId="9" borderId="49" xfId="23" applyFill="1" applyBorder="1" applyAlignment="1" applyProtection="1">
      <alignment horizontal="center" vertical="center" wrapText="1"/>
      <protection locked="0"/>
    </xf>
    <xf numFmtId="0" fontId="36" fillId="9" borderId="26" xfId="23" applyFill="1" applyBorder="1" applyAlignment="1" applyProtection="1">
      <alignment horizontal="center" vertical="center" wrapText="1"/>
      <protection locked="0"/>
    </xf>
    <xf numFmtId="0" fontId="39" fillId="8" borderId="33" xfId="0" applyFont="1" applyFill="1" applyBorder="1" applyAlignment="1" applyProtection="1">
      <alignment horizontal="center" vertical="center" wrapText="1"/>
      <protection/>
    </xf>
    <xf numFmtId="0" fontId="36" fillId="4" borderId="33" xfId="23" applyBorder="1" applyAlignment="1" applyProtection="1">
      <alignment horizontal="center" vertical="center"/>
      <protection locked="0"/>
    </xf>
    <xf numFmtId="10" fontId="36" fillId="4" borderId="18" xfId="23" applyNumberFormat="1" applyBorder="1" applyAlignment="1" applyProtection="1">
      <alignment horizontal="center" vertical="center" wrapText="1"/>
      <protection locked="0"/>
    </xf>
    <xf numFmtId="10" fontId="36" fillId="4" borderId="26" xfId="23" applyNumberFormat="1" applyBorder="1" applyAlignment="1" applyProtection="1">
      <alignment horizontal="center" vertical="center" wrapText="1"/>
      <protection locked="0"/>
    </xf>
    <xf numFmtId="0" fontId="36" fillId="4" borderId="33" xfId="23" applyBorder="1" applyAlignment="1" applyProtection="1">
      <alignment horizontal="center" vertical="center" wrapText="1"/>
      <protection locked="0"/>
    </xf>
    <xf numFmtId="0" fontId="39" fillId="8" borderId="38" xfId="0" applyFont="1" applyFill="1" applyBorder="1" applyAlignment="1" applyProtection="1">
      <alignment horizontal="center" vertical="center" wrapText="1"/>
      <protection/>
    </xf>
    <xf numFmtId="0" fontId="39" fillId="8" borderId="30" xfId="0" applyFont="1" applyFill="1" applyBorder="1" applyAlignment="1" applyProtection="1">
      <alignment horizontal="center" vertical="center" wrapText="1"/>
      <protection/>
    </xf>
    <xf numFmtId="0" fontId="39" fillId="8" borderId="50" xfId="0" applyFont="1" applyFill="1" applyBorder="1" applyAlignment="1" applyProtection="1">
      <alignment horizontal="center" vertical="center" wrapText="1"/>
      <protection/>
    </xf>
    <xf numFmtId="0" fontId="0" fillId="0" borderId="37" xfId="0" applyBorder="1" applyAlignment="1" applyProtection="1">
      <alignment horizontal="left" vertical="center" wrapText="1"/>
      <protection/>
    </xf>
    <xf numFmtId="0" fontId="36" fillId="9" borderId="35" xfId="23" applyFill="1" applyBorder="1" applyAlignment="1" applyProtection="1">
      <alignment horizontal="center" wrapText="1"/>
      <protection locked="0"/>
    </xf>
    <xf numFmtId="0" fontId="36" fillId="9" borderId="31" xfId="23" applyFill="1" applyBorder="1" applyAlignment="1" applyProtection="1">
      <alignment horizontal="center" wrapText="1"/>
      <protection locked="0"/>
    </xf>
    <xf numFmtId="0" fontId="36" fillId="9" borderId="34" xfId="23" applyFill="1" applyBorder="1" applyAlignment="1" applyProtection="1">
      <alignment horizontal="center" wrapText="1"/>
      <protection locked="0"/>
    </xf>
    <xf numFmtId="0" fontId="36" fillId="9" borderId="32" xfId="23" applyFill="1" applyBorder="1" applyAlignment="1" applyProtection="1">
      <alignment horizontal="center" wrapText="1"/>
      <protection locked="0"/>
    </xf>
    <xf numFmtId="0" fontId="36" fillId="4" borderId="35" xfId="23" applyBorder="1" applyAlignment="1" applyProtection="1">
      <alignment horizontal="center" wrapText="1"/>
      <protection locked="0"/>
    </xf>
    <xf numFmtId="0" fontId="36" fillId="4" borderId="31" xfId="23" applyBorder="1" applyAlignment="1" applyProtection="1">
      <alignment horizontal="center" wrapText="1"/>
      <protection locked="0"/>
    </xf>
    <xf numFmtId="0" fontId="36" fillId="4" borderId="34" xfId="23" applyBorder="1" applyAlignment="1" applyProtection="1">
      <alignment horizontal="center" wrapText="1"/>
      <protection locked="0"/>
    </xf>
    <xf numFmtId="0" fontId="36" fillId="4" borderId="32" xfId="23" applyBorder="1" applyAlignment="1" applyProtection="1">
      <alignment horizontal="center" wrapText="1"/>
      <protection locked="0"/>
    </xf>
    <xf numFmtId="0" fontId="44" fillId="4" borderId="18" xfId="23" applyFont="1" applyBorder="1" applyAlignment="1" applyProtection="1">
      <alignment horizontal="center" vertical="center" wrapText="1"/>
      <protection locked="0"/>
    </xf>
    <xf numFmtId="0" fontId="44" fillId="4" borderId="36" xfId="23" applyFont="1" applyBorder="1" applyAlignment="1" applyProtection="1">
      <alignment horizontal="center" vertical="center" wrapText="1"/>
      <protection locked="0"/>
    </xf>
    <xf numFmtId="0" fontId="44" fillId="9" borderId="18" xfId="23" applyFont="1" applyFill="1" applyBorder="1" applyAlignment="1" applyProtection="1">
      <alignment horizontal="center" vertical="center" wrapText="1"/>
      <protection locked="0"/>
    </xf>
    <xf numFmtId="0" fontId="44" fillId="9" borderId="36" xfId="23" applyFont="1" applyFill="1" applyBorder="1" applyAlignment="1" applyProtection="1">
      <alignment horizontal="center" vertical="center" wrapText="1"/>
      <protection locked="0"/>
    </xf>
    <xf numFmtId="0" fontId="44" fillId="9" borderId="35" xfId="23" applyFont="1" applyFill="1" applyBorder="1" applyAlignment="1" applyProtection="1">
      <alignment horizontal="center" vertical="center"/>
      <protection locked="0"/>
    </xf>
    <xf numFmtId="0" fontId="44" fillId="9" borderId="31" xfId="23" applyFont="1" applyFill="1" applyBorder="1" applyAlignment="1" applyProtection="1">
      <alignment horizontal="center" vertical="center"/>
      <protection locked="0"/>
    </xf>
    <xf numFmtId="0" fontId="44" fillId="4" borderId="35" xfId="23" applyFont="1" applyBorder="1" applyAlignment="1" applyProtection="1">
      <alignment horizontal="center" vertical="center"/>
      <protection locked="0"/>
    </xf>
    <xf numFmtId="0" fontId="44" fillId="4" borderId="31" xfId="23" applyFont="1" applyBorder="1" applyAlignment="1" applyProtection="1">
      <alignment horizontal="center" vertical="center"/>
      <protection locked="0"/>
    </xf>
    <xf numFmtId="0" fontId="59" fillId="0" borderId="27" xfId="0" applyFont="1" applyBorder="1" applyAlignment="1" applyProtection="1">
      <alignment horizontal="left" vertical="center" wrapText="1"/>
      <protection/>
    </xf>
    <xf numFmtId="0" fontId="37" fillId="0" borderId="0" xfId="0" applyFont="1" applyAlignment="1" applyProtection="1">
      <alignment horizontal="left"/>
      <protection/>
    </xf>
    <xf numFmtId="0" fontId="0" fillId="10" borderId="61" xfId="0" applyFill="1" applyBorder="1" applyAlignment="1" applyProtection="1">
      <alignment horizontal="left" vertical="center" wrapText="1"/>
      <protection/>
    </xf>
    <xf numFmtId="0" fontId="0" fillId="10" borderId="62" xfId="0" applyFill="1" applyBorder="1" applyAlignment="1" applyProtection="1">
      <alignment horizontal="left" vertical="center" wrapText="1"/>
      <protection/>
    </xf>
    <xf numFmtId="0" fontId="0" fillId="10" borderId="63" xfId="0" applyFill="1" applyBorder="1" applyAlignment="1" applyProtection="1">
      <alignment horizontal="left" vertical="center" wrapText="1"/>
      <protection/>
    </xf>
    <xf numFmtId="0" fontId="59" fillId="0" borderId="35" xfId="0" applyFont="1" applyBorder="1" applyAlignment="1" applyProtection="1">
      <alignment horizontal="left" vertical="center" wrapText="1"/>
      <protection/>
    </xf>
    <xf numFmtId="0" fontId="59" fillId="0" borderId="31" xfId="0" applyFont="1" applyBorder="1" applyAlignment="1" applyProtection="1">
      <alignment horizontal="left" vertical="center" wrapText="1"/>
      <protection/>
    </xf>
    <xf numFmtId="0" fontId="60" fillId="8" borderId="18" xfId="0" applyFont="1" applyFill="1" applyBorder="1" applyAlignment="1" applyProtection="1">
      <alignment horizontal="center" vertical="center" wrapText="1"/>
      <protection/>
    </xf>
    <xf numFmtId="0" fontId="60" fillId="8" borderId="36" xfId="0" applyFont="1" applyFill="1" applyBorder="1" applyAlignment="1" applyProtection="1">
      <alignment horizontal="center" vertical="center" wrapText="1"/>
      <protection/>
    </xf>
    <xf numFmtId="0" fontId="60" fillId="8" borderId="33" xfId="0" applyFont="1" applyFill="1" applyBorder="1" applyAlignment="1" applyProtection="1">
      <alignment horizontal="center" vertical="center" wrapText="1"/>
      <protection/>
    </xf>
    <xf numFmtId="0" fontId="48" fillId="4" borderId="33" xfId="23" applyFont="1" applyBorder="1" applyAlignment="1" applyProtection="1">
      <alignment horizontal="center" vertical="center"/>
      <protection locked="0"/>
    </xf>
    <xf numFmtId="0" fontId="48" fillId="9" borderId="33" xfId="23" applyFont="1" applyFill="1" applyBorder="1" applyAlignment="1" applyProtection="1">
      <alignment horizontal="center" vertical="center"/>
      <protection locked="0"/>
    </xf>
    <xf numFmtId="0" fontId="48" fillId="9" borderId="36" xfId="23" applyFont="1" applyFill="1" applyBorder="1" applyAlignment="1" applyProtection="1">
      <alignment horizontal="center" vertical="center"/>
      <protection locked="0"/>
    </xf>
    <xf numFmtId="0" fontId="59" fillId="10" borderId="35" xfId="0" applyFont="1" applyFill="1" applyBorder="1" applyAlignment="1" applyProtection="1">
      <alignment horizontal="left" vertical="center" wrapText="1"/>
      <protection/>
    </xf>
    <xf numFmtId="0" fontId="59" fillId="10" borderId="31" xfId="0" applyFont="1" applyFill="1" applyBorder="1" applyAlignment="1" applyProtection="1">
      <alignment horizontal="left" vertical="center" wrapText="1"/>
      <protection/>
    </xf>
    <xf numFmtId="0" fontId="60" fillId="8" borderId="31" xfId="0" applyFont="1" applyFill="1" applyBorder="1" applyAlignment="1" applyProtection="1">
      <alignment horizontal="center" vertical="center"/>
      <protection/>
    </xf>
    <xf numFmtId="0" fontId="60" fillId="8" borderId="37" xfId="0" applyFont="1" applyFill="1" applyBorder="1" applyAlignment="1" applyProtection="1">
      <alignment horizontal="center" vertical="center"/>
      <protection/>
    </xf>
    <xf numFmtId="0" fontId="60" fillId="8" borderId="29" xfId="0" applyFont="1" applyFill="1" applyBorder="1" applyAlignment="1" applyProtection="1">
      <alignment horizontal="center" vertical="center"/>
      <protection/>
    </xf>
    <xf numFmtId="0" fontId="60" fillId="8" borderId="28" xfId="0" applyFont="1" applyFill="1" applyBorder="1" applyAlignment="1" applyProtection="1">
      <alignment horizontal="center" vertical="center"/>
      <protection/>
    </xf>
    <xf numFmtId="0" fontId="60" fillId="8" borderId="46" xfId="0" applyFont="1" applyFill="1" applyBorder="1" applyAlignment="1" applyProtection="1">
      <alignment horizontal="center" vertical="center"/>
      <protection/>
    </xf>
    <xf numFmtId="0" fontId="60" fillId="8" borderId="42" xfId="0" applyFont="1" applyFill="1" applyBorder="1" applyAlignment="1" applyProtection="1">
      <alignment horizontal="center" vertical="center"/>
      <protection/>
    </xf>
    <xf numFmtId="0" fontId="60" fillId="8" borderId="38" xfId="0" applyFont="1" applyFill="1" applyBorder="1" applyAlignment="1" applyProtection="1">
      <alignment horizontal="center" vertical="center"/>
      <protection/>
    </xf>
    <xf numFmtId="0" fontId="48" fillId="4" borderId="18" xfId="23" applyFont="1" applyBorder="1" applyAlignment="1" applyProtection="1">
      <alignment horizontal="center" vertical="center" wrapText="1"/>
      <protection locked="0"/>
    </xf>
    <xf numFmtId="0" fontId="48" fillId="4" borderId="33" xfId="23" applyFont="1" applyBorder="1" applyAlignment="1" applyProtection="1">
      <alignment horizontal="center" vertical="center" wrapText="1"/>
      <protection locked="0"/>
    </xf>
    <xf numFmtId="0" fontId="48" fillId="9" borderId="18" xfId="23" applyFont="1" applyFill="1" applyBorder="1" applyAlignment="1" applyProtection="1">
      <alignment horizontal="center" vertical="center" wrapText="1"/>
      <protection locked="0"/>
    </xf>
    <xf numFmtId="0" fontId="48" fillId="9" borderId="33" xfId="23" applyFont="1" applyFill="1" applyBorder="1" applyAlignment="1" applyProtection="1">
      <alignment horizontal="center" vertical="center" wrapText="1"/>
      <protection locked="0"/>
    </xf>
    <xf numFmtId="0" fontId="59" fillId="0" borderId="73" xfId="0" applyFont="1" applyBorder="1" applyAlignment="1" applyProtection="1">
      <alignment horizontal="left" vertical="center" wrapText="1"/>
      <protection/>
    </xf>
    <xf numFmtId="0" fontId="60" fillId="8" borderId="26" xfId="0" applyFont="1" applyFill="1" applyBorder="1" applyAlignment="1" applyProtection="1">
      <alignment horizontal="center" vertical="center" wrapText="1"/>
      <protection/>
    </xf>
    <xf numFmtId="0" fontId="53" fillId="4" borderId="18" xfId="23" applyFont="1" applyBorder="1" applyAlignment="1" applyProtection="1">
      <alignment horizontal="center" vertical="center"/>
      <protection locked="0"/>
    </xf>
    <xf numFmtId="0" fontId="53" fillId="4" borderId="26" xfId="23" applyFont="1" applyBorder="1" applyAlignment="1" applyProtection="1">
      <alignment horizontal="center" vertical="center"/>
      <protection locked="0"/>
    </xf>
    <xf numFmtId="0" fontId="53" fillId="9" borderId="18" xfId="23" applyFont="1" applyFill="1" applyBorder="1" applyAlignment="1" applyProtection="1">
      <alignment horizontal="center" vertical="center"/>
      <protection locked="0"/>
    </xf>
    <xf numFmtId="0" fontId="53" fillId="9" borderId="26" xfId="23" applyFont="1" applyFill="1" applyBorder="1" applyAlignment="1" applyProtection="1">
      <alignment horizontal="center" vertical="center"/>
      <protection locked="0"/>
    </xf>
  </cellXfs>
  <cellStyles count="16">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Comma 2" xfId="24"/>
    <cellStyle name="Comma 3" xfId="25"/>
    <cellStyle name="Normal 2" xfId="26"/>
    <cellStyle name="Comma 2 2" xfId="27"/>
    <cellStyle name="Comma 4" xfId="28"/>
    <cellStyle name="Millares 2" xfId="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2" Type="http://schemas.openxmlformats.org/officeDocument/2006/relationships/image" Target="../media/image2.png" /><Relationship Id="rId1" Type="http://schemas.openxmlformats.org/officeDocument/2006/relationships/customXml" Target="../ink/ink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19150" y="152400"/>
          <a:ext cx="9239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257175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895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11</xdr:row>
          <xdr:rowOff>0</xdr:rowOff>
        </xdr:from>
        <xdr:to>
          <xdr:col>3</xdr:col>
          <xdr:colOff>1066800</xdr:colOff>
          <xdr:row>12</xdr:row>
          <xdr:rowOff>28575</xdr:rowOff>
        </xdr:to>
        <xdr:grpSp>
          <xdr:nvGrpSpPr>
            <xdr:cNvPr id="4" name="Group 3">
              <a:extLst xmlns:a="http://schemas.openxmlformats.org/drawingml/2006/main">
                <a:ext uri="{FF2B5EF4-FFF2-40B4-BE49-F238E27FC236}">
                  <a16:creationId xmlns:a16="http://schemas.microsoft.com/office/drawing/2014/main" id="{00000000-0008-0000-0400-000004000000}"/>
                </a:ext>
              </a:extLst>
            </xdr:cNvPr>
            <xdr:cNvGrpSpPr/>
          </xdr:nvGrpSpPr>
          <xdr:grpSpPr>
            <a:xfrm xmlns:a="http://schemas.openxmlformats.org/drawingml/2006/main">
              <a:off x="3270250" y="3979333"/>
              <a:ext cx="1066800" cy="271992"/>
              <a:chOff x="3057525" y="5286375"/>
              <a:chExt cx="1066800" cy="219075"/>
            </a:xfrm>
          </xdr:grpSpPr>
          <xdr:sp macro="" textlink="">
            <xdr:nvSpPr>
              <xdr:cNvPr id="10243" name="Check Box 3" hidden="1">
                <a:extLst xmlns:a="http://schemas.openxmlformats.org/drawingml/2006/main">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xmlns:a="http://schemas.openxmlformats.org/drawingml/2006/main">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12</xdr:row>
          <xdr:rowOff>0</xdr:rowOff>
        </xdr:from>
        <xdr:to>
          <xdr:col>3</xdr:col>
          <xdr:colOff>1066800</xdr:colOff>
          <xdr:row>13</xdr:row>
          <xdr:rowOff>28575</xdr:rowOff>
        </xdr:to>
        <xdr:grpSp>
          <xdr:nvGrpSpPr>
            <xdr:cNvPr id="7" name="Group 6">
              <a:extLst xmlns:a="http://schemas.openxmlformats.org/drawingml/2006/main">
                <a:ext uri="{FF2B5EF4-FFF2-40B4-BE49-F238E27FC236}">
                  <a16:creationId xmlns:a16="http://schemas.microsoft.com/office/drawing/2014/main" id="{00000000-0008-0000-0400-000007000000}"/>
                </a:ext>
              </a:extLst>
            </xdr:cNvPr>
            <xdr:cNvGrpSpPr/>
          </xdr:nvGrpSpPr>
          <xdr:grpSpPr>
            <a:xfrm xmlns:a="http://schemas.openxmlformats.org/drawingml/2006/main">
              <a:off x="3270250" y="4222750"/>
              <a:ext cx="1066800" cy="271992"/>
              <a:chOff x="3057525" y="5286375"/>
              <a:chExt cx="1066800" cy="219075"/>
            </a:xfrm>
          </xdr:grpSpPr>
          <xdr:sp macro="" textlink="">
            <xdr:nvSpPr>
              <xdr:cNvPr id="10245" name="Check Box 5" hidden="1">
                <a:extLst xmlns:a="http://schemas.openxmlformats.org/drawingml/2006/main">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xmlns:a="http://schemas.openxmlformats.org/drawingml/2006/main">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13</xdr:row>
          <xdr:rowOff>0</xdr:rowOff>
        </xdr:from>
        <xdr:to>
          <xdr:col>3</xdr:col>
          <xdr:colOff>1066800</xdr:colOff>
          <xdr:row>14</xdr:row>
          <xdr:rowOff>28575</xdr:rowOff>
        </xdr:to>
        <xdr:grpSp>
          <xdr:nvGrpSpPr>
            <xdr:cNvPr id="10" name="Group 9">
              <a:extLst xmlns:a="http://schemas.openxmlformats.org/drawingml/2006/main">
                <a:ext uri="{FF2B5EF4-FFF2-40B4-BE49-F238E27FC236}">
                  <a16:creationId xmlns:a16="http://schemas.microsoft.com/office/drawing/2014/main" id="{00000000-0008-0000-0400-00000A000000}"/>
                </a:ext>
              </a:extLst>
            </xdr:cNvPr>
            <xdr:cNvGrpSpPr/>
          </xdr:nvGrpSpPr>
          <xdr:grpSpPr>
            <a:xfrm xmlns:a="http://schemas.openxmlformats.org/drawingml/2006/main">
              <a:off x="3270250" y="4466167"/>
              <a:ext cx="1066800" cy="271991"/>
              <a:chOff x="3057525" y="5286375"/>
              <a:chExt cx="1066800" cy="219075"/>
            </a:xfrm>
          </xdr:grpSpPr>
          <xdr:sp macro="" textlink="">
            <xdr:nvSpPr>
              <xdr:cNvPr id="10247" name="Check Box 7" hidden="1">
                <a:extLst xmlns:a="http://schemas.openxmlformats.org/drawingml/2006/main">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xmlns:a="http://schemas.openxmlformats.org/drawingml/2006/main">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14</xdr:row>
          <xdr:rowOff>0</xdr:rowOff>
        </xdr:from>
        <xdr:to>
          <xdr:col>3</xdr:col>
          <xdr:colOff>1066800</xdr:colOff>
          <xdr:row>14</xdr:row>
          <xdr:rowOff>219075</xdr:rowOff>
        </xdr:to>
        <xdr:grpSp>
          <xdr:nvGrpSpPr>
            <xdr:cNvPr id="13" name="Group 12">
              <a:extLst xmlns:a="http://schemas.openxmlformats.org/drawingml/2006/main">
                <a:ext uri="{FF2B5EF4-FFF2-40B4-BE49-F238E27FC236}">
                  <a16:creationId xmlns:a16="http://schemas.microsoft.com/office/drawing/2014/main" id="{00000000-0008-0000-0400-00000D000000}"/>
                </a:ext>
              </a:extLst>
            </xdr:cNvPr>
            <xdr:cNvGrpSpPr/>
          </xdr:nvGrpSpPr>
          <xdr:grpSpPr>
            <a:xfrm xmlns:a="http://schemas.openxmlformats.org/drawingml/2006/main">
              <a:off x="3270250" y="4709583"/>
              <a:ext cx="1066800" cy="219075"/>
              <a:chOff x="3057525" y="5286375"/>
              <a:chExt cx="1066800" cy="219075"/>
            </a:xfrm>
          </xdr:grpSpPr>
          <xdr:sp macro="" textlink="">
            <xdr:nvSpPr>
              <xdr:cNvPr id="10249" name="Check Box 9" hidden="1">
                <a:extLst xmlns:a="http://schemas.openxmlformats.org/drawingml/2006/main">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xmlns:a="http://schemas.openxmlformats.org/drawingml/2006/main">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10</xdr:row>
          <xdr:rowOff>0</xdr:rowOff>
        </xdr:from>
        <xdr:to>
          <xdr:col>4</xdr:col>
          <xdr:colOff>1066800</xdr:colOff>
          <xdr:row>11</xdr:row>
          <xdr:rowOff>28575</xdr:rowOff>
        </xdr:to>
        <xdr:grpSp>
          <xdr:nvGrpSpPr>
            <xdr:cNvPr id="16" name="Group 15">
              <a:extLst xmlns:a="http://schemas.openxmlformats.org/drawingml/2006/main">
                <a:ext uri="{FF2B5EF4-FFF2-40B4-BE49-F238E27FC236}">
                  <a16:creationId xmlns:a16="http://schemas.microsoft.com/office/drawing/2014/main" id="{00000000-0008-0000-0400-000010000000}"/>
                </a:ext>
              </a:extLst>
            </xdr:cNvPr>
            <xdr:cNvGrpSpPr/>
          </xdr:nvGrpSpPr>
          <xdr:grpSpPr>
            <a:xfrm xmlns:a="http://schemas.openxmlformats.org/drawingml/2006/main">
              <a:off x="5513917" y="3735917"/>
              <a:ext cx="1066800" cy="271991"/>
              <a:chOff x="3057525" y="5286375"/>
              <a:chExt cx="1066800" cy="219075"/>
            </a:xfrm>
          </xdr:grpSpPr>
          <xdr:sp macro="" textlink="">
            <xdr:nvSpPr>
              <xdr:cNvPr id="10251" name="Check Box 11" hidden="1">
                <a:extLst xmlns:a="http://schemas.openxmlformats.org/drawingml/2006/main">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xmlns:a="http://schemas.openxmlformats.org/drawingml/2006/main">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11</xdr:row>
          <xdr:rowOff>5013</xdr:rowOff>
        </xdr:from>
        <xdr:to>
          <xdr:col>4</xdr:col>
          <xdr:colOff>1066800</xdr:colOff>
          <xdr:row>12</xdr:row>
          <xdr:rowOff>33588</xdr:rowOff>
        </xdr:to>
        <xdr:grpSp>
          <xdr:nvGrpSpPr>
            <xdr:cNvPr id="19" name="Group 18">
              <a:extLst xmlns:a="http://schemas.openxmlformats.org/drawingml/2006/main">
                <a:ext uri="{FF2B5EF4-FFF2-40B4-BE49-F238E27FC236}">
                  <a16:creationId xmlns:a16="http://schemas.microsoft.com/office/drawing/2014/main" id="{00000000-0008-0000-0400-000013000000}"/>
                </a:ext>
              </a:extLst>
            </xdr:cNvPr>
            <xdr:cNvGrpSpPr/>
          </xdr:nvGrpSpPr>
          <xdr:grpSpPr>
            <a:xfrm xmlns:a="http://schemas.openxmlformats.org/drawingml/2006/main">
              <a:off x="5513917" y="3984346"/>
              <a:ext cx="1066800" cy="271992"/>
              <a:chOff x="3057525" y="5286375"/>
              <a:chExt cx="1066800" cy="219075"/>
            </a:xfrm>
          </xdr:grpSpPr>
          <xdr:sp macro="" textlink="">
            <xdr:nvSpPr>
              <xdr:cNvPr id="10253" name="Check Box 13" hidden="1">
                <a:extLst xmlns:a="http://schemas.openxmlformats.org/drawingml/2006/main">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xmlns:a="http://schemas.openxmlformats.org/drawingml/2006/main">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15</xdr:row>
          <xdr:rowOff>0</xdr:rowOff>
        </xdr:from>
        <xdr:to>
          <xdr:col>3</xdr:col>
          <xdr:colOff>1066800</xdr:colOff>
          <xdr:row>16</xdr:row>
          <xdr:rowOff>28575</xdr:rowOff>
        </xdr:to>
        <xdr:grpSp>
          <xdr:nvGrpSpPr>
            <xdr:cNvPr id="22" name="Group 21">
              <a:extLst xmlns:a="http://schemas.openxmlformats.org/drawingml/2006/main">
                <a:ext uri="{FF2B5EF4-FFF2-40B4-BE49-F238E27FC236}">
                  <a16:creationId xmlns:a16="http://schemas.microsoft.com/office/drawing/2014/main" id="{00000000-0008-0000-0400-000016000000}"/>
                </a:ext>
              </a:extLst>
            </xdr:cNvPr>
            <xdr:cNvGrpSpPr/>
          </xdr:nvGrpSpPr>
          <xdr:grpSpPr>
            <a:xfrm xmlns:a="http://schemas.openxmlformats.org/drawingml/2006/main">
              <a:off x="3270250" y="4953000"/>
              <a:ext cx="1066800" cy="271992"/>
              <a:chOff x="3057525" y="5286375"/>
              <a:chExt cx="1066800" cy="219075"/>
            </a:xfrm>
          </xdr:grpSpPr>
          <xdr:sp macro="" textlink="">
            <xdr:nvSpPr>
              <xdr:cNvPr id="10255" name="Check Box 15" hidden="1">
                <a:extLst xmlns:a="http://schemas.openxmlformats.org/drawingml/2006/main">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xmlns:a="http://schemas.openxmlformats.org/drawingml/2006/main">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3</xdr:col>
          <xdr:colOff>1066800</xdr:colOff>
          <xdr:row>17</xdr:row>
          <xdr:rowOff>28575</xdr:rowOff>
        </xdr:to>
        <xdr:grpSp>
          <xdr:nvGrpSpPr>
            <xdr:cNvPr id="25" name="Group 24">
              <a:extLst xmlns:a="http://schemas.openxmlformats.org/drawingml/2006/main">
                <a:ext uri="{FF2B5EF4-FFF2-40B4-BE49-F238E27FC236}">
                  <a16:creationId xmlns:a16="http://schemas.microsoft.com/office/drawing/2014/main" id="{00000000-0008-0000-0400-000019000000}"/>
                </a:ext>
              </a:extLst>
            </xdr:cNvPr>
            <xdr:cNvGrpSpPr/>
          </xdr:nvGrpSpPr>
          <xdr:grpSpPr>
            <a:xfrm xmlns:a="http://schemas.openxmlformats.org/drawingml/2006/main">
              <a:off x="3270250" y="5196417"/>
              <a:ext cx="1066800" cy="271991"/>
              <a:chOff x="3057525" y="5286375"/>
              <a:chExt cx="1066800" cy="219075"/>
            </a:xfrm>
          </xdr:grpSpPr>
          <xdr:sp macro="" textlink="">
            <xdr:nvSpPr>
              <xdr:cNvPr id="10257" name="Check Box 17" hidden="1">
                <a:extLst xmlns:a="http://schemas.openxmlformats.org/drawingml/2006/main">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xmlns:a="http://schemas.openxmlformats.org/drawingml/2006/main">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3</xdr:col>
          <xdr:colOff>1066800</xdr:colOff>
          <xdr:row>18</xdr:row>
          <xdr:rowOff>28575</xdr:rowOff>
        </xdr:to>
        <xdr:grpSp>
          <xdr:nvGrpSpPr>
            <xdr:cNvPr id="28" name="Group 27">
              <a:extLst xmlns:a="http://schemas.openxmlformats.org/drawingml/2006/main">
                <a:ext uri="{FF2B5EF4-FFF2-40B4-BE49-F238E27FC236}">
                  <a16:creationId xmlns:a16="http://schemas.microsoft.com/office/drawing/2014/main" id="{00000000-0008-0000-0400-00001C000000}"/>
                </a:ext>
              </a:extLst>
            </xdr:cNvPr>
            <xdr:cNvGrpSpPr/>
          </xdr:nvGrpSpPr>
          <xdr:grpSpPr>
            <a:xfrm xmlns:a="http://schemas.openxmlformats.org/drawingml/2006/main">
              <a:off x="3270250" y="5439833"/>
              <a:ext cx="1066800" cy="271992"/>
              <a:chOff x="3057525" y="5286375"/>
              <a:chExt cx="1066800" cy="219075"/>
            </a:xfrm>
          </xdr:grpSpPr>
          <xdr:sp macro="" textlink="">
            <xdr:nvSpPr>
              <xdr:cNvPr id="10259" name="Check Box 19" hidden="1">
                <a:extLst xmlns:a="http://schemas.openxmlformats.org/drawingml/2006/main">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xmlns:a="http://schemas.openxmlformats.org/drawingml/2006/main">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31" name="Group 30">
              <a:extLst xmlns:a="http://schemas.openxmlformats.org/drawingml/2006/main">
                <a:ext uri="{FF2B5EF4-FFF2-40B4-BE49-F238E27FC236}">
                  <a16:creationId xmlns:a16="http://schemas.microsoft.com/office/drawing/2014/main" id="{00000000-0008-0000-0400-00001F000000}"/>
                </a:ext>
              </a:extLst>
            </xdr:cNvPr>
            <xdr:cNvGrpSpPr/>
          </xdr:nvGrpSpPr>
          <xdr:grpSpPr>
            <a:xfrm xmlns:a="http://schemas.openxmlformats.org/drawingml/2006/main">
              <a:off x="3270250" y="5683250"/>
              <a:ext cx="1066800" cy="271992"/>
              <a:chOff x="3057525" y="5286375"/>
              <a:chExt cx="1066800" cy="219075"/>
            </a:xfrm>
          </xdr:grpSpPr>
          <xdr:sp macro="" textlink="">
            <xdr:nvSpPr>
              <xdr:cNvPr id="10261" name="Check Box 21" hidden="1">
                <a:extLst xmlns:a="http://schemas.openxmlformats.org/drawingml/2006/main">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xmlns:a="http://schemas.openxmlformats.org/drawingml/2006/main">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34" name="Group 33">
              <a:extLst xmlns:a="http://schemas.openxmlformats.org/drawingml/2006/main">
                <a:ext uri="{FF2B5EF4-FFF2-40B4-BE49-F238E27FC236}">
                  <a16:creationId xmlns:a16="http://schemas.microsoft.com/office/drawing/2014/main" id="{00000000-0008-0000-0400-000022000000}"/>
                </a:ext>
              </a:extLst>
            </xdr:cNvPr>
            <xdr:cNvGrpSpPr/>
          </xdr:nvGrpSpPr>
          <xdr:grpSpPr>
            <a:xfrm xmlns:a="http://schemas.openxmlformats.org/drawingml/2006/main">
              <a:off x="3270250" y="5926667"/>
              <a:ext cx="1066800" cy="271991"/>
              <a:chOff x="3057525" y="5286375"/>
              <a:chExt cx="1066800" cy="219075"/>
            </a:xfrm>
          </xdr:grpSpPr>
          <xdr:sp macro="" textlink="">
            <xdr:nvSpPr>
              <xdr:cNvPr id="10263" name="Check Box 23" hidden="1">
                <a:extLst xmlns:a="http://schemas.openxmlformats.org/drawingml/2006/main">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xmlns:a="http://schemas.openxmlformats.org/drawingml/2006/main">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3</xdr:col>
          <xdr:colOff>1066800</xdr:colOff>
          <xdr:row>21</xdr:row>
          <xdr:rowOff>28575</xdr:rowOff>
        </xdr:to>
        <xdr:grpSp>
          <xdr:nvGrpSpPr>
            <xdr:cNvPr id="37" name="Group 36">
              <a:extLst xmlns:a="http://schemas.openxmlformats.org/drawingml/2006/main">
                <a:ext uri="{FF2B5EF4-FFF2-40B4-BE49-F238E27FC236}">
                  <a16:creationId xmlns:a16="http://schemas.microsoft.com/office/drawing/2014/main" id="{00000000-0008-0000-0400-000025000000}"/>
                </a:ext>
              </a:extLst>
            </xdr:cNvPr>
            <xdr:cNvGrpSpPr/>
          </xdr:nvGrpSpPr>
          <xdr:grpSpPr>
            <a:xfrm xmlns:a="http://schemas.openxmlformats.org/drawingml/2006/main">
              <a:off x="3270250" y="6170083"/>
              <a:ext cx="1066800" cy="271992"/>
              <a:chOff x="3057525" y="5286375"/>
              <a:chExt cx="1066800" cy="219075"/>
            </a:xfrm>
          </xdr:grpSpPr>
          <xdr:sp macro="" textlink="">
            <xdr:nvSpPr>
              <xdr:cNvPr id="10265" name="Check Box 25" hidden="1">
                <a:extLst xmlns:a="http://schemas.openxmlformats.org/drawingml/2006/main">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xmlns:a="http://schemas.openxmlformats.org/drawingml/2006/main">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3</xdr:col>
          <xdr:colOff>1066800</xdr:colOff>
          <xdr:row>21</xdr:row>
          <xdr:rowOff>219075</xdr:rowOff>
        </xdr:to>
        <xdr:grpSp>
          <xdr:nvGrpSpPr>
            <xdr:cNvPr id="40" name="Group 39">
              <a:extLst xmlns:a="http://schemas.openxmlformats.org/drawingml/2006/main">
                <a:ext uri="{FF2B5EF4-FFF2-40B4-BE49-F238E27FC236}">
                  <a16:creationId xmlns:a16="http://schemas.microsoft.com/office/drawing/2014/main" id="{00000000-0008-0000-0400-000028000000}"/>
                </a:ext>
              </a:extLst>
            </xdr:cNvPr>
            <xdr:cNvGrpSpPr/>
          </xdr:nvGrpSpPr>
          <xdr:grpSpPr>
            <a:xfrm xmlns:a="http://schemas.openxmlformats.org/drawingml/2006/main">
              <a:off x="3270250" y="6413500"/>
              <a:ext cx="1066800" cy="219075"/>
              <a:chOff x="3057525" y="5286375"/>
              <a:chExt cx="1066800" cy="219075"/>
            </a:xfrm>
          </xdr:grpSpPr>
          <xdr:sp macro="" textlink="">
            <xdr:nvSpPr>
              <xdr:cNvPr id="10267" name="Check Box 27" hidden="1">
                <a:extLst xmlns:a="http://schemas.openxmlformats.org/drawingml/2006/main">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xmlns:a="http://schemas.openxmlformats.org/drawingml/2006/main">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3</xdr:col>
          <xdr:colOff>1066800</xdr:colOff>
          <xdr:row>23</xdr:row>
          <xdr:rowOff>28575</xdr:rowOff>
        </xdr:to>
        <xdr:grpSp>
          <xdr:nvGrpSpPr>
            <xdr:cNvPr id="43" name="Group 42">
              <a:extLst xmlns:a="http://schemas.openxmlformats.org/drawingml/2006/main">
                <a:ext uri="{FF2B5EF4-FFF2-40B4-BE49-F238E27FC236}">
                  <a16:creationId xmlns:a16="http://schemas.microsoft.com/office/drawing/2014/main" id="{00000000-0008-0000-0400-00002B000000}"/>
                </a:ext>
              </a:extLst>
            </xdr:cNvPr>
            <xdr:cNvGrpSpPr/>
          </xdr:nvGrpSpPr>
          <xdr:grpSpPr>
            <a:xfrm xmlns:a="http://schemas.openxmlformats.org/drawingml/2006/main">
              <a:off x="3270250" y="6815667"/>
              <a:ext cx="1066800" cy="271991"/>
              <a:chOff x="3057525" y="5286375"/>
              <a:chExt cx="1066800" cy="219075"/>
            </a:xfrm>
          </xdr:grpSpPr>
          <xdr:sp macro="" textlink="">
            <xdr:nvSpPr>
              <xdr:cNvPr id="10269" name="Check Box 29" hidden="1">
                <a:extLst xmlns:a="http://schemas.openxmlformats.org/drawingml/2006/main">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xmlns:a="http://schemas.openxmlformats.org/drawingml/2006/main">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3</xdr:col>
          <xdr:colOff>1066800</xdr:colOff>
          <xdr:row>24</xdr:row>
          <xdr:rowOff>28575</xdr:rowOff>
        </xdr:to>
        <xdr:grpSp>
          <xdr:nvGrpSpPr>
            <xdr:cNvPr id="46" name="Group 45">
              <a:extLst xmlns:a="http://schemas.openxmlformats.org/drawingml/2006/main">
                <a:ext uri="{FF2B5EF4-FFF2-40B4-BE49-F238E27FC236}">
                  <a16:creationId xmlns:a16="http://schemas.microsoft.com/office/drawing/2014/main" id="{00000000-0008-0000-0400-00002E000000}"/>
                </a:ext>
              </a:extLst>
            </xdr:cNvPr>
            <xdr:cNvGrpSpPr/>
          </xdr:nvGrpSpPr>
          <xdr:grpSpPr>
            <a:xfrm xmlns:a="http://schemas.openxmlformats.org/drawingml/2006/main">
              <a:off x="3270250" y="7059083"/>
              <a:ext cx="1066800" cy="271992"/>
              <a:chOff x="3057525" y="5286375"/>
              <a:chExt cx="1066800" cy="219075"/>
            </a:xfrm>
          </xdr:grpSpPr>
          <xdr:sp macro="" textlink="">
            <xdr:nvSpPr>
              <xdr:cNvPr id="10271" name="Check Box 31" hidden="1">
                <a:extLst xmlns:a="http://schemas.openxmlformats.org/drawingml/2006/main">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xmlns:a="http://schemas.openxmlformats.org/drawingml/2006/main">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24</xdr:row>
          <xdr:rowOff>0</xdr:rowOff>
        </xdr:from>
        <xdr:to>
          <xdr:col>3</xdr:col>
          <xdr:colOff>1066800</xdr:colOff>
          <xdr:row>25</xdr:row>
          <xdr:rowOff>28575</xdr:rowOff>
        </xdr:to>
        <xdr:grpSp>
          <xdr:nvGrpSpPr>
            <xdr:cNvPr id="49" name="Group 48">
              <a:extLst xmlns:a="http://schemas.openxmlformats.org/drawingml/2006/main">
                <a:ext uri="{FF2B5EF4-FFF2-40B4-BE49-F238E27FC236}">
                  <a16:creationId xmlns:a16="http://schemas.microsoft.com/office/drawing/2014/main" id="{00000000-0008-0000-0400-000031000000}"/>
                </a:ext>
              </a:extLst>
            </xdr:cNvPr>
            <xdr:cNvGrpSpPr/>
          </xdr:nvGrpSpPr>
          <xdr:grpSpPr>
            <a:xfrm xmlns:a="http://schemas.openxmlformats.org/drawingml/2006/main">
              <a:off x="3270250" y="7302500"/>
              <a:ext cx="1066800" cy="271992"/>
              <a:chOff x="3057525" y="5286375"/>
              <a:chExt cx="1066800" cy="219075"/>
            </a:xfrm>
          </xdr:grpSpPr>
          <xdr:sp macro="" textlink="">
            <xdr:nvSpPr>
              <xdr:cNvPr id="10273" name="Check Box 33" hidden="1">
                <a:extLst xmlns:a="http://schemas.openxmlformats.org/drawingml/2006/main">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xmlns:a="http://schemas.openxmlformats.org/drawingml/2006/main">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24</xdr:row>
          <xdr:rowOff>0</xdr:rowOff>
        </xdr:from>
        <xdr:to>
          <xdr:col>4</xdr:col>
          <xdr:colOff>1066800</xdr:colOff>
          <xdr:row>25</xdr:row>
          <xdr:rowOff>28575</xdr:rowOff>
        </xdr:to>
        <xdr:grpSp>
          <xdr:nvGrpSpPr>
            <xdr:cNvPr id="52" name="Group 51">
              <a:extLst xmlns:a="http://schemas.openxmlformats.org/drawingml/2006/main">
                <a:ext uri="{FF2B5EF4-FFF2-40B4-BE49-F238E27FC236}">
                  <a16:creationId xmlns:a16="http://schemas.microsoft.com/office/drawing/2014/main" id="{00000000-0008-0000-0400-000034000000}"/>
                </a:ext>
              </a:extLst>
            </xdr:cNvPr>
            <xdr:cNvGrpSpPr/>
          </xdr:nvGrpSpPr>
          <xdr:grpSpPr>
            <a:xfrm xmlns:a="http://schemas.openxmlformats.org/drawingml/2006/main">
              <a:off x="5513917" y="7302500"/>
              <a:ext cx="1066800" cy="271992"/>
              <a:chOff x="3057525" y="5286375"/>
              <a:chExt cx="1066800" cy="219075"/>
            </a:xfrm>
          </xdr:grpSpPr>
          <xdr:sp macro="" textlink="">
            <xdr:nvSpPr>
              <xdr:cNvPr id="10275" name="Check Box 35" hidden="1">
                <a:extLst xmlns:a="http://schemas.openxmlformats.org/drawingml/2006/main">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xmlns:a="http://schemas.openxmlformats.org/drawingml/2006/main">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4</xdr:col>
          <xdr:colOff>1066800</xdr:colOff>
          <xdr:row>24</xdr:row>
          <xdr:rowOff>28575</xdr:rowOff>
        </xdr:to>
        <xdr:grpSp>
          <xdr:nvGrpSpPr>
            <xdr:cNvPr id="55" name="Group 54">
              <a:extLst xmlns:a="http://schemas.openxmlformats.org/drawingml/2006/main">
                <a:ext uri="{FF2B5EF4-FFF2-40B4-BE49-F238E27FC236}">
                  <a16:creationId xmlns:a16="http://schemas.microsoft.com/office/drawing/2014/main" id="{00000000-0008-0000-0400-000037000000}"/>
                </a:ext>
              </a:extLst>
            </xdr:cNvPr>
            <xdr:cNvGrpSpPr/>
          </xdr:nvGrpSpPr>
          <xdr:grpSpPr>
            <a:xfrm xmlns:a="http://schemas.openxmlformats.org/drawingml/2006/main">
              <a:off x="5513917" y="7059083"/>
              <a:ext cx="1066800" cy="271992"/>
              <a:chOff x="3057525" y="5286375"/>
              <a:chExt cx="1066800" cy="219075"/>
            </a:xfrm>
          </xdr:grpSpPr>
          <xdr:sp macro="" textlink="">
            <xdr:nvSpPr>
              <xdr:cNvPr id="10277" name="Check Box 37" hidden="1">
                <a:extLst xmlns:a="http://schemas.openxmlformats.org/drawingml/2006/main">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xmlns:a="http://schemas.openxmlformats.org/drawingml/2006/main">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4</xdr:col>
          <xdr:colOff>1066800</xdr:colOff>
          <xdr:row>23</xdr:row>
          <xdr:rowOff>28575</xdr:rowOff>
        </xdr:to>
        <xdr:grpSp>
          <xdr:nvGrpSpPr>
            <xdr:cNvPr id="58" name="Group 57">
              <a:extLst xmlns:a="http://schemas.openxmlformats.org/drawingml/2006/main">
                <a:ext uri="{FF2B5EF4-FFF2-40B4-BE49-F238E27FC236}">
                  <a16:creationId xmlns:a16="http://schemas.microsoft.com/office/drawing/2014/main" id="{00000000-0008-0000-0400-00003A000000}"/>
                </a:ext>
              </a:extLst>
            </xdr:cNvPr>
            <xdr:cNvGrpSpPr/>
          </xdr:nvGrpSpPr>
          <xdr:grpSpPr>
            <a:xfrm xmlns:a="http://schemas.openxmlformats.org/drawingml/2006/main">
              <a:off x="5513917" y="6815667"/>
              <a:ext cx="1066800" cy="271991"/>
              <a:chOff x="3057525" y="5286375"/>
              <a:chExt cx="1066800" cy="219075"/>
            </a:xfrm>
          </xdr:grpSpPr>
          <xdr:sp macro="" textlink="">
            <xdr:nvSpPr>
              <xdr:cNvPr id="10279" name="Check Box 39" hidden="1">
                <a:extLst xmlns:a="http://schemas.openxmlformats.org/drawingml/2006/main">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xmlns:a="http://schemas.openxmlformats.org/drawingml/2006/main">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4</xdr:col>
          <xdr:colOff>1066800</xdr:colOff>
          <xdr:row>21</xdr:row>
          <xdr:rowOff>219075</xdr:rowOff>
        </xdr:to>
        <xdr:grpSp>
          <xdr:nvGrpSpPr>
            <xdr:cNvPr id="61" name="Group 60">
              <a:extLst xmlns:a="http://schemas.openxmlformats.org/drawingml/2006/main">
                <a:ext uri="{FF2B5EF4-FFF2-40B4-BE49-F238E27FC236}">
                  <a16:creationId xmlns:a16="http://schemas.microsoft.com/office/drawing/2014/main" id="{00000000-0008-0000-0400-00003D000000}"/>
                </a:ext>
              </a:extLst>
            </xdr:cNvPr>
            <xdr:cNvGrpSpPr/>
          </xdr:nvGrpSpPr>
          <xdr:grpSpPr>
            <a:xfrm xmlns:a="http://schemas.openxmlformats.org/drawingml/2006/main">
              <a:off x="5513917" y="6413500"/>
              <a:ext cx="1066800" cy="219075"/>
              <a:chOff x="3057525" y="5286375"/>
              <a:chExt cx="1066800" cy="219075"/>
            </a:xfrm>
          </xdr:grpSpPr>
          <xdr:sp macro="" textlink="">
            <xdr:nvSpPr>
              <xdr:cNvPr id="10281" name="Check Box 41" hidden="1">
                <a:extLst xmlns:a="http://schemas.openxmlformats.org/drawingml/2006/main">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xmlns:a="http://schemas.openxmlformats.org/drawingml/2006/main">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4</xdr:col>
          <xdr:colOff>1066800</xdr:colOff>
          <xdr:row>21</xdr:row>
          <xdr:rowOff>28575</xdr:rowOff>
        </xdr:to>
        <xdr:grpSp>
          <xdr:nvGrpSpPr>
            <xdr:cNvPr id="64" name="Group 63">
              <a:extLst xmlns:a="http://schemas.openxmlformats.org/drawingml/2006/main">
                <a:ext uri="{FF2B5EF4-FFF2-40B4-BE49-F238E27FC236}">
                  <a16:creationId xmlns:a16="http://schemas.microsoft.com/office/drawing/2014/main" id="{00000000-0008-0000-0400-000040000000}"/>
                </a:ext>
              </a:extLst>
            </xdr:cNvPr>
            <xdr:cNvGrpSpPr/>
          </xdr:nvGrpSpPr>
          <xdr:grpSpPr>
            <a:xfrm xmlns:a="http://schemas.openxmlformats.org/drawingml/2006/main">
              <a:off x="5513917" y="6170083"/>
              <a:ext cx="1066800" cy="271992"/>
              <a:chOff x="3057525" y="5286375"/>
              <a:chExt cx="1066800" cy="219075"/>
            </a:xfrm>
          </xdr:grpSpPr>
          <xdr:sp macro="" textlink="">
            <xdr:nvSpPr>
              <xdr:cNvPr id="10283" name="Check Box 43" hidden="1">
                <a:extLst xmlns:a="http://schemas.openxmlformats.org/drawingml/2006/main">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xmlns:a="http://schemas.openxmlformats.org/drawingml/2006/main">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67" name="Group 66">
              <a:extLst xmlns:a="http://schemas.openxmlformats.org/drawingml/2006/main">
                <a:ext uri="{FF2B5EF4-FFF2-40B4-BE49-F238E27FC236}">
                  <a16:creationId xmlns:a16="http://schemas.microsoft.com/office/drawing/2014/main" id="{00000000-0008-0000-0400-000043000000}"/>
                </a:ext>
              </a:extLst>
            </xdr:cNvPr>
            <xdr:cNvGrpSpPr/>
          </xdr:nvGrpSpPr>
          <xdr:grpSpPr>
            <a:xfrm xmlns:a="http://schemas.openxmlformats.org/drawingml/2006/main">
              <a:off x="5513917" y="5926667"/>
              <a:ext cx="1066800" cy="271991"/>
              <a:chOff x="3057525" y="5286375"/>
              <a:chExt cx="1066800" cy="219075"/>
            </a:xfrm>
          </xdr:grpSpPr>
          <xdr:sp macro="" textlink="">
            <xdr:nvSpPr>
              <xdr:cNvPr id="10285" name="Check Box 45" hidden="1">
                <a:extLst xmlns:a="http://schemas.openxmlformats.org/drawingml/2006/main">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xmlns:a="http://schemas.openxmlformats.org/drawingml/2006/main">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70" name="Group 69">
              <a:extLst xmlns:a="http://schemas.openxmlformats.org/drawingml/2006/main">
                <a:ext uri="{FF2B5EF4-FFF2-40B4-BE49-F238E27FC236}">
                  <a16:creationId xmlns:a16="http://schemas.microsoft.com/office/drawing/2014/main" id="{00000000-0008-0000-0400-000046000000}"/>
                </a:ext>
              </a:extLst>
            </xdr:cNvPr>
            <xdr:cNvGrpSpPr/>
          </xdr:nvGrpSpPr>
          <xdr:grpSpPr>
            <a:xfrm xmlns:a="http://schemas.openxmlformats.org/drawingml/2006/main">
              <a:off x="5513917" y="5683250"/>
              <a:ext cx="1066800" cy="271992"/>
              <a:chOff x="3057525" y="5286375"/>
              <a:chExt cx="1066800" cy="219075"/>
            </a:xfrm>
          </xdr:grpSpPr>
          <xdr:sp macro="" textlink="">
            <xdr:nvSpPr>
              <xdr:cNvPr id="10287" name="Check Box 47" hidden="1">
                <a:extLst xmlns:a="http://schemas.openxmlformats.org/drawingml/2006/main">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xmlns:a="http://schemas.openxmlformats.org/drawingml/2006/main">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0</xdr:rowOff>
        </xdr:from>
        <xdr:to>
          <xdr:col>4</xdr:col>
          <xdr:colOff>1066800</xdr:colOff>
          <xdr:row>18</xdr:row>
          <xdr:rowOff>28575</xdr:rowOff>
        </xdr:to>
        <xdr:grpSp>
          <xdr:nvGrpSpPr>
            <xdr:cNvPr id="73" name="Group 72">
              <a:extLst xmlns:a="http://schemas.openxmlformats.org/drawingml/2006/main">
                <a:ext uri="{FF2B5EF4-FFF2-40B4-BE49-F238E27FC236}">
                  <a16:creationId xmlns:a16="http://schemas.microsoft.com/office/drawing/2014/main" id="{00000000-0008-0000-0400-000049000000}"/>
                </a:ext>
              </a:extLst>
            </xdr:cNvPr>
            <xdr:cNvGrpSpPr/>
          </xdr:nvGrpSpPr>
          <xdr:grpSpPr>
            <a:xfrm xmlns:a="http://schemas.openxmlformats.org/drawingml/2006/main">
              <a:off x="5513917" y="5439833"/>
              <a:ext cx="1066800" cy="271992"/>
              <a:chOff x="3057525" y="5286375"/>
              <a:chExt cx="1066800" cy="219075"/>
            </a:xfrm>
          </xdr:grpSpPr>
          <xdr:sp macro="" textlink="">
            <xdr:nvSpPr>
              <xdr:cNvPr id="10289" name="Check Box 49" hidden="1">
                <a:extLst xmlns:a="http://schemas.openxmlformats.org/drawingml/2006/main">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xmlns:a="http://schemas.openxmlformats.org/drawingml/2006/main">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4</xdr:col>
          <xdr:colOff>1066800</xdr:colOff>
          <xdr:row>17</xdr:row>
          <xdr:rowOff>28575</xdr:rowOff>
        </xdr:to>
        <xdr:grpSp>
          <xdr:nvGrpSpPr>
            <xdr:cNvPr id="76" name="Group 75">
              <a:extLst xmlns:a="http://schemas.openxmlformats.org/drawingml/2006/main">
                <a:ext uri="{FF2B5EF4-FFF2-40B4-BE49-F238E27FC236}">
                  <a16:creationId xmlns:a16="http://schemas.microsoft.com/office/drawing/2014/main" id="{00000000-0008-0000-0400-00004C000000}"/>
                </a:ext>
              </a:extLst>
            </xdr:cNvPr>
            <xdr:cNvGrpSpPr/>
          </xdr:nvGrpSpPr>
          <xdr:grpSpPr>
            <a:xfrm xmlns:a="http://schemas.openxmlformats.org/drawingml/2006/main">
              <a:off x="5513917" y="5196417"/>
              <a:ext cx="1066800" cy="271991"/>
              <a:chOff x="3057525" y="5286375"/>
              <a:chExt cx="1066800" cy="219075"/>
            </a:xfrm>
          </xdr:grpSpPr>
          <xdr:sp macro="" textlink="">
            <xdr:nvSpPr>
              <xdr:cNvPr id="10291" name="Check Box 51" hidden="1">
                <a:extLst xmlns:a="http://schemas.openxmlformats.org/drawingml/2006/main">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xmlns:a="http://schemas.openxmlformats.org/drawingml/2006/main">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15</xdr:row>
          <xdr:rowOff>0</xdr:rowOff>
        </xdr:from>
        <xdr:to>
          <xdr:col>4</xdr:col>
          <xdr:colOff>1066800</xdr:colOff>
          <xdr:row>16</xdr:row>
          <xdr:rowOff>28575</xdr:rowOff>
        </xdr:to>
        <xdr:grpSp>
          <xdr:nvGrpSpPr>
            <xdr:cNvPr id="79" name="Group 78">
              <a:extLst xmlns:a="http://schemas.openxmlformats.org/drawingml/2006/main">
                <a:ext uri="{FF2B5EF4-FFF2-40B4-BE49-F238E27FC236}">
                  <a16:creationId xmlns:a16="http://schemas.microsoft.com/office/drawing/2014/main" id="{00000000-0008-0000-0400-00004F000000}"/>
                </a:ext>
              </a:extLst>
            </xdr:cNvPr>
            <xdr:cNvGrpSpPr/>
          </xdr:nvGrpSpPr>
          <xdr:grpSpPr>
            <a:xfrm xmlns:a="http://schemas.openxmlformats.org/drawingml/2006/main">
              <a:off x="5513917" y="4953000"/>
              <a:ext cx="1066800" cy="271992"/>
              <a:chOff x="3057525" y="5286375"/>
              <a:chExt cx="1066800" cy="219075"/>
            </a:xfrm>
          </xdr:grpSpPr>
          <xdr:sp macro="" textlink="">
            <xdr:nvSpPr>
              <xdr:cNvPr id="10293" name="Check Box 53" hidden="1">
                <a:extLst xmlns:a="http://schemas.openxmlformats.org/drawingml/2006/main">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xmlns:a="http://schemas.openxmlformats.org/drawingml/2006/main">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14</xdr:row>
          <xdr:rowOff>0</xdr:rowOff>
        </xdr:from>
        <xdr:to>
          <xdr:col>4</xdr:col>
          <xdr:colOff>1066800</xdr:colOff>
          <xdr:row>14</xdr:row>
          <xdr:rowOff>219075</xdr:rowOff>
        </xdr:to>
        <xdr:grpSp>
          <xdr:nvGrpSpPr>
            <xdr:cNvPr id="82" name="Group 81">
              <a:extLst xmlns:a="http://schemas.openxmlformats.org/drawingml/2006/main">
                <a:ext uri="{FF2B5EF4-FFF2-40B4-BE49-F238E27FC236}">
                  <a16:creationId xmlns:a16="http://schemas.microsoft.com/office/drawing/2014/main" id="{00000000-0008-0000-0400-000052000000}"/>
                </a:ext>
              </a:extLst>
            </xdr:cNvPr>
            <xdr:cNvGrpSpPr/>
          </xdr:nvGrpSpPr>
          <xdr:grpSpPr>
            <a:xfrm xmlns:a="http://schemas.openxmlformats.org/drawingml/2006/main">
              <a:off x="5513917" y="4709583"/>
              <a:ext cx="1066800" cy="219075"/>
              <a:chOff x="3057525" y="5286375"/>
              <a:chExt cx="1066800" cy="219075"/>
            </a:xfrm>
          </xdr:grpSpPr>
          <xdr:sp macro="" textlink="">
            <xdr:nvSpPr>
              <xdr:cNvPr id="10295" name="Check Box 55" hidden="1">
                <a:extLst xmlns:a="http://schemas.openxmlformats.org/drawingml/2006/main">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xmlns:a="http://schemas.openxmlformats.org/drawingml/2006/main">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12</xdr:row>
          <xdr:rowOff>0</xdr:rowOff>
        </xdr:from>
        <xdr:to>
          <xdr:col>4</xdr:col>
          <xdr:colOff>1066800</xdr:colOff>
          <xdr:row>13</xdr:row>
          <xdr:rowOff>28575</xdr:rowOff>
        </xdr:to>
        <xdr:grpSp>
          <xdr:nvGrpSpPr>
            <xdr:cNvPr id="85" name="Group 84">
              <a:extLst xmlns:a="http://schemas.openxmlformats.org/drawingml/2006/main">
                <a:ext uri="{FF2B5EF4-FFF2-40B4-BE49-F238E27FC236}">
                  <a16:creationId xmlns:a16="http://schemas.microsoft.com/office/drawing/2014/main" id="{00000000-0008-0000-0400-000055000000}"/>
                </a:ext>
              </a:extLst>
            </xdr:cNvPr>
            <xdr:cNvGrpSpPr/>
          </xdr:nvGrpSpPr>
          <xdr:grpSpPr>
            <a:xfrm xmlns:a="http://schemas.openxmlformats.org/drawingml/2006/main">
              <a:off x="5513917" y="4222750"/>
              <a:ext cx="1066800" cy="271992"/>
              <a:chOff x="3057525" y="5286375"/>
              <a:chExt cx="1066800" cy="219075"/>
            </a:xfrm>
          </xdr:grpSpPr>
          <xdr:sp macro="" textlink="">
            <xdr:nvSpPr>
              <xdr:cNvPr id="10297" name="Check Box 57" hidden="1">
                <a:extLst xmlns:a="http://schemas.openxmlformats.org/drawingml/2006/main">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xmlns:a="http://schemas.openxmlformats.org/drawingml/2006/main">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13</xdr:row>
          <xdr:rowOff>0</xdr:rowOff>
        </xdr:from>
        <xdr:to>
          <xdr:col>4</xdr:col>
          <xdr:colOff>1066800</xdr:colOff>
          <xdr:row>14</xdr:row>
          <xdr:rowOff>28575</xdr:rowOff>
        </xdr:to>
        <xdr:grpSp>
          <xdr:nvGrpSpPr>
            <xdr:cNvPr id="88" name="Group 87">
              <a:extLst xmlns:a="http://schemas.openxmlformats.org/drawingml/2006/main">
                <a:ext uri="{FF2B5EF4-FFF2-40B4-BE49-F238E27FC236}">
                  <a16:creationId xmlns:a16="http://schemas.microsoft.com/office/drawing/2014/main" id="{00000000-0008-0000-0400-000058000000}"/>
                </a:ext>
              </a:extLst>
            </xdr:cNvPr>
            <xdr:cNvGrpSpPr/>
          </xdr:nvGrpSpPr>
          <xdr:grpSpPr>
            <a:xfrm xmlns:a="http://schemas.openxmlformats.org/drawingml/2006/main">
              <a:off x="5513917" y="4466167"/>
              <a:ext cx="1066800" cy="271991"/>
              <a:chOff x="3057525" y="5286375"/>
              <a:chExt cx="1066800" cy="219075"/>
            </a:xfrm>
          </xdr:grpSpPr>
          <xdr:sp macro="" textlink="">
            <xdr:nvSpPr>
              <xdr:cNvPr id="10299" name="Check Box 59" hidden="1">
                <a:extLst xmlns:a="http://schemas.openxmlformats.org/drawingml/2006/main">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xmlns:a="http://schemas.openxmlformats.org/drawingml/2006/main">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10</xdr:row>
          <xdr:rowOff>0</xdr:rowOff>
        </xdr:from>
        <xdr:to>
          <xdr:col>3</xdr:col>
          <xdr:colOff>1066800</xdr:colOff>
          <xdr:row>11</xdr:row>
          <xdr:rowOff>28575</xdr:rowOff>
        </xdr:to>
        <xdr:grpSp>
          <xdr:nvGrpSpPr>
            <xdr:cNvPr id="91" name="Group 90">
              <a:extLst xmlns:a="http://schemas.openxmlformats.org/drawingml/2006/main">
                <a:ext uri="{FF2B5EF4-FFF2-40B4-BE49-F238E27FC236}">
                  <a16:creationId xmlns:a16="http://schemas.microsoft.com/office/drawing/2014/main" id="{00000000-0008-0000-0400-00005B000000}"/>
                </a:ext>
              </a:extLst>
            </xdr:cNvPr>
            <xdr:cNvGrpSpPr/>
          </xdr:nvGrpSpPr>
          <xdr:grpSpPr>
            <a:xfrm xmlns:a="http://schemas.openxmlformats.org/drawingml/2006/main">
              <a:off x="3270250" y="3735917"/>
              <a:ext cx="1066800" cy="271991"/>
              <a:chOff x="3057525" y="5286375"/>
              <a:chExt cx="1066800" cy="219075"/>
            </a:xfrm>
          </xdr:grpSpPr>
          <xdr:sp macro="" textlink="">
            <xdr:nvSpPr>
              <xdr:cNvPr id="10301" name="Check Box 61" hidden="1">
                <a:extLst xmlns:a="http://schemas.openxmlformats.org/drawingml/2006/main">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xmlns:a="http://schemas.openxmlformats.org/drawingml/2006/main">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1857375</xdr:colOff>
      <xdr:row>50</xdr:row>
      <xdr:rowOff>219075</xdr:rowOff>
    </xdr:to>
    <xdr:grpSp>
      <xdr:nvGrpSpPr>
        <xdr:cNvPr id="94" name="Group 93"/>
        <xdr:cNvGrpSpPr/>
      </xdr:nvGrpSpPr>
      <xdr:grpSpPr>
        <a:xfrm>
          <a:off x="3267075" y="14630400"/>
          <a:ext cx="1857375" cy="219075"/>
          <a:chOff x="3048000" y="14817587"/>
          <a:chExt cx="1855304" cy="219075"/>
        </a:xfrm>
      </xdr:grpSpPr>
      <xdr:sp macro="" textlink="">
        <xdr:nvSpPr>
          <xdr:cNvPr id="95" name="Check Box 126" hidden="1"/>
          <xdr:cNvSpPr/>
        </xdr:nvSpPr>
        <xdr:spPr bwMode="auto">
          <a:xfrm>
            <a:off x="3048000"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xdr:cNvSpPr/>
        </xdr:nvSpPr>
        <xdr:spPr bwMode="auto">
          <a:xfrm>
            <a:off x="3600417" y="14817587"/>
            <a:ext cx="514383"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xdr:cNvSpPr/>
        </xdr:nvSpPr>
        <xdr:spPr bwMode="auto">
          <a:xfrm>
            <a:off x="4105523" y="14817587"/>
            <a:ext cx="79778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36</xdr:row>
          <xdr:rowOff>0</xdr:rowOff>
        </xdr:from>
        <xdr:to>
          <xdr:col>4</xdr:col>
          <xdr:colOff>1066800</xdr:colOff>
          <xdr:row>37</xdr:row>
          <xdr:rowOff>0</xdr:rowOff>
        </xdr:to>
        <xdr:grpSp>
          <xdr:nvGrpSpPr>
            <xdr:cNvPr id="98" name="Group 97">
              <a:extLst xmlns:a="http://schemas.openxmlformats.org/drawingml/2006/main">
                <a:ext uri="{FF2B5EF4-FFF2-40B4-BE49-F238E27FC236}">
                  <a16:creationId xmlns:a16="http://schemas.microsoft.com/office/drawing/2014/main" id="{00000000-0008-0000-0400-000062000000}"/>
                </a:ext>
              </a:extLst>
            </xdr:cNvPr>
            <xdr:cNvGrpSpPr/>
          </xdr:nvGrpSpPr>
          <xdr:grpSpPr>
            <a:xfrm xmlns:a="http://schemas.openxmlformats.org/drawingml/2006/main">
              <a:off x="5513917" y="10615083"/>
              <a:ext cx="1066800" cy="508000"/>
              <a:chOff x="3057525" y="5286375"/>
              <a:chExt cx="1066800" cy="219075"/>
            </a:xfrm>
          </xdr:grpSpPr>
          <xdr:sp macro="" textlink="">
            <xdr:nvSpPr>
              <xdr:cNvPr id="10303" name="Check Box 63" hidden="1">
                <a:extLst xmlns:a="http://schemas.openxmlformats.org/drawingml/2006/main">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xmlns:a="http://schemas.openxmlformats.org/drawingml/2006/main">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50</xdr:row>
          <xdr:rowOff>161925</xdr:rowOff>
        </xdr:from>
        <xdr:to>
          <xdr:col>4</xdr:col>
          <xdr:colOff>2295525</xdr:colOff>
          <xdr:row>50</xdr:row>
          <xdr:rowOff>495300</xdr:rowOff>
        </xdr:to>
        <xdr:grpSp>
          <xdr:nvGrpSpPr>
            <xdr:cNvPr id="101" name="Group 135">
              <a:extLst xmlns:a="http://schemas.openxmlformats.org/drawingml/2006/main">
                <a:ext uri="{FF2B5EF4-FFF2-40B4-BE49-F238E27FC236}">
                  <a16:creationId xmlns:a16="http://schemas.microsoft.com/office/drawing/2014/main" id="{00000000-0008-0000-0400-000065000000}"/>
                </a:ext>
              </a:extLst>
            </xdr:cNvPr>
            <xdr:cNvGrpSpPr>
              <a:grpSpLocks xmlns:a="http://schemas.openxmlformats.org/drawingml/2006/main"/>
            </xdr:cNvGrpSpPr>
          </xdr:nvGrpSpPr>
          <xdr:grpSpPr bwMode="auto">
            <a:xfrm xmlns:a="http://schemas.openxmlformats.org/drawingml/2006/main">
              <a:off x="5552016" y="15073842"/>
              <a:ext cx="2257424" cy="333375"/>
              <a:chOff x="30480" y="148175"/>
              <a:chExt cx="18553" cy="2191"/>
            </a:xfrm>
          </xdr:grpSpPr>
          <xdr:sp macro="" textlink="">
            <xdr:nvSpPr>
              <xdr:cNvPr id="10305" name="Check Box 65" hidden="1">
                <a:extLst xmlns:a="http://schemas.openxmlformats.org/drawingml/2006/main">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xmlns:a="http://schemas.openxmlformats.org/drawingml/2006/main">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xmlns:a="http://schemas.openxmlformats.org/drawingml/2006/main">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xmlns:a="http://schemas.openxmlformats.org/drawingml/2006/main">
                <a:off x="41056" y="148175"/>
                <a:ext cx="7977"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64</xdr:row>
          <xdr:rowOff>0</xdr:rowOff>
        </xdr:from>
        <xdr:to>
          <xdr:col>4</xdr:col>
          <xdr:colOff>1855304</xdr:colOff>
          <xdr:row>65</xdr:row>
          <xdr:rowOff>0</xdr:rowOff>
        </xdr:to>
        <xdr:grpSp>
          <xdr:nvGrpSpPr>
            <xdr:cNvPr id="105" name="Group 104">
              <a:extLst xmlns:a="http://schemas.openxmlformats.org/drawingml/2006/main">
                <a:ext uri="{FF2B5EF4-FFF2-40B4-BE49-F238E27FC236}">
                  <a16:creationId xmlns:a16="http://schemas.microsoft.com/office/drawing/2014/main" id="{00000000-0008-0000-0400-000069000000}"/>
                </a:ext>
              </a:extLst>
            </xdr:cNvPr>
            <xdr:cNvGrpSpPr/>
          </xdr:nvGrpSpPr>
          <xdr:grpSpPr>
            <a:xfrm xmlns:a="http://schemas.openxmlformats.org/drawingml/2006/main">
              <a:off x="5513917" y="20955000"/>
              <a:ext cx="1855304" cy="762000"/>
              <a:chOff x="3048000" y="14817587"/>
              <a:chExt cx="1855304" cy="219075"/>
            </a:xfrm>
          </xdr:grpSpPr>
          <xdr:sp macro="" textlink="">
            <xdr:nvSpPr>
              <xdr:cNvPr id="10308" name="Check Box 68" hidden="1">
                <a:extLst xmlns:a="http://schemas.openxmlformats.org/drawingml/2006/main">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xmlns:a="http://schemas.openxmlformats.org/drawingml/2006/main">
                <a:off x="304800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xmlns:a="http://schemas.openxmlformats.org/drawingml/2006/main">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xmlns:a="http://schemas.openxmlformats.org/drawingml/2006/main">
                <a:off x="360045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xmlns:a="http://schemas.openxmlformats.org/drawingml/2006/main">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xmlns:a="http://schemas.openxmlformats.org/drawingml/2006/main">
                <a:off x="4105693" y="14817587"/>
                <a:ext cx="79761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38</xdr:row>
          <xdr:rowOff>0</xdr:rowOff>
        </xdr:from>
        <xdr:to>
          <xdr:col>5</xdr:col>
          <xdr:colOff>474179</xdr:colOff>
          <xdr:row>39</xdr:row>
          <xdr:rowOff>0</xdr:rowOff>
        </xdr:to>
        <xdr:grpSp>
          <xdr:nvGrpSpPr>
            <xdr:cNvPr id="2" name="Group 1">
              <a:extLst xmlns:a="http://schemas.openxmlformats.org/drawingml/2006/main">
                <a:ext uri="{FF2B5EF4-FFF2-40B4-BE49-F238E27FC236}">
                  <a16:creationId xmlns:a16="http://schemas.microsoft.com/office/drawing/2014/main" id="{00000000-0008-0000-0500-000002000000}"/>
                </a:ext>
              </a:extLst>
            </xdr:cNvPr>
            <xdr:cNvGrpSpPr/>
          </xdr:nvGrpSpPr>
          <xdr:grpSpPr>
            <a:xfrm xmlns:a="http://schemas.openxmlformats.org/drawingml/2006/main">
              <a:off x="5479812" y="12476574"/>
              <a:ext cx="1767696" cy="576204"/>
              <a:chOff x="3047996" y="14817587"/>
              <a:chExt cx="1855303" cy="219075"/>
            </a:xfrm>
          </xdr:grpSpPr>
          <xdr:sp macro="" textlink="">
            <xdr:nvSpPr>
              <xdr:cNvPr id="11265" name="Check Box 1" hidden="1">
                <a:extLst xmlns:a="http://schemas.openxmlformats.org/drawingml/2006/main">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xmlns:a="http://schemas.openxmlformats.org/drawingml/2006/main">
                <a:off x="3047996"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xmlns:a="http://schemas.openxmlformats.org/drawingml/2006/main">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xmlns:a="http://schemas.openxmlformats.org/drawingml/2006/main">
                <a:off x="3600450" y="14817587"/>
                <a:ext cx="514349"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xmlns:a="http://schemas.openxmlformats.org/drawingml/2006/main">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xmlns:a="http://schemas.openxmlformats.org/drawingml/2006/main">
                <a:off x="4105687" y="14817587"/>
                <a:ext cx="797612"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xmlns:xdr="http://schemas.openxmlformats.org/drawingml/2006/spreadsheetDrawing" editAs="oneCell">
    <xdr:from>
      <xdr:col>2</xdr:col>
      <xdr:colOff>2759096</xdr:colOff>
      <xdr:row>7</xdr:row>
      <xdr:rowOff>313284</xdr:rowOff>
    </xdr:from>
    <xdr:to>
      <xdr:col>2</xdr:col>
      <xdr:colOff>2759456</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xmlns:a="http://schemas.openxmlformats.org/drawingml/2006/main">
                <a:ext uri="{FF2B5EF4-FFF2-40B4-BE49-F238E27FC236}">
                  <a16:creationId xmlns:a16="http://schemas.microsoft.com/office/drawing/2014/main" id="{00000000-0008-0000-0500-000003000000}"/>
                </a:ext>
              </a:extLst>
            </xdr14:cNvPr>
            <xdr14:cNvContentPartPr/>
          </xdr14:nvContentPartPr>
          <xdr14:nvPr macro=""/>
          <xdr14:xfrm>
            <a:off xmlns:a="http://schemas.openxmlformats.org/drawingml/2006/main" x="3009960" y="1653840"/>
            <a:ext xmlns:a="http://schemas.openxmlformats.org/drawingml/2006/main" cx="360" cy="360"/>
          </xdr14:xfrm>
        </xdr:contentPart>
      </mc:Choice>
      <mc:Fallback xmlns="">
        <xdr:pic>
          <xdr:nvPicPr>
            <xdr:cNvPr id="3" name="Ink 2">
              <a:extLst xmlns:a="http://schemas.openxmlformats.org/drawingml/2006/main">
                <a:ext uri="{FF2B5EF4-FFF2-40B4-BE49-F238E27FC236}">
                  <a16:creationId xmlns:a16="http://schemas.microsoft.com/office/drawing/2014/main" id="{4E015511-9CC3-4427-812E-545E8F53F60B}"/>
                </a:ext>
              </a:extLst>
            </xdr:cNvPr>
            <xdr:cNvPicPr/>
          </xdr:nvPicPr>
          <xdr:blipFill>
            <a:blip xmlns:r="http://schemas.openxmlformats.org/officeDocument/2006/relationships" xmlns:a="http://schemas.openxmlformats.org/drawingml/2006/main" r:embed="rId2"/>
            <a:stretch xmlns:a="http://schemas.openxmlformats.org/drawingml/2006/main">
              <a:fillRect/>
            </a:stretch>
          </xdr:blipFill>
          <xdr:spPr>
            <a:xfrm xmlns:a="http://schemas.openxmlformats.org/drawingml/2006/main">
              <a:off x="3001320" y="1644840"/>
              <a:ext cx="18000" cy="18000"/>
            </a:xfrm>
            <a:prstGeom xmlns:a="http://schemas.openxmlformats.org/drawingml/2006/main"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3168649</xdr:colOff>
          <xdr:row>38</xdr:row>
          <xdr:rowOff>0</xdr:rowOff>
        </xdr:from>
        <xdr:to>
          <xdr:col>3</xdr:col>
          <xdr:colOff>1219200</xdr:colOff>
          <xdr:row>38</xdr:row>
          <xdr:rowOff>333375</xdr:rowOff>
        </xdr:to>
        <xdr:grpSp>
          <xdr:nvGrpSpPr>
            <xdr:cNvPr id="6" name="Group 135">
              <a:extLst xmlns:a="http://schemas.openxmlformats.org/drawingml/2006/main">
                <a:ext uri="{FF2B5EF4-FFF2-40B4-BE49-F238E27FC236}">
                  <a16:creationId xmlns:a16="http://schemas.microsoft.com/office/drawing/2014/main" id="{00000000-0008-0000-0900-000006000000}"/>
                </a:ext>
              </a:extLst>
            </xdr:cNvPr>
            <xdr:cNvGrpSpPr>
              <a:grpSpLocks xmlns:a="http://schemas.openxmlformats.org/drawingml/2006/main"/>
            </xdr:cNvGrpSpPr>
          </xdr:nvGrpSpPr>
          <xdr:grpSpPr bwMode="auto">
            <a:xfrm xmlns:a="http://schemas.openxmlformats.org/drawingml/2006/main">
              <a:off x="3235333" y="30851475"/>
              <a:ext cx="1222379" cy="333375"/>
              <a:chOff x="30480" y="148175"/>
              <a:chExt cx="10668" cy="2191"/>
            </a:xfrm>
          </xdr:grpSpPr>
          <xdr:sp macro="" textlink="">
            <xdr:nvSpPr>
              <xdr:cNvPr id="34820" name="Check Box 4" hidden="1">
                <a:extLst xmlns:a="http://schemas.openxmlformats.org/drawingml/2006/main">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xmlns:a="http://schemas.openxmlformats.org/drawingml/2006/main">
                <a:off x="30480" y="148175"/>
                <a:ext cx="5143"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xmlns:a="http://schemas.openxmlformats.org/drawingml/2006/main">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xmlns:a="http://schemas.openxmlformats.org/drawingml/2006/main">
                <a:off x="36004" y="148175"/>
                <a:ext cx="5144" cy="2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Implementation\PMU\REPORTS\PMU\AF_PPR\PPR%20Financial%20Data%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s>
    <sheetDataSet>
      <sheetData sheetId="0">
        <row r="12">
          <cell r="E12">
            <v>777.5514387326306</v>
          </cell>
        </row>
        <row r="17">
          <cell r="G17">
            <v>125048.95999999999</v>
          </cell>
        </row>
        <row r="20">
          <cell r="G20">
            <v>3001.65</v>
          </cell>
        </row>
        <row r="27">
          <cell r="G27">
            <v>27320.15</v>
          </cell>
        </row>
        <row r="28">
          <cell r="G28">
            <v>214542.87999999998</v>
          </cell>
        </row>
        <row r="29">
          <cell r="G29">
            <v>17172.76</v>
          </cell>
        </row>
        <row r="35">
          <cell r="G35">
            <v>574.62</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ioj.gov.jm/programmes/goj-adaptation-fund/" TargetMode="External" /><Relationship Id="rId2" Type="http://schemas.openxmlformats.org/officeDocument/2006/relationships/hyperlink" Target="mailto:unamay.gordon@megjc.gov.jm" TargetMode="External" /><Relationship Id="rId3" Type="http://schemas.openxmlformats.org/officeDocument/2006/relationships/hyperlink" Target="mailto:cbernard@pioj.gov.jm" TargetMode="External" /><Relationship Id="rId4" Type="http://schemas.openxmlformats.org/officeDocument/2006/relationships/hyperlink" Target="mailto:smmiller@pioj.gov.jm"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adaptation-fund.org/wp-content/uploads/2019/10/Results-Tracker-Guidance-Document-Updated_July-2019.docx" TargetMode="External" /><Relationship Id="rId2" Type="http://schemas.openxmlformats.org/officeDocument/2006/relationships/comments" Target="../comments10.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7" Type="http://schemas.openxmlformats.org/officeDocument/2006/relationships/ctrlProp" Target="../ctrlProps/ctrlProp24.xml" /><Relationship Id="rId70" Type="http://schemas.openxmlformats.org/officeDocument/2006/relationships/ctrlProp" Target="../ctrlProps/ctrlProp67.xml" /><Relationship Id="rId28" Type="http://schemas.openxmlformats.org/officeDocument/2006/relationships/ctrlProp" Target="../ctrlProps/ctrlProp25.xml" /><Relationship Id="rId66" Type="http://schemas.openxmlformats.org/officeDocument/2006/relationships/ctrlProp" Target="../ctrlProps/ctrlProp63.xml" /><Relationship Id="rId46" Type="http://schemas.openxmlformats.org/officeDocument/2006/relationships/ctrlProp" Target="../ctrlProps/ctrlProp43.xml" /><Relationship Id="rId43" Type="http://schemas.openxmlformats.org/officeDocument/2006/relationships/ctrlProp" Target="../ctrlProps/ctrlProp40.xml" /><Relationship Id="rId26" Type="http://schemas.openxmlformats.org/officeDocument/2006/relationships/ctrlProp" Target="../ctrlProps/ctrlProp23.xml" /><Relationship Id="rId25" Type="http://schemas.openxmlformats.org/officeDocument/2006/relationships/ctrlProp" Target="../ctrlProps/ctrlProp22.xml" /><Relationship Id="rId40" Type="http://schemas.openxmlformats.org/officeDocument/2006/relationships/ctrlProp" Target="../ctrlProps/ctrlProp37.xml" /><Relationship Id="rId65" Type="http://schemas.openxmlformats.org/officeDocument/2006/relationships/ctrlProp" Target="../ctrlProps/ctrlProp62.xml" /><Relationship Id="rId29" Type="http://schemas.openxmlformats.org/officeDocument/2006/relationships/ctrlProp" Target="../ctrlProps/ctrlProp26.xml" /><Relationship Id="rId53" Type="http://schemas.openxmlformats.org/officeDocument/2006/relationships/ctrlProp" Target="../ctrlProps/ctrlProp50.xml" /><Relationship Id="rId47" Type="http://schemas.openxmlformats.org/officeDocument/2006/relationships/ctrlProp" Target="../ctrlProps/ctrlProp44.xml" /><Relationship Id="rId67" Type="http://schemas.openxmlformats.org/officeDocument/2006/relationships/ctrlProp" Target="../ctrlProps/ctrlProp64.xml" /><Relationship Id="rId23" Type="http://schemas.openxmlformats.org/officeDocument/2006/relationships/ctrlProp" Target="../ctrlProps/ctrlProp20.xml" /><Relationship Id="rId71" Type="http://schemas.openxmlformats.org/officeDocument/2006/relationships/ctrlProp" Target="../ctrlProps/ctrlProp68.xml" /><Relationship Id="rId63" Type="http://schemas.openxmlformats.org/officeDocument/2006/relationships/ctrlProp" Target="../ctrlProps/ctrlProp60.xml" /><Relationship Id="rId61" Type="http://schemas.openxmlformats.org/officeDocument/2006/relationships/ctrlProp" Target="../ctrlProps/ctrlProp58.xml" /><Relationship Id="rId30" Type="http://schemas.openxmlformats.org/officeDocument/2006/relationships/ctrlProp" Target="../ctrlProps/ctrlProp27.xml" /><Relationship Id="rId39" Type="http://schemas.openxmlformats.org/officeDocument/2006/relationships/ctrlProp" Target="../ctrlProps/ctrlProp36.xml" /><Relationship Id="rId45" Type="http://schemas.openxmlformats.org/officeDocument/2006/relationships/ctrlProp" Target="../ctrlProps/ctrlProp42.xml" /><Relationship Id="rId37" Type="http://schemas.openxmlformats.org/officeDocument/2006/relationships/ctrlProp" Target="../ctrlProps/ctrlProp34.xml" /><Relationship Id="rId58" Type="http://schemas.openxmlformats.org/officeDocument/2006/relationships/ctrlProp" Target="../ctrlProps/ctrlProp55.xml" /><Relationship Id="rId64" Type="http://schemas.openxmlformats.org/officeDocument/2006/relationships/ctrlProp" Target="../ctrlProps/ctrlProp61.xml" /><Relationship Id="rId21" Type="http://schemas.openxmlformats.org/officeDocument/2006/relationships/ctrlProp" Target="../ctrlProps/ctrlProp18.xml" /><Relationship Id="rId19" Type="http://schemas.openxmlformats.org/officeDocument/2006/relationships/ctrlProp" Target="../ctrlProps/ctrlProp16.xml" /><Relationship Id="rId5" Type="http://schemas.openxmlformats.org/officeDocument/2006/relationships/ctrlProp" Target="../ctrlProps/ctrlProp2.xml" /><Relationship Id="rId17" Type="http://schemas.openxmlformats.org/officeDocument/2006/relationships/ctrlProp" Target="../ctrlProps/ctrlProp14.xml" /><Relationship Id="rId52" Type="http://schemas.openxmlformats.org/officeDocument/2006/relationships/ctrlProp" Target="../ctrlProps/ctrlProp49.xml" /><Relationship Id="rId10" Type="http://schemas.openxmlformats.org/officeDocument/2006/relationships/ctrlProp" Target="../ctrlProps/ctrlProp7.xml" /><Relationship Id="rId36" Type="http://schemas.openxmlformats.org/officeDocument/2006/relationships/ctrlProp" Target="../ctrlProps/ctrlProp33.xml" /><Relationship Id="rId69" Type="http://schemas.openxmlformats.org/officeDocument/2006/relationships/ctrlProp" Target="../ctrlProps/ctrlProp66.xml" /><Relationship Id="rId18" Type="http://schemas.openxmlformats.org/officeDocument/2006/relationships/ctrlProp" Target="../ctrlProps/ctrlProp15.xml" /><Relationship Id="rId22" Type="http://schemas.openxmlformats.org/officeDocument/2006/relationships/ctrlProp" Target="../ctrlProps/ctrlProp19.xml" /><Relationship Id="rId42" Type="http://schemas.openxmlformats.org/officeDocument/2006/relationships/ctrlProp" Target="../ctrlProps/ctrlProp39.xml" /><Relationship Id="rId34" Type="http://schemas.openxmlformats.org/officeDocument/2006/relationships/ctrlProp" Target="../ctrlProps/ctrlProp31.xml" /><Relationship Id="rId38" Type="http://schemas.openxmlformats.org/officeDocument/2006/relationships/ctrlProp" Target="../ctrlProps/ctrlProp35.xml" /><Relationship Id="rId9" Type="http://schemas.openxmlformats.org/officeDocument/2006/relationships/ctrlProp" Target="../ctrlProps/ctrlProp6.xml" /><Relationship Id="rId16" Type="http://schemas.openxmlformats.org/officeDocument/2006/relationships/ctrlProp" Target="../ctrlProps/ctrlProp13.xml" /><Relationship Id="rId59" Type="http://schemas.openxmlformats.org/officeDocument/2006/relationships/ctrlProp" Target="../ctrlProps/ctrlProp56.xml" /><Relationship Id="rId14" Type="http://schemas.openxmlformats.org/officeDocument/2006/relationships/ctrlProp" Target="../ctrlProps/ctrlProp11.xml" /><Relationship Id="rId44" Type="http://schemas.openxmlformats.org/officeDocument/2006/relationships/ctrlProp" Target="../ctrlProps/ctrlProp41.xml" /><Relationship Id="rId15" Type="http://schemas.openxmlformats.org/officeDocument/2006/relationships/ctrlProp" Target="../ctrlProps/ctrlProp12.xml" /><Relationship Id="rId50" Type="http://schemas.openxmlformats.org/officeDocument/2006/relationships/ctrlProp" Target="../ctrlProps/ctrlProp47.xml" /><Relationship Id="rId6" Type="http://schemas.openxmlformats.org/officeDocument/2006/relationships/ctrlProp" Target="../ctrlProps/ctrlProp3.xml" /><Relationship Id="rId68" Type="http://schemas.openxmlformats.org/officeDocument/2006/relationships/ctrlProp" Target="../ctrlProps/ctrlProp65.xml" /><Relationship Id="rId13" Type="http://schemas.openxmlformats.org/officeDocument/2006/relationships/ctrlProp" Target="../ctrlProps/ctrlProp10.xml" /><Relationship Id="rId41" Type="http://schemas.openxmlformats.org/officeDocument/2006/relationships/ctrlProp" Target="../ctrlProps/ctrlProp38.xml" /><Relationship Id="rId32" Type="http://schemas.openxmlformats.org/officeDocument/2006/relationships/ctrlProp" Target="../ctrlProps/ctrlProp29.xml" /><Relationship Id="rId49" Type="http://schemas.openxmlformats.org/officeDocument/2006/relationships/ctrlProp" Target="../ctrlProps/ctrlProp46.xml" /><Relationship Id="rId48" Type="http://schemas.openxmlformats.org/officeDocument/2006/relationships/ctrlProp" Target="../ctrlProps/ctrlProp45.xml" /><Relationship Id="rId24" Type="http://schemas.openxmlformats.org/officeDocument/2006/relationships/ctrlProp" Target="../ctrlProps/ctrlProp21.xml" /><Relationship Id="rId31" Type="http://schemas.openxmlformats.org/officeDocument/2006/relationships/ctrlProp" Target="../ctrlProps/ctrlProp28.xml" /><Relationship Id="rId60" Type="http://schemas.openxmlformats.org/officeDocument/2006/relationships/ctrlProp" Target="../ctrlProps/ctrlProp57.xml" /><Relationship Id="rId72" Type="http://schemas.openxmlformats.org/officeDocument/2006/relationships/ctrlProp" Target="../ctrlProps/ctrlProp69.xml" /><Relationship Id="rId20" Type="http://schemas.openxmlformats.org/officeDocument/2006/relationships/ctrlProp" Target="../ctrlProps/ctrlProp17.xml" /><Relationship Id="rId12" Type="http://schemas.openxmlformats.org/officeDocument/2006/relationships/ctrlProp" Target="../ctrlProps/ctrlProp9.xml" /><Relationship Id="rId57" Type="http://schemas.openxmlformats.org/officeDocument/2006/relationships/ctrlProp" Target="../ctrlProps/ctrlProp54.xml" /><Relationship Id="rId33" Type="http://schemas.openxmlformats.org/officeDocument/2006/relationships/ctrlProp" Target="../ctrlProps/ctrlProp30.xml" /><Relationship Id="rId54" Type="http://schemas.openxmlformats.org/officeDocument/2006/relationships/ctrlProp" Target="../ctrlProps/ctrlProp51.xml" /><Relationship Id="rId62" Type="http://schemas.openxmlformats.org/officeDocument/2006/relationships/ctrlProp" Target="../ctrlProps/ctrlProp59.xml" /><Relationship Id="rId35" Type="http://schemas.openxmlformats.org/officeDocument/2006/relationships/ctrlProp" Target="../ctrlProps/ctrlProp32.xml" /><Relationship Id="rId7" Type="http://schemas.openxmlformats.org/officeDocument/2006/relationships/ctrlProp" Target="../ctrlProps/ctrlProp4.xml" /><Relationship Id="rId51" Type="http://schemas.openxmlformats.org/officeDocument/2006/relationships/ctrlProp" Target="../ctrlProps/ctrlProp48.xml" /><Relationship Id="rId55" Type="http://schemas.openxmlformats.org/officeDocument/2006/relationships/ctrlProp" Target="../ctrlProps/ctrlProp52.xml" /><Relationship Id="rId8" Type="http://schemas.openxmlformats.org/officeDocument/2006/relationships/ctrlProp" Target="../ctrlProps/ctrlProp5.xml" /><Relationship Id="rId73" Type="http://schemas.openxmlformats.org/officeDocument/2006/relationships/ctrlProp" Target="../ctrlProps/ctrlProp70.xml" /><Relationship Id="rId11" Type="http://schemas.openxmlformats.org/officeDocument/2006/relationships/ctrlProp" Target="../ctrlProps/ctrlProp8.xml" /><Relationship Id="rId4" Type="http://schemas.openxmlformats.org/officeDocument/2006/relationships/ctrlProp" Target="../ctrlProps/ctrlProp1.xml" /><Relationship Id="rId56" Type="http://schemas.openxmlformats.org/officeDocument/2006/relationships/ctrlProp" Target="../ctrlProps/ctrlProp53.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6" Type="http://schemas.openxmlformats.org/officeDocument/2006/relationships/ctrlProp" Target="../ctrlProps/ctrlProp73.xml" /><Relationship Id="rId4" Type="http://schemas.openxmlformats.org/officeDocument/2006/relationships/ctrlProp" Target="../ctrlProps/ctrlProp71.xml" /><Relationship Id="rId5" Type="http://schemas.openxmlformats.org/officeDocument/2006/relationships/ctrlProp" Target="../ctrlProps/ctrlProp72.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iwwilson@micaf.gov.jm" TargetMode="External" /><Relationship Id="rId2" Type="http://schemas.openxmlformats.org/officeDocument/2006/relationships/hyperlink" Target="mailto:smmiller@pioj.gov.jm" TargetMode="External" /><Relationship Id="rId3" Type="http://schemas.openxmlformats.org/officeDocument/2006/relationships/hyperlink" Target="mailto:cbernard@pioj.gov.jm"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5" Type="http://schemas.openxmlformats.org/officeDocument/2006/relationships/ctrlProp" Target="../ctrlProps/ctrlProp75.xml" /><Relationship Id="rId4" Type="http://schemas.openxmlformats.org/officeDocument/2006/relationships/ctrlProp" Target="../ctrlProps/ctrlProp74.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P192"/>
  <sheetViews>
    <sheetView workbookViewId="0" topLeftCell="A39">
      <selection activeCell="D52" sqref="D52"/>
    </sheetView>
  </sheetViews>
  <sheetFormatPr defaultColWidth="102.28125" defaultRowHeight="15"/>
  <cols>
    <col min="1" max="1" width="2.421875" style="1" customWidth="1"/>
    <col min="2" max="2" width="9.8515625" style="134" customWidth="1"/>
    <col min="3" max="3" width="15.28125" style="134" customWidth="1"/>
    <col min="4" max="4" width="87.28125" style="1" customWidth="1"/>
    <col min="5" max="5" width="4.7109375" style="1" customWidth="1"/>
    <col min="6" max="6" width="9.28125" style="1" customWidth="1"/>
    <col min="7" max="7" width="12.28125" style="2" customWidth="1"/>
    <col min="8" max="8" width="15.421875" style="2" hidden="1" customWidth="1"/>
    <col min="9" max="13" width="102.28125" style="2" hidden="1" customWidth="1"/>
    <col min="14" max="15" width="9.28125" style="2" hidden="1" customWidth="1"/>
    <col min="16" max="16" width="102.28125" style="2" hidden="1" customWidth="1"/>
    <col min="17" max="251" width="9.28125" style="1" customWidth="1"/>
    <col min="252" max="252" width="2.7109375" style="1" customWidth="1"/>
    <col min="253" max="254" width="9.28125" style="1" customWidth="1"/>
    <col min="255" max="255" width="17.28125" style="1" customWidth="1"/>
    <col min="256" max="16384" width="102.28125" style="1" customWidth="1"/>
  </cols>
  <sheetData>
    <row r="1" ht="14.5" thickBot="1"/>
    <row r="2" spans="2:5" ht="14.5" thickBot="1">
      <c r="B2" s="135"/>
      <c r="C2" s="136"/>
      <c r="D2" s="69"/>
      <c r="E2" s="70"/>
    </row>
    <row r="3" spans="2:5" ht="18" thickBot="1">
      <c r="B3" s="137"/>
      <c r="C3" s="138"/>
      <c r="D3" s="81" t="s">
        <v>775</v>
      </c>
      <c r="E3" s="72"/>
    </row>
    <row r="4" spans="2:5" ht="14.5" thickBot="1">
      <c r="B4" s="137"/>
      <c r="C4" s="138"/>
      <c r="D4" s="71" t="s">
        <v>782</v>
      </c>
      <c r="E4" s="72"/>
    </row>
    <row r="5" spans="2:5" ht="14.5" thickBot="1">
      <c r="B5" s="137"/>
      <c r="C5" s="141" t="s">
        <v>268</v>
      </c>
      <c r="D5" s="151" t="s">
        <v>839</v>
      </c>
      <c r="E5" s="72"/>
    </row>
    <row r="6" spans="2:16" s="3" customFormat="1" ht="14.5" thickBot="1">
      <c r="B6" s="139"/>
      <c r="C6" s="79"/>
      <c r="D6" s="41"/>
      <c r="E6" s="39"/>
      <c r="G6" s="2"/>
      <c r="H6" s="2"/>
      <c r="I6" s="2"/>
      <c r="J6" s="2"/>
      <c r="K6" s="2"/>
      <c r="L6" s="2"/>
      <c r="M6" s="2"/>
      <c r="N6" s="2"/>
      <c r="O6" s="2"/>
      <c r="P6" s="2"/>
    </row>
    <row r="7" spans="2:16" s="3" customFormat="1" ht="30.75" customHeight="1" thickBot="1">
      <c r="B7" s="139"/>
      <c r="C7" s="73" t="s">
        <v>210</v>
      </c>
      <c r="D7" s="12" t="s">
        <v>840</v>
      </c>
      <c r="E7" s="39"/>
      <c r="G7" s="2"/>
      <c r="H7" s="2"/>
      <c r="I7" s="2"/>
      <c r="J7" s="2"/>
      <c r="K7" s="2"/>
      <c r="L7" s="2"/>
      <c r="M7" s="2"/>
      <c r="N7" s="2"/>
      <c r="O7" s="2"/>
      <c r="P7" s="2"/>
    </row>
    <row r="8" spans="2:16" s="3" customFormat="1" ht="15" hidden="1">
      <c r="B8" s="137"/>
      <c r="C8" s="138"/>
      <c r="D8" s="71"/>
      <c r="E8" s="39"/>
      <c r="G8" s="2"/>
      <c r="H8" s="2"/>
      <c r="I8" s="2"/>
      <c r="J8" s="2"/>
      <c r="K8" s="2"/>
      <c r="L8" s="2"/>
      <c r="M8" s="2"/>
      <c r="N8" s="2"/>
      <c r="O8" s="2"/>
      <c r="P8" s="2"/>
    </row>
    <row r="9" spans="2:16" s="3" customFormat="1" ht="15" hidden="1">
      <c r="B9" s="137"/>
      <c r="C9" s="138"/>
      <c r="D9" s="71"/>
      <c r="E9" s="39"/>
      <c r="G9" s="2"/>
      <c r="H9" s="2"/>
      <c r="I9" s="2"/>
      <c r="J9" s="2"/>
      <c r="K9" s="2"/>
      <c r="L9" s="2"/>
      <c r="M9" s="2"/>
      <c r="N9" s="2"/>
      <c r="O9" s="2"/>
      <c r="P9" s="2"/>
    </row>
    <row r="10" spans="2:16" s="3" customFormat="1" ht="15" hidden="1">
      <c r="B10" s="137"/>
      <c r="C10" s="138"/>
      <c r="D10" s="71"/>
      <c r="E10" s="39"/>
      <c r="G10" s="2"/>
      <c r="H10" s="2"/>
      <c r="I10" s="2"/>
      <c r="J10" s="2"/>
      <c r="K10" s="2"/>
      <c r="L10" s="2"/>
      <c r="M10" s="2"/>
      <c r="N10" s="2"/>
      <c r="O10" s="2"/>
      <c r="P10" s="2"/>
    </row>
    <row r="11" spans="2:16" s="3" customFormat="1" ht="15" hidden="1">
      <c r="B11" s="137"/>
      <c r="C11" s="138"/>
      <c r="D11" s="71"/>
      <c r="E11" s="39"/>
      <c r="G11" s="2"/>
      <c r="H11" s="2"/>
      <c r="I11" s="2"/>
      <c r="J11" s="2"/>
      <c r="K11" s="2"/>
      <c r="L11" s="2"/>
      <c r="M11" s="2"/>
      <c r="N11" s="2"/>
      <c r="O11" s="2"/>
      <c r="P11" s="2"/>
    </row>
    <row r="12" spans="2:16" s="3" customFormat="1" ht="15">
      <c r="B12" s="139"/>
      <c r="C12" s="79"/>
      <c r="D12" s="41"/>
      <c r="E12" s="39"/>
      <c r="G12" s="2"/>
      <c r="H12" s="2"/>
      <c r="I12" s="2"/>
      <c r="J12" s="2"/>
      <c r="K12" s="2"/>
      <c r="L12" s="2"/>
      <c r="M12" s="2"/>
      <c r="N12" s="2"/>
      <c r="O12" s="2"/>
      <c r="P12" s="2"/>
    </row>
    <row r="13" spans="2:16" s="3" customFormat="1" ht="252.75" customHeight="1">
      <c r="B13" s="139"/>
      <c r="C13" s="74" t="s">
        <v>0</v>
      </c>
      <c r="D13" s="447" t="s">
        <v>841</v>
      </c>
      <c r="E13" s="39"/>
      <c r="G13" s="2"/>
      <c r="H13" s="2"/>
      <c r="I13" s="2"/>
      <c r="J13" s="2"/>
      <c r="K13" s="2"/>
      <c r="L13" s="2"/>
      <c r="M13" s="2"/>
      <c r="N13" s="2"/>
      <c r="O13" s="2"/>
      <c r="P13" s="2"/>
    </row>
    <row r="14" spans="2:16" s="3" customFormat="1" ht="14.5" thickBot="1">
      <c r="B14" s="139"/>
      <c r="C14" s="79"/>
      <c r="D14" s="41"/>
      <c r="E14" s="39"/>
      <c r="G14" s="2"/>
      <c r="H14" s="2" t="s">
        <v>1</v>
      </c>
      <c r="I14" s="2" t="s">
        <v>2</v>
      </c>
      <c r="J14" s="2"/>
      <c r="K14" s="2" t="s">
        <v>3</v>
      </c>
      <c r="L14" s="2" t="s">
        <v>4</v>
      </c>
      <c r="M14" s="2" t="s">
        <v>5</v>
      </c>
      <c r="N14" s="2" t="s">
        <v>6</v>
      </c>
      <c r="O14" s="2" t="s">
        <v>7</v>
      </c>
      <c r="P14" s="2" t="s">
        <v>8</v>
      </c>
    </row>
    <row r="15" spans="2:16" s="3" customFormat="1" ht="15">
      <c r="B15" s="139"/>
      <c r="C15" s="75" t="s">
        <v>201</v>
      </c>
      <c r="D15" s="13" t="s">
        <v>842</v>
      </c>
      <c r="E15" s="39"/>
      <c r="G15" s="2"/>
      <c r="H15" s="4" t="s">
        <v>9</v>
      </c>
      <c r="I15" s="2" t="s">
        <v>10</v>
      </c>
      <c r="J15" s="2" t="s">
        <v>11</v>
      </c>
      <c r="K15" s="2" t="s">
        <v>12</v>
      </c>
      <c r="L15" s="2">
        <v>1</v>
      </c>
      <c r="M15" s="2">
        <v>1</v>
      </c>
      <c r="N15" s="2" t="s">
        <v>13</v>
      </c>
      <c r="O15" s="2" t="s">
        <v>14</v>
      </c>
      <c r="P15" s="2" t="s">
        <v>15</v>
      </c>
    </row>
    <row r="16" spans="2:16" s="3" customFormat="1" ht="29.25" customHeight="1">
      <c r="B16" s="548" t="s">
        <v>258</v>
      </c>
      <c r="C16" s="549"/>
      <c r="D16" s="14" t="s">
        <v>843</v>
      </c>
      <c r="E16" s="39"/>
      <c r="G16" s="2"/>
      <c r="H16" s="4" t="s">
        <v>16</v>
      </c>
      <c r="I16" s="2" t="s">
        <v>17</v>
      </c>
      <c r="J16" s="2" t="s">
        <v>18</v>
      </c>
      <c r="K16" s="2" t="s">
        <v>19</v>
      </c>
      <c r="L16" s="2">
        <v>2</v>
      </c>
      <c r="M16" s="2">
        <v>2</v>
      </c>
      <c r="N16" s="2" t="s">
        <v>20</v>
      </c>
      <c r="O16" s="2" t="s">
        <v>21</v>
      </c>
      <c r="P16" s="2" t="s">
        <v>22</v>
      </c>
    </row>
    <row r="17" spans="2:16" s="3" customFormat="1" ht="15">
      <c r="B17" s="139"/>
      <c r="C17" s="75" t="s">
        <v>206</v>
      </c>
      <c r="D17" s="14" t="s">
        <v>844</v>
      </c>
      <c r="E17" s="39"/>
      <c r="G17" s="2"/>
      <c r="H17" s="4" t="s">
        <v>23</v>
      </c>
      <c r="I17" s="2" t="s">
        <v>24</v>
      </c>
      <c r="J17" s="2"/>
      <c r="K17" s="2" t="s">
        <v>25</v>
      </c>
      <c r="L17" s="2">
        <v>3</v>
      </c>
      <c r="M17" s="2">
        <v>3</v>
      </c>
      <c r="N17" s="2" t="s">
        <v>26</v>
      </c>
      <c r="O17" s="2" t="s">
        <v>27</v>
      </c>
      <c r="P17" s="2" t="s">
        <v>28</v>
      </c>
    </row>
    <row r="18" spans="2:16" s="3" customFormat="1" ht="14.5" thickBot="1">
      <c r="B18" s="140"/>
      <c r="C18" s="74" t="s">
        <v>202</v>
      </c>
      <c r="D18" s="448" t="s">
        <v>92</v>
      </c>
      <c r="E18" s="39"/>
      <c r="G18" s="2"/>
      <c r="H18" s="4" t="s">
        <v>29</v>
      </c>
      <c r="I18" s="2"/>
      <c r="J18" s="2"/>
      <c r="K18" s="2" t="s">
        <v>30</v>
      </c>
      <c r="L18" s="2">
        <v>5</v>
      </c>
      <c r="M18" s="2">
        <v>5</v>
      </c>
      <c r="N18" s="2" t="s">
        <v>31</v>
      </c>
      <c r="O18" s="2" t="s">
        <v>32</v>
      </c>
      <c r="P18" s="2" t="s">
        <v>33</v>
      </c>
    </row>
    <row r="19" spans="2:16" s="3" customFormat="1" ht="112.5" thickBot="1">
      <c r="B19" s="551" t="s">
        <v>203</v>
      </c>
      <c r="C19" s="552"/>
      <c r="D19" s="449" t="s">
        <v>852</v>
      </c>
      <c r="E19" s="39"/>
      <c r="G19" s="2"/>
      <c r="H19" s="4" t="s">
        <v>34</v>
      </c>
      <c r="I19" s="2"/>
      <c r="J19" s="2"/>
      <c r="K19" s="2" t="s">
        <v>35</v>
      </c>
      <c r="L19" s="2"/>
      <c r="M19" s="2"/>
      <c r="N19" s="2"/>
      <c r="O19" s="2" t="s">
        <v>36</v>
      </c>
      <c r="P19" s="2" t="s">
        <v>37</v>
      </c>
    </row>
    <row r="20" spans="2:14" s="3" customFormat="1" ht="15">
      <c r="B20" s="139"/>
      <c r="C20" s="74"/>
      <c r="D20" s="41"/>
      <c r="E20" s="72"/>
      <c r="F20" s="4"/>
      <c r="G20" s="2"/>
      <c r="H20" s="2"/>
      <c r="J20" s="2"/>
      <c r="K20" s="2"/>
      <c r="L20" s="2"/>
      <c r="M20" s="2" t="s">
        <v>38</v>
      </c>
      <c r="N20" s="2" t="s">
        <v>39</v>
      </c>
    </row>
    <row r="21" spans="2:14" s="3" customFormat="1" ht="15">
      <c r="B21" s="139"/>
      <c r="C21" s="141" t="s">
        <v>205</v>
      </c>
      <c r="D21" s="41"/>
      <c r="E21" s="72"/>
      <c r="F21" s="4"/>
      <c r="G21" s="2"/>
      <c r="H21" s="2"/>
      <c r="J21" s="2"/>
      <c r="K21" s="2"/>
      <c r="L21" s="2"/>
      <c r="M21" s="2" t="s">
        <v>40</v>
      </c>
      <c r="N21" s="2" t="s">
        <v>41</v>
      </c>
    </row>
    <row r="22" spans="2:16" s="3" customFormat="1" ht="14.5" thickBot="1">
      <c r="B22" s="139"/>
      <c r="C22" s="142" t="s">
        <v>208</v>
      </c>
      <c r="D22" s="41"/>
      <c r="E22" s="39"/>
      <c r="G22" s="2"/>
      <c r="H22" s="4" t="s">
        <v>42</v>
      </c>
      <c r="I22" s="2"/>
      <c r="J22" s="2"/>
      <c r="L22" s="2"/>
      <c r="M22" s="2"/>
      <c r="N22" s="2"/>
      <c r="O22" s="2" t="s">
        <v>43</v>
      </c>
      <c r="P22" s="2" t="s">
        <v>44</v>
      </c>
    </row>
    <row r="23" spans="2:16" s="3" customFormat="1" ht="15">
      <c r="B23" s="548" t="s">
        <v>207</v>
      </c>
      <c r="C23" s="549"/>
      <c r="D23" s="546">
        <v>41089</v>
      </c>
      <c r="E23" s="39"/>
      <c r="G23" s="2"/>
      <c r="H23" s="4"/>
      <c r="I23" s="2"/>
      <c r="J23" s="2"/>
      <c r="L23" s="2"/>
      <c r="M23" s="2"/>
      <c r="N23" s="2"/>
      <c r="O23" s="2"/>
      <c r="P23" s="2"/>
    </row>
    <row r="24" spans="2:16" s="3" customFormat="1" ht="4.5" customHeight="1">
      <c r="B24" s="548"/>
      <c r="C24" s="549"/>
      <c r="D24" s="547"/>
      <c r="E24" s="39"/>
      <c r="G24" s="2"/>
      <c r="H24" s="4"/>
      <c r="I24" s="2"/>
      <c r="J24" s="2"/>
      <c r="L24" s="2"/>
      <c r="M24" s="2"/>
      <c r="N24" s="2"/>
      <c r="O24" s="2"/>
      <c r="P24" s="2"/>
    </row>
    <row r="25" spans="2:15" s="3" customFormat="1" ht="27.75" customHeight="1">
      <c r="B25" s="548" t="s">
        <v>262</v>
      </c>
      <c r="C25" s="549"/>
      <c r="D25" s="450">
        <v>41113</v>
      </c>
      <c r="E25" s="39"/>
      <c r="F25" s="2"/>
      <c r="G25" s="4"/>
      <c r="H25" s="2"/>
      <c r="I25" s="2"/>
      <c r="K25" s="2"/>
      <c r="L25" s="2"/>
      <c r="M25" s="2"/>
      <c r="N25" s="2" t="s">
        <v>45</v>
      </c>
      <c r="O25" s="2" t="s">
        <v>46</v>
      </c>
    </row>
    <row r="26" spans="2:15" s="3" customFormat="1" ht="32.25" customHeight="1">
      <c r="B26" s="548" t="s">
        <v>209</v>
      </c>
      <c r="C26" s="549"/>
      <c r="D26" s="450">
        <v>41215</v>
      </c>
      <c r="E26" s="39"/>
      <c r="F26" s="2"/>
      <c r="G26" s="4"/>
      <c r="H26" s="2"/>
      <c r="I26" s="2"/>
      <c r="K26" s="2"/>
      <c r="L26" s="2"/>
      <c r="M26" s="2"/>
      <c r="N26" s="2" t="s">
        <v>47</v>
      </c>
      <c r="O26" s="2" t="s">
        <v>48</v>
      </c>
    </row>
    <row r="27" spans="2:15" s="3" customFormat="1" ht="28.5" customHeight="1">
      <c r="B27" s="544" t="s">
        <v>768</v>
      </c>
      <c r="C27" s="550"/>
      <c r="D27" s="451">
        <v>42217</v>
      </c>
      <c r="E27" s="76"/>
      <c r="F27" s="2"/>
      <c r="G27" s="4"/>
      <c r="H27" s="2"/>
      <c r="I27" s="2"/>
      <c r="J27" s="2"/>
      <c r="K27" s="2"/>
      <c r="L27" s="2"/>
      <c r="M27" s="2"/>
      <c r="N27" s="2"/>
      <c r="O27" s="2"/>
    </row>
    <row r="28" spans="2:15" s="3" customFormat="1" ht="13.9" customHeight="1">
      <c r="B28" s="418"/>
      <c r="C28" s="419"/>
      <c r="D28" s="396"/>
      <c r="E28" s="76"/>
      <c r="F28" s="2"/>
      <c r="G28" s="4"/>
      <c r="H28" s="2"/>
      <c r="I28" s="2"/>
      <c r="J28" s="2"/>
      <c r="K28" s="2"/>
      <c r="L28" s="2"/>
      <c r="M28" s="2"/>
      <c r="N28" s="2"/>
      <c r="O28" s="2"/>
    </row>
    <row r="29" spans="2:15" s="3" customFormat="1" ht="15">
      <c r="B29" s="420"/>
      <c r="C29" s="410" t="s">
        <v>767</v>
      </c>
      <c r="D29" s="396">
        <v>2016</v>
      </c>
      <c r="E29" s="39"/>
      <c r="F29" s="2"/>
      <c r="G29" s="4"/>
      <c r="H29" s="2"/>
      <c r="I29" s="2"/>
      <c r="J29" s="2"/>
      <c r="K29" s="2"/>
      <c r="L29" s="2"/>
      <c r="M29" s="2"/>
      <c r="N29" s="2"/>
      <c r="O29" s="2"/>
    </row>
    <row r="30" spans="2:15" s="3" customFormat="1" ht="37.9" customHeight="1">
      <c r="B30" s="544" t="s">
        <v>769</v>
      </c>
      <c r="C30" s="550"/>
      <c r="D30" s="553">
        <v>44075</v>
      </c>
      <c r="E30" s="395"/>
      <c r="F30" s="2"/>
      <c r="G30" s="4"/>
      <c r="H30" s="2"/>
      <c r="I30" s="2"/>
      <c r="J30" s="2"/>
      <c r="K30" s="2"/>
      <c r="L30" s="2"/>
      <c r="M30" s="2"/>
      <c r="N30" s="2"/>
      <c r="O30" s="2"/>
    </row>
    <row r="31" spans="2:15" s="3" customFormat="1" ht="14.5" thickBot="1">
      <c r="B31" s="420"/>
      <c r="C31" s="421" t="s">
        <v>833</v>
      </c>
      <c r="D31" s="554"/>
      <c r="E31" s="395"/>
      <c r="F31" s="2"/>
      <c r="G31" s="4"/>
      <c r="H31" s="2"/>
      <c r="I31" s="2"/>
      <c r="J31" s="2"/>
      <c r="K31" s="2"/>
      <c r="L31" s="2"/>
      <c r="M31" s="2"/>
      <c r="N31" s="2"/>
      <c r="O31" s="2"/>
    </row>
    <row r="32" spans="2:15" s="3" customFormat="1" ht="15">
      <c r="B32" s="393"/>
      <c r="C32" s="394"/>
      <c r="D32" s="77"/>
      <c r="E32" s="39"/>
      <c r="F32" s="2"/>
      <c r="G32" s="4"/>
      <c r="H32" s="2"/>
      <c r="I32" s="2"/>
      <c r="J32" s="2"/>
      <c r="K32" s="2"/>
      <c r="L32" s="2"/>
      <c r="M32" s="2"/>
      <c r="N32" s="2"/>
      <c r="O32" s="2"/>
    </row>
    <row r="33" spans="2:15" s="3" customFormat="1" ht="14.5" thickBot="1">
      <c r="B33" s="393"/>
      <c r="C33" s="394"/>
      <c r="D33" s="416" t="s">
        <v>819</v>
      </c>
      <c r="E33" s="39"/>
      <c r="F33" s="2"/>
      <c r="G33" s="4"/>
      <c r="H33" s="2"/>
      <c r="I33" s="2"/>
      <c r="J33" s="2"/>
      <c r="K33" s="2"/>
      <c r="L33" s="2"/>
      <c r="M33" s="2"/>
      <c r="N33" s="2"/>
      <c r="O33" s="2"/>
    </row>
    <row r="34" spans="2:15" s="3" customFormat="1" ht="25.15" customHeight="1">
      <c r="B34" s="393"/>
      <c r="C34" s="422" t="s">
        <v>783</v>
      </c>
      <c r="D34" s="411"/>
      <c r="E34" s="39"/>
      <c r="F34" s="2"/>
      <c r="G34" s="4"/>
      <c r="H34" s="2"/>
      <c r="I34" s="2"/>
      <c r="J34" s="2"/>
      <c r="K34" s="2"/>
      <c r="L34" s="2"/>
      <c r="M34" s="2"/>
      <c r="N34" s="2"/>
      <c r="O34" s="2"/>
    </row>
    <row r="35" spans="2:15" s="3" customFormat="1" ht="26">
      <c r="B35" s="393"/>
      <c r="C35" s="423" t="s">
        <v>776</v>
      </c>
      <c r="D35" s="409"/>
      <c r="E35" s="39"/>
      <c r="F35" s="2"/>
      <c r="G35" s="4"/>
      <c r="H35" s="2"/>
      <c r="I35" s="2"/>
      <c r="J35" s="2"/>
      <c r="K35" s="2"/>
      <c r="L35" s="2"/>
      <c r="M35" s="2"/>
      <c r="N35" s="2"/>
      <c r="O35" s="2"/>
    </row>
    <row r="36" spans="2:15" s="3" customFormat="1" ht="15">
      <c r="B36" s="393"/>
      <c r="C36" s="424" t="s">
        <v>228</v>
      </c>
      <c r="D36" s="402"/>
      <c r="E36" s="39"/>
      <c r="F36" s="2"/>
      <c r="G36" s="4"/>
      <c r="H36" s="2"/>
      <c r="I36" s="2"/>
      <c r="J36" s="2"/>
      <c r="K36" s="2"/>
      <c r="L36" s="2"/>
      <c r="M36" s="2"/>
      <c r="N36" s="2"/>
      <c r="O36" s="2"/>
    </row>
    <row r="37" spans="2:15" s="3" customFormat="1" ht="57.4" customHeight="1" thickBot="1">
      <c r="B37" s="393"/>
      <c r="C37" s="425" t="s">
        <v>777</v>
      </c>
      <c r="D37" s="403"/>
      <c r="E37" s="39"/>
      <c r="F37" s="2"/>
      <c r="G37" s="4"/>
      <c r="H37" s="2"/>
      <c r="I37" s="2"/>
      <c r="J37" s="2"/>
      <c r="K37" s="2"/>
      <c r="L37" s="2"/>
      <c r="M37" s="2"/>
      <c r="N37" s="2"/>
      <c r="O37" s="2"/>
    </row>
    <row r="38" spans="2:15" s="3" customFormat="1" ht="15">
      <c r="B38" s="393"/>
      <c r="C38" s="394"/>
      <c r="D38" s="77"/>
      <c r="E38" s="41"/>
      <c r="F38" s="404"/>
      <c r="G38" s="4"/>
      <c r="H38" s="2"/>
      <c r="I38" s="2"/>
      <c r="J38" s="2"/>
      <c r="K38" s="2"/>
      <c r="L38" s="2"/>
      <c r="M38" s="2"/>
      <c r="N38" s="2"/>
      <c r="O38" s="2"/>
    </row>
    <row r="39" spans="2:15" s="3" customFormat="1" ht="10.5" customHeight="1">
      <c r="B39" s="393"/>
      <c r="C39" s="394"/>
      <c r="D39" s="77"/>
      <c r="E39" s="41"/>
      <c r="F39" s="404"/>
      <c r="G39" s="4"/>
      <c r="H39" s="2"/>
      <c r="I39" s="2"/>
      <c r="J39" s="2"/>
      <c r="K39" s="2"/>
      <c r="L39" s="2"/>
      <c r="M39" s="2"/>
      <c r="N39" s="2"/>
      <c r="O39" s="2"/>
    </row>
    <row r="40" spans="2:16" s="3" customFormat="1" ht="28.5" thickBot="1">
      <c r="B40" s="139"/>
      <c r="C40" s="79"/>
      <c r="D40" s="426" t="s">
        <v>820</v>
      </c>
      <c r="E40" s="41"/>
      <c r="F40" s="404"/>
      <c r="G40" s="2"/>
      <c r="H40" s="4" t="s">
        <v>49</v>
      </c>
      <c r="I40" s="2"/>
      <c r="J40" s="2"/>
      <c r="K40" s="2"/>
      <c r="L40" s="2"/>
      <c r="M40" s="2"/>
      <c r="N40" s="2"/>
      <c r="O40" s="2"/>
      <c r="P40" s="2"/>
    </row>
    <row r="41" spans="2:16" s="3" customFormat="1" ht="79.9" customHeight="1" thickBot="1">
      <c r="B41" s="139"/>
      <c r="C41" s="79"/>
      <c r="D41" s="16" t="s">
        <v>957</v>
      </c>
      <c r="E41" s="39"/>
      <c r="F41" s="5"/>
      <c r="G41" s="2"/>
      <c r="H41" s="4" t="s">
        <v>50</v>
      </c>
      <c r="I41" s="2"/>
      <c r="J41" s="2"/>
      <c r="K41" s="2"/>
      <c r="L41" s="2"/>
      <c r="M41" s="2"/>
      <c r="N41" s="2"/>
      <c r="O41" s="2"/>
      <c r="P41" s="2"/>
    </row>
    <row r="42" spans="2:16" s="3" customFormat="1" ht="32.25" customHeight="1">
      <c r="B42" s="548" t="s">
        <v>821</v>
      </c>
      <c r="C42" s="555"/>
      <c r="D42" s="41"/>
      <c r="E42" s="39"/>
      <c r="G42" s="2"/>
      <c r="H42" s="4" t="s">
        <v>51</v>
      </c>
      <c r="I42" s="2"/>
      <c r="J42" s="2"/>
      <c r="K42" s="2"/>
      <c r="L42" s="2"/>
      <c r="M42" s="2"/>
      <c r="N42" s="2"/>
      <c r="O42" s="2"/>
      <c r="P42" s="2"/>
    </row>
    <row r="43" spans="2:16" s="3" customFormat="1" ht="17.25" customHeight="1">
      <c r="B43" s="548"/>
      <c r="C43" s="555"/>
      <c r="D43" s="452" t="s">
        <v>845</v>
      </c>
      <c r="E43" s="39"/>
      <c r="G43" s="2"/>
      <c r="H43" s="4" t="s">
        <v>52</v>
      </c>
      <c r="I43" s="2"/>
      <c r="J43" s="2"/>
      <c r="K43" s="2"/>
      <c r="L43" s="2"/>
      <c r="M43" s="2"/>
      <c r="N43" s="2"/>
      <c r="O43" s="2"/>
      <c r="P43" s="2"/>
    </row>
    <row r="44" spans="2:16" s="3" customFormat="1" ht="15">
      <c r="B44" s="139"/>
      <c r="C44" s="79"/>
      <c r="D44" s="41"/>
      <c r="E44" s="39"/>
      <c r="F44" s="5"/>
      <c r="G44" s="2"/>
      <c r="H44" s="4" t="s">
        <v>53</v>
      </c>
      <c r="I44" s="2"/>
      <c r="J44" s="2"/>
      <c r="K44" s="2"/>
      <c r="L44" s="2"/>
      <c r="M44" s="2"/>
      <c r="N44" s="2"/>
      <c r="O44" s="2"/>
      <c r="P44" s="2"/>
    </row>
    <row r="45" spans="2:16" s="3" customFormat="1" ht="15">
      <c r="B45" s="139"/>
      <c r="C45" s="410" t="s">
        <v>54</v>
      </c>
      <c r="D45" s="41"/>
      <c r="E45" s="39"/>
      <c r="G45" s="2"/>
      <c r="H45" s="4" t="s">
        <v>55</v>
      </c>
      <c r="I45" s="2"/>
      <c r="J45" s="2"/>
      <c r="K45" s="2"/>
      <c r="L45" s="2"/>
      <c r="M45" s="2"/>
      <c r="N45" s="2"/>
      <c r="O45" s="2"/>
      <c r="P45" s="2"/>
    </row>
    <row r="46" spans="2:16" s="3" customFormat="1" ht="31.5" customHeight="1" thickBot="1">
      <c r="B46" s="544" t="s">
        <v>834</v>
      </c>
      <c r="C46" s="545"/>
      <c r="D46" s="41"/>
      <c r="E46" s="39"/>
      <c r="G46" s="2"/>
      <c r="H46" s="4" t="s">
        <v>56</v>
      </c>
      <c r="I46" s="2"/>
      <c r="J46" s="2"/>
      <c r="K46" s="2"/>
      <c r="L46" s="2"/>
      <c r="M46" s="2"/>
      <c r="N46" s="2"/>
      <c r="O46" s="2"/>
      <c r="P46" s="2"/>
    </row>
    <row r="47" spans="2:16" s="3" customFormat="1" ht="15">
      <c r="B47" s="139"/>
      <c r="C47" s="79" t="s">
        <v>57</v>
      </c>
      <c r="D47" s="17" t="s">
        <v>848</v>
      </c>
      <c r="E47" s="39"/>
      <c r="G47" s="2"/>
      <c r="H47" s="4" t="s">
        <v>58</v>
      </c>
      <c r="I47" s="2"/>
      <c r="J47" s="2"/>
      <c r="K47" s="2"/>
      <c r="L47" s="2"/>
      <c r="M47" s="2"/>
      <c r="N47" s="2"/>
      <c r="O47" s="2"/>
      <c r="P47" s="2"/>
    </row>
    <row r="48" spans="2:16" s="3" customFormat="1" ht="14.5">
      <c r="B48" s="139"/>
      <c r="C48" s="79" t="s">
        <v>59</v>
      </c>
      <c r="D48" s="453" t="s">
        <v>849</v>
      </c>
      <c r="E48" s="39"/>
      <c r="G48" s="2"/>
      <c r="H48" s="4" t="s">
        <v>60</v>
      </c>
      <c r="I48" s="2"/>
      <c r="J48" s="2"/>
      <c r="K48" s="2"/>
      <c r="L48" s="2"/>
      <c r="M48" s="2"/>
      <c r="N48" s="2"/>
      <c r="O48" s="2"/>
      <c r="P48" s="2"/>
    </row>
    <row r="49" spans="2:16" s="3" customFormat="1" ht="14.5" thickBot="1">
      <c r="B49" s="139"/>
      <c r="C49" s="79" t="s">
        <v>61</v>
      </c>
      <c r="D49" s="18">
        <v>40544</v>
      </c>
      <c r="E49" s="39"/>
      <c r="G49" s="2"/>
      <c r="H49" s="4" t="s">
        <v>62</v>
      </c>
      <c r="I49" s="2"/>
      <c r="J49" s="2"/>
      <c r="K49" s="2"/>
      <c r="L49" s="2"/>
      <c r="M49" s="2"/>
      <c r="N49" s="2"/>
      <c r="O49" s="2"/>
      <c r="P49" s="2"/>
    </row>
    <row r="50" spans="2:16" s="3" customFormat="1" ht="3.4" customHeight="1">
      <c r="B50" s="139"/>
      <c r="C50" s="79"/>
      <c r="D50" s="401"/>
      <c r="E50" s="39"/>
      <c r="G50" s="2"/>
      <c r="H50" s="4"/>
      <c r="I50" s="2"/>
      <c r="J50" s="2"/>
      <c r="K50" s="2"/>
      <c r="L50" s="2"/>
      <c r="M50" s="2"/>
      <c r="N50" s="2"/>
      <c r="O50" s="2"/>
      <c r="P50" s="2"/>
    </row>
    <row r="51" spans="2:16" s="3" customFormat="1" ht="27.4" customHeight="1">
      <c r="B51" s="544" t="s">
        <v>835</v>
      </c>
      <c r="C51" s="545"/>
      <c r="D51" s="401"/>
      <c r="E51" s="39"/>
      <c r="G51" s="2"/>
      <c r="H51" s="4"/>
      <c r="I51" s="2"/>
      <c r="J51" s="2"/>
      <c r="K51" s="2"/>
      <c r="L51" s="2"/>
      <c r="M51" s="2"/>
      <c r="N51" s="2"/>
      <c r="O51" s="2"/>
      <c r="P51" s="2"/>
    </row>
    <row r="52" spans="2:16" s="3" customFormat="1" ht="15" customHeight="1" thickBot="1">
      <c r="B52" s="544"/>
      <c r="C52" s="545"/>
      <c r="D52" s="41"/>
      <c r="E52" s="39"/>
      <c r="G52" s="2"/>
      <c r="H52" s="4" t="s">
        <v>63</v>
      </c>
      <c r="I52" s="2"/>
      <c r="J52" s="2"/>
      <c r="K52" s="2"/>
      <c r="L52" s="2"/>
      <c r="M52" s="2"/>
      <c r="N52" s="2"/>
      <c r="O52" s="2"/>
      <c r="P52" s="2"/>
    </row>
    <row r="53" spans="2:16" s="3" customFormat="1" ht="15">
      <c r="B53" s="139"/>
      <c r="C53" s="79" t="s">
        <v>57</v>
      </c>
      <c r="D53" s="17" t="s">
        <v>846</v>
      </c>
      <c r="E53" s="39"/>
      <c r="G53" s="2"/>
      <c r="H53" s="4" t="s">
        <v>64</v>
      </c>
      <c r="I53" s="2"/>
      <c r="J53" s="2"/>
      <c r="K53" s="2"/>
      <c r="L53" s="2"/>
      <c r="M53" s="2"/>
      <c r="N53" s="2"/>
      <c r="O53" s="2"/>
      <c r="P53" s="2"/>
    </row>
    <row r="54" spans="2:16" s="3" customFormat="1" ht="14.5">
      <c r="B54" s="139"/>
      <c r="C54" s="79" t="s">
        <v>59</v>
      </c>
      <c r="D54" s="453" t="s">
        <v>847</v>
      </c>
      <c r="E54" s="39"/>
      <c r="G54" s="2"/>
      <c r="H54" s="4" t="s">
        <v>65</v>
      </c>
      <c r="I54" s="2"/>
      <c r="J54" s="2"/>
      <c r="K54" s="2"/>
      <c r="L54" s="2"/>
      <c r="M54" s="2"/>
      <c r="N54" s="2"/>
      <c r="O54" s="2"/>
      <c r="P54" s="2"/>
    </row>
    <row r="55" spans="2:16" s="3" customFormat="1" ht="14.5" thickBot="1">
      <c r="B55" s="139"/>
      <c r="C55" s="79" t="s">
        <v>61</v>
      </c>
      <c r="D55" s="18">
        <v>42583</v>
      </c>
      <c r="E55" s="39"/>
      <c r="G55" s="2"/>
      <c r="H55" s="4" t="s">
        <v>66</v>
      </c>
      <c r="I55" s="2"/>
      <c r="J55" s="2"/>
      <c r="K55" s="2"/>
      <c r="L55" s="2"/>
      <c r="M55" s="2"/>
      <c r="N55" s="2"/>
      <c r="O55" s="2"/>
      <c r="P55" s="2"/>
    </row>
    <row r="56" spans="2:16" s="3" customFormat="1" ht="15">
      <c r="B56" s="139"/>
      <c r="C56" s="75" t="s">
        <v>263</v>
      </c>
      <c r="D56" s="41"/>
      <c r="E56" s="39"/>
      <c r="G56" s="2"/>
      <c r="H56" s="4" t="s">
        <v>67</v>
      </c>
      <c r="I56" s="2"/>
      <c r="J56" s="2"/>
      <c r="K56" s="2"/>
      <c r="L56" s="2"/>
      <c r="M56" s="2"/>
      <c r="N56" s="2"/>
      <c r="O56" s="2"/>
      <c r="P56" s="2"/>
    </row>
    <row r="57" spans="2:16" s="3" customFormat="1" ht="15">
      <c r="B57" s="139"/>
      <c r="C57" s="79" t="s">
        <v>57</v>
      </c>
      <c r="D57" s="454" t="s">
        <v>850</v>
      </c>
      <c r="E57" s="39"/>
      <c r="G57" s="2"/>
      <c r="H57" s="4" t="s">
        <v>68</v>
      </c>
      <c r="I57" s="2"/>
      <c r="J57" s="2"/>
      <c r="K57" s="2"/>
      <c r="L57" s="2"/>
      <c r="M57" s="2"/>
      <c r="N57" s="2"/>
      <c r="O57" s="2"/>
      <c r="P57" s="2"/>
    </row>
    <row r="58" spans="2:16" s="3" customFormat="1" ht="14.5">
      <c r="B58" s="139"/>
      <c r="C58" s="79" t="s">
        <v>59</v>
      </c>
      <c r="D58" s="455" t="s">
        <v>851</v>
      </c>
      <c r="E58" s="39"/>
      <c r="G58" s="2"/>
      <c r="H58" s="4" t="s">
        <v>69</v>
      </c>
      <c r="I58" s="2"/>
      <c r="J58" s="2"/>
      <c r="K58" s="2"/>
      <c r="L58" s="2"/>
      <c r="M58" s="2"/>
      <c r="N58" s="2"/>
      <c r="O58" s="2"/>
      <c r="P58" s="2"/>
    </row>
    <row r="59" spans="2:16" s="3" customFormat="1" ht="14.5" thickBot="1">
      <c r="B59" s="139"/>
      <c r="C59" s="79" t="s">
        <v>61</v>
      </c>
      <c r="D59" s="18">
        <v>41246</v>
      </c>
      <c r="E59" s="39"/>
      <c r="G59" s="2"/>
      <c r="H59" s="4"/>
      <c r="I59" s="2"/>
      <c r="J59" s="2"/>
      <c r="K59" s="2"/>
      <c r="L59" s="2"/>
      <c r="M59" s="2"/>
      <c r="N59" s="2"/>
      <c r="O59" s="2"/>
      <c r="P59" s="2"/>
    </row>
    <row r="60" spans="2:16" s="3" customFormat="1" ht="15">
      <c r="B60" s="139"/>
      <c r="C60" s="79" t="s">
        <v>57</v>
      </c>
      <c r="E60" s="39"/>
      <c r="G60" s="2"/>
      <c r="H60" s="4"/>
      <c r="I60" s="2"/>
      <c r="J60" s="2"/>
      <c r="K60" s="2"/>
      <c r="L60" s="2"/>
      <c r="M60" s="2"/>
      <c r="N60" s="2"/>
      <c r="O60" s="2"/>
      <c r="P60" s="2"/>
    </row>
    <row r="61" spans="2:16" s="3" customFormat="1" ht="15">
      <c r="B61" s="139"/>
      <c r="C61" s="79" t="s">
        <v>59</v>
      </c>
      <c r="E61" s="39"/>
      <c r="G61" s="2"/>
      <c r="H61" s="4"/>
      <c r="I61" s="2"/>
      <c r="J61" s="2"/>
      <c r="K61" s="2"/>
      <c r="L61" s="2"/>
      <c r="M61" s="2"/>
      <c r="N61" s="2"/>
      <c r="O61" s="2"/>
      <c r="P61" s="2"/>
    </row>
    <row r="62" spans="1:8" ht="15">
      <c r="A62" s="3"/>
      <c r="B62" s="139"/>
      <c r="C62" s="79" t="s">
        <v>61</v>
      </c>
      <c r="E62" s="39"/>
      <c r="H62" s="4" t="s">
        <v>70</v>
      </c>
    </row>
    <row r="63" spans="2:8" ht="14.5" thickBot="1">
      <c r="B63" s="139"/>
      <c r="C63" s="75" t="s">
        <v>204</v>
      </c>
      <c r="D63" s="41"/>
      <c r="E63" s="39"/>
      <c r="H63" s="4" t="s">
        <v>71</v>
      </c>
    </row>
    <row r="64" spans="2:8" ht="15">
      <c r="B64" s="139"/>
      <c r="C64" s="79" t="s">
        <v>57</v>
      </c>
      <c r="D64" s="17"/>
      <c r="E64" s="39"/>
      <c r="H64" s="4" t="s">
        <v>72</v>
      </c>
    </row>
    <row r="65" spans="2:8" ht="15">
      <c r="B65" s="139"/>
      <c r="C65" s="79" t="s">
        <v>59</v>
      </c>
      <c r="D65" s="15"/>
      <c r="E65" s="39"/>
      <c r="H65" s="4" t="s">
        <v>73</v>
      </c>
    </row>
    <row r="66" spans="2:8" ht="14.5" thickBot="1">
      <c r="B66" s="139"/>
      <c r="C66" s="79" t="s">
        <v>61</v>
      </c>
      <c r="D66" s="18"/>
      <c r="E66" s="39"/>
      <c r="H66" s="4" t="s">
        <v>74</v>
      </c>
    </row>
    <row r="67" spans="2:8" ht="14.5" thickBot="1">
      <c r="B67" s="139"/>
      <c r="C67" s="75" t="s">
        <v>204</v>
      </c>
      <c r="D67" s="41"/>
      <c r="E67" s="39"/>
      <c r="H67" s="4" t="s">
        <v>75</v>
      </c>
    </row>
    <row r="68" spans="2:8" ht="15">
      <c r="B68" s="139"/>
      <c r="C68" s="79" t="s">
        <v>57</v>
      </c>
      <c r="D68" s="17"/>
      <c r="E68" s="39"/>
      <c r="H68" s="4" t="s">
        <v>76</v>
      </c>
    </row>
    <row r="69" spans="2:8" ht="15">
      <c r="B69" s="139"/>
      <c r="C69" s="79" t="s">
        <v>59</v>
      </c>
      <c r="D69" s="15"/>
      <c r="E69" s="39"/>
      <c r="H69" s="4" t="s">
        <v>77</v>
      </c>
    </row>
    <row r="70" spans="2:8" ht="14.5" thickBot="1">
      <c r="B70" s="139"/>
      <c r="C70" s="79" t="s">
        <v>61</v>
      </c>
      <c r="D70" s="18"/>
      <c r="E70" s="39"/>
      <c r="H70" s="4" t="s">
        <v>78</v>
      </c>
    </row>
    <row r="71" spans="2:8" ht="14.5" thickBot="1">
      <c r="B71" s="139"/>
      <c r="C71" s="75" t="s">
        <v>204</v>
      </c>
      <c r="D71" s="41"/>
      <c r="E71" s="39"/>
      <c r="H71" s="4" t="s">
        <v>79</v>
      </c>
    </row>
    <row r="72" spans="2:8" ht="15">
      <c r="B72" s="139"/>
      <c r="C72" s="79" t="s">
        <v>57</v>
      </c>
      <c r="D72" s="17"/>
      <c r="E72" s="39"/>
      <c r="H72" s="4" t="s">
        <v>80</v>
      </c>
    </row>
    <row r="73" spans="2:8" ht="15">
      <c r="B73" s="139"/>
      <c r="C73" s="79" t="s">
        <v>59</v>
      </c>
      <c r="D73" s="15"/>
      <c r="E73" s="39"/>
      <c r="H73" s="4" t="s">
        <v>81</v>
      </c>
    </row>
    <row r="74" spans="2:8" ht="14.5" thickBot="1">
      <c r="B74" s="139"/>
      <c r="C74" s="79" t="s">
        <v>61</v>
      </c>
      <c r="D74" s="18"/>
      <c r="E74" s="39"/>
      <c r="H74" s="4" t="s">
        <v>82</v>
      </c>
    </row>
    <row r="75" spans="2:8" ht="14.5" thickBot="1">
      <c r="B75" s="143"/>
      <c r="C75" s="144"/>
      <c r="D75" s="80"/>
      <c r="E75" s="51"/>
      <c r="H75" s="4" t="s">
        <v>83</v>
      </c>
    </row>
    <row r="76" ht="15">
      <c r="H76" s="4" t="s">
        <v>84</v>
      </c>
    </row>
    <row r="77" ht="14.65" customHeight="1">
      <c r="H77" s="4" t="s">
        <v>85</v>
      </c>
    </row>
    <row r="78" ht="15">
      <c r="H78" s="4" t="s">
        <v>86</v>
      </c>
    </row>
    <row r="79" ht="13.9" customHeight="1">
      <c r="H79" s="4" t="s">
        <v>87</v>
      </c>
    </row>
    <row r="80" ht="15">
      <c r="H80" s="4" t="s">
        <v>88</v>
      </c>
    </row>
    <row r="81" ht="15">
      <c r="H81" s="4" t="s">
        <v>89</v>
      </c>
    </row>
    <row r="82" ht="13.9" customHeight="1">
      <c r="H82" s="4" t="s">
        <v>90</v>
      </c>
    </row>
    <row r="83" ht="15">
      <c r="H83" s="4" t="s">
        <v>91</v>
      </c>
    </row>
    <row r="84" ht="15">
      <c r="H84" s="4" t="s">
        <v>92</v>
      </c>
    </row>
    <row r="85" ht="15">
      <c r="H85" s="4" t="s">
        <v>93</v>
      </c>
    </row>
    <row r="86" ht="15">
      <c r="H86" s="4" t="s">
        <v>94</v>
      </c>
    </row>
    <row r="87" ht="15">
      <c r="H87" s="4" t="s">
        <v>95</v>
      </c>
    </row>
    <row r="88" ht="15">
      <c r="H88" s="4" t="s">
        <v>96</v>
      </c>
    </row>
    <row r="89" ht="15">
      <c r="H89" s="4" t="s">
        <v>97</v>
      </c>
    </row>
    <row r="90" ht="15">
      <c r="H90" s="4" t="s">
        <v>98</v>
      </c>
    </row>
    <row r="91" ht="15">
      <c r="H91" s="4" t="s">
        <v>99</v>
      </c>
    </row>
    <row r="92" ht="15">
      <c r="H92" s="4" t="s">
        <v>100</v>
      </c>
    </row>
    <row r="93" ht="15">
      <c r="H93" s="4" t="s">
        <v>101</v>
      </c>
    </row>
    <row r="94" ht="15">
      <c r="H94" s="4" t="s">
        <v>102</v>
      </c>
    </row>
    <row r="95" ht="15">
      <c r="H95" s="4" t="s">
        <v>103</v>
      </c>
    </row>
    <row r="96" ht="15">
      <c r="H96" s="4" t="s">
        <v>104</v>
      </c>
    </row>
    <row r="97" ht="15">
      <c r="H97" s="4" t="s">
        <v>105</v>
      </c>
    </row>
    <row r="98" ht="15">
      <c r="H98" s="4" t="s">
        <v>106</v>
      </c>
    </row>
    <row r="99" ht="15">
      <c r="H99" s="4" t="s">
        <v>107</v>
      </c>
    </row>
    <row r="100" ht="15">
      <c r="H100" s="4" t="s">
        <v>108</v>
      </c>
    </row>
    <row r="101" ht="15">
      <c r="H101" s="4" t="s">
        <v>109</v>
      </c>
    </row>
    <row r="102" ht="15">
      <c r="H102" s="4" t="s">
        <v>110</v>
      </c>
    </row>
    <row r="103" ht="15">
      <c r="H103" s="4" t="s">
        <v>111</v>
      </c>
    </row>
    <row r="104" ht="15">
      <c r="H104" s="4" t="s">
        <v>112</v>
      </c>
    </row>
    <row r="105" ht="15">
      <c r="H105" s="4" t="s">
        <v>113</v>
      </c>
    </row>
    <row r="106" ht="15">
      <c r="H106" s="4" t="s">
        <v>114</v>
      </c>
    </row>
    <row r="107" ht="15">
      <c r="H107" s="4" t="s">
        <v>115</v>
      </c>
    </row>
    <row r="108" ht="15">
      <c r="H108" s="4" t="s">
        <v>116</v>
      </c>
    </row>
    <row r="109" ht="15">
      <c r="H109" s="4" t="s">
        <v>117</v>
      </c>
    </row>
    <row r="110" ht="15">
      <c r="H110" s="4" t="s">
        <v>118</v>
      </c>
    </row>
    <row r="111" ht="15">
      <c r="H111" s="4" t="s">
        <v>119</v>
      </c>
    </row>
    <row r="112" ht="15">
      <c r="H112" s="4" t="s">
        <v>120</v>
      </c>
    </row>
    <row r="113" ht="15">
      <c r="H113" s="4" t="s">
        <v>121</v>
      </c>
    </row>
    <row r="114" ht="15">
      <c r="H114" s="4" t="s">
        <v>122</v>
      </c>
    </row>
    <row r="115" ht="15">
      <c r="H115" s="4" t="s">
        <v>123</v>
      </c>
    </row>
    <row r="116" ht="15">
      <c r="H116" s="4" t="s">
        <v>124</v>
      </c>
    </row>
    <row r="117" ht="15">
      <c r="H117" s="4" t="s">
        <v>125</v>
      </c>
    </row>
    <row r="118" ht="15">
      <c r="H118" s="4" t="s">
        <v>126</v>
      </c>
    </row>
    <row r="119" ht="15">
      <c r="H119" s="4" t="s">
        <v>127</v>
      </c>
    </row>
    <row r="120" ht="15">
      <c r="H120" s="4" t="s">
        <v>128</v>
      </c>
    </row>
    <row r="121" ht="15">
      <c r="H121" s="4" t="s">
        <v>129</v>
      </c>
    </row>
    <row r="122" ht="15">
      <c r="H122" s="4" t="s">
        <v>130</v>
      </c>
    </row>
    <row r="123" ht="15">
      <c r="H123" s="4" t="s">
        <v>131</v>
      </c>
    </row>
    <row r="124" ht="15">
      <c r="H124" s="4" t="s">
        <v>132</v>
      </c>
    </row>
    <row r="125" ht="15">
      <c r="H125" s="4" t="s">
        <v>133</v>
      </c>
    </row>
    <row r="126" ht="15">
      <c r="H126" s="4" t="s">
        <v>134</v>
      </c>
    </row>
    <row r="127" ht="15">
      <c r="H127" s="4" t="s">
        <v>135</v>
      </c>
    </row>
    <row r="128" ht="15">
      <c r="H128" s="4" t="s">
        <v>136</v>
      </c>
    </row>
    <row r="129" ht="15">
      <c r="H129" s="4" t="s">
        <v>137</v>
      </c>
    </row>
    <row r="130" ht="15">
      <c r="H130" s="4" t="s">
        <v>138</v>
      </c>
    </row>
    <row r="131" ht="15">
      <c r="H131" s="4" t="s">
        <v>139</v>
      </c>
    </row>
    <row r="132" ht="15">
      <c r="H132" s="4" t="s">
        <v>140</v>
      </c>
    </row>
    <row r="133" ht="15">
      <c r="H133" s="4" t="s">
        <v>141</v>
      </c>
    </row>
    <row r="134" ht="15">
      <c r="H134" s="4" t="s">
        <v>142</v>
      </c>
    </row>
    <row r="135" ht="15">
      <c r="H135" s="4" t="s">
        <v>143</v>
      </c>
    </row>
    <row r="136" ht="15">
      <c r="H136" s="4" t="s">
        <v>144</v>
      </c>
    </row>
    <row r="137" ht="15">
      <c r="H137" s="4" t="s">
        <v>145</v>
      </c>
    </row>
    <row r="138" ht="15">
      <c r="H138" s="4" t="s">
        <v>146</v>
      </c>
    </row>
    <row r="139" ht="15">
      <c r="H139" s="4" t="s">
        <v>147</v>
      </c>
    </row>
    <row r="140" ht="15">
      <c r="H140" s="4" t="s">
        <v>148</v>
      </c>
    </row>
    <row r="141" ht="15">
      <c r="H141" s="4" t="s">
        <v>149</v>
      </c>
    </row>
    <row r="142" ht="15">
      <c r="H142" s="4" t="s">
        <v>150</v>
      </c>
    </row>
    <row r="143" ht="15">
      <c r="H143" s="4" t="s">
        <v>151</v>
      </c>
    </row>
    <row r="144" ht="15">
      <c r="H144" s="4" t="s">
        <v>152</v>
      </c>
    </row>
    <row r="145" ht="15">
      <c r="H145" s="4" t="s">
        <v>153</v>
      </c>
    </row>
    <row r="146" ht="15">
      <c r="H146" s="4" t="s">
        <v>154</v>
      </c>
    </row>
    <row r="147" ht="15">
      <c r="H147" s="4" t="s">
        <v>155</v>
      </c>
    </row>
    <row r="148" ht="15">
      <c r="H148" s="4" t="s">
        <v>156</v>
      </c>
    </row>
    <row r="149" ht="15">
      <c r="H149" s="4" t="s">
        <v>157</v>
      </c>
    </row>
    <row r="150" ht="15">
      <c r="H150" s="4" t="s">
        <v>158</v>
      </c>
    </row>
    <row r="151" ht="15">
      <c r="H151" s="4" t="s">
        <v>159</v>
      </c>
    </row>
    <row r="152" ht="15">
      <c r="H152" s="4" t="s">
        <v>160</v>
      </c>
    </row>
    <row r="153" ht="15">
      <c r="H153" s="4" t="s">
        <v>161</v>
      </c>
    </row>
    <row r="154" ht="15">
      <c r="H154" s="4" t="s">
        <v>162</v>
      </c>
    </row>
    <row r="155" ht="15">
      <c r="H155" s="4" t="s">
        <v>163</v>
      </c>
    </row>
    <row r="156" ht="15">
      <c r="H156" s="4" t="s">
        <v>164</v>
      </c>
    </row>
    <row r="157" ht="15">
      <c r="H157" s="4" t="s">
        <v>165</v>
      </c>
    </row>
    <row r="158" ht="15">
      <c r="H158" s="4" t="s">
        <v>166</v>
      </c>
    </row>
    <row r="159" ht="15">
      <c r="H159" s="4" t="s">
        <v>167</v>
      </c>
    </row>
    <row r="160" ht="15">
      <c r="H160" s="4" t="s">
        <v>168</v>
      </c>
    </row>
    <row r="161" ht="15">
      <c r="H161" s="4" t="s">
        <v>169</v>
      </c>
    </row>
    <row r="162" ht="15">
      <c r="H162" s="4" t="s">
        <v>170</v>
      </c>
    </row>
    <row r="163" ht="15">
      <c r="H163" s="4" t="s">
        <v>171</v>
      </c>
    </row>
    <row r="164" ht="15">
      <c r="H164" s="4" t="s">
        <v>172</v>
      </c>
    </row>
    <row r="165" ht="15">
      <c r="H165" s="4" t="s">
        <v>173</v>
      </c>
    </row>
    <row r="166" ht="15">
      <c r="H166" s="4" t="s">
        <v>174</v>
      </c>
    </row>
    <row r="167" ht="15">
      <c r="H167" s="4" t="s">
        <v>175</v>
      </c>
    </row>
    <row r="168" ht="15">
      <c r="H168" s="4" t="s">
        <v>176</v>
      </c>
    </row>
    <row r="169" ht="15">
      <c r="H169" s="4" t="s">
        <v>177</v>
      </c>
    </row>
    <row r="170" ht="15">
      <c r="H170" s="4" t="s">
        <v>178</v>
      </c>
    </row>
    <row r="171" ht="15">
      <c r="H171" s="4" t="s">
        <v>179</v>
      </c>
    </row>
    <row r="172" ht="15">
      <c r="H172" s="4" t="s">
        <v>180</v>
      </c>
    </row>
    <row r="173" ht="15">
      <c r="H173" s="4" t="s">
        <v>181</v>
      </c>
    </row>
    <row r="174" ht="15">
      <c r="H174" s="4" t="s">
        <v>182</v>
      </c>
    </row>
    <row r="175" ht="15">
      <c r="H175" s="4" t="s">
        <v>183</v>
      </c>
    </row>
    <row r="176" ht="15">
      <c r="H176" s="4" t="s">
        <v>184</v>
      </c>
    </row>
    <row r="177" ht="15">
      <c r="H177" s="4" t="s">
        <v>185</v>
      </c>
    </row>
    <row r="178" ht="15">
      <c r="H178" s="4" t="s">
        <v>186</v>
      </c>
    </row>
    <row r="179" ht="15">
      <c r="H179" s="4" t="s">
        <v>187</v>
      </c>
    </row>
    <row r="180" ht="15">
      <c r="H180" s="4" t="s">
        <v>188</v>
      </c>
    </row>
    <row r="181" ht="15">
      <c r="H181" s="4" t="s">
        <v>189</v>
      </c>
    </row>
    <row r="182" ht="15">
      <c r="H182" s="4" t="s">
        <v>190</v>
      </c>
    </row>
    <row r="183" ht="15">
      <c r="H183" s="4" t="s">
        <v>191</v>
      </c>
    </row>
    <row r="184" ht="15">
      <c r="H184" s="4" t="s">
        <v>192</v>
      </c>
    </row>
    <row r="185" ht="15">
      <c r="H185" s="4" t="s">
        <v>193</v>
      </c>
    </row>
    <row r="186" ht="15">
      <c r="H186" s="4" t="s">
        <v>194</v>
      </c>
    </row>
    <row r="187" ht="15">
      <c r="H187" s="4" t="s">
        <v>195</v>
      </c>
    </row>
    <row r="188" ht="15">
      <c r="H188" s="4" t="s">
        <v>196</v>
      </c>
    </row>
    <row r="189" ht="15">
      <c r="H189" s="4" t="s">
        <v>197</v>
      </c>
    </row>
    <row r="190" ht="15">
      <c r="H190" s="4" t="s">
        <v>198</v>
      </c>
    </row>
    <row r="191" ht="15">
      <c r="H191" s="4" t="s">
        <v>199</v>
      </c>
    </row>
    <row r="192" ht="15">
      <c r="H192" s="4" t="s">
        <v>200</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549">
      <formula1>$P$15:$P$26</formula1>
    </dataValidation>
    <dataValidation type="list" allowBlank="1" showInputMessage="1" showErrorMessage="1" sqref="IV65547">
      <formula1>$K$15:$K$19</formula1>
    </dataValidation>
    <dataValidation type="list" allowBlank="1" showInputMessage="1" showErrorMessage="1" sqref="D65548">
      <formula1>$O$15:$O$26</formula1>
    </dataValidation>
    <dataValidation type="list" allowBlank="1" showInputMessage="1" showErrorMessage="1" sqref="IV65540 D65540">
      <formula1>$I$15:$I$17</formula1>
    </dataValidation>
    <dataValidation type="list" allowBlank="1" showInputMessage="1" showErrorMessage="1" sqref="IV65541:IV65545 D65541:D65545">
      <formula1>$H$15:$H$192</formula1>
    </dataValidation>
    <dataValidation type="list" allowBlank="1" showInputMessage="1" showErrorMessage="1" prompt="Please use drop down menu on the right side of the cell " sqref="D34">
      <formula1>"Environmental and Social Safeguards, Gender, Monitoring &amp; Evaluation, Budget, Other"</formula1>
    </dataValidation>
    <dataValidation allowBlank="1" showInputMessage="1" showErrorMessage="1" prompt="Please provide a description, world limit = 100" sqref="D35"/>
    <dataValidation type="list" allowBlank="1" showInputMessage="1" showErrorMessage="1" prompt="Please use drop down menu on the right side of the cell " sqref="D36">
      <formula1>"Condition met and cleared by the AFB Sec, Condition met but clearance pending by AFB Sec, Condition not met"</formula1>
    </dataValidation>
  </dataValidations>
  <hyperlinks>
    <hyperlink ref="D43" r:id="rId1" display="https://www.pioj.gov.jm/programmes/goj-adaptation-fund/"/>
    <hyperlink ref="D54" r:id="rId2" display="mailto:unamay.gordon@megjc.gov.jm"/>
    <hyperlink ref="D48" r:id="rId3" display="mailto:cbernard@pioj.gov.jm"/>
    <hyperlink ref="D58" r:id="rId4" display="mailto:smmiller@pioj.gov.jm"/>
  </hyperlinks>
  <printOptions/>
  <pageMargins left="0.7" right="0.7" top="0.75" bottom="0.75" header="0.3" footer="0.3"/>
  <pageSetup horizontalDpi="600" verticalDpi="600" orientation="landscape" r:id="rId8"/>
  <drawing r:id="rId7"/>
  <legacy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B2:T336"/>
  <sheetViews>
    <sheetView showGridLines="0" zoomScale="73" zoomScaleNormal="73" zoomScalePageLayoutView="85" workbookViewId="0" topLeftCell="A4">
      <selection activeCell="L22" sqref="L22"/>
    </sheetView>
  </sheetViews>
  <sheetFormatPr defaultColWidth="8.7109375" defaultRowHeight="15" outlineLevelRow="1"/>
  <cols>
    <col min="1" max="1" width="3.00390625" style="159" customWidth="1"/>
    <col min="2" max="2" width="28.421875" style="159" customWidth="1"/>
    <col min="3" max="3" width="50.421875" style="159" customWidth="1"/>
    <col min="4" max="4" width="34.28125" style="159" customWidth="1"/>
    <col min="5" max="5" width="32.00390625" style="159" customWidth="1"/>
    <col min="6" max="6" width="26.7109375" style="159" customWidth="1"/>
    <col min="7" max="7" width="26.421875" style="159" bestFit="1" customWidth="1"/>
    <col min="8" max="8" width="30.00390625" style="159" customWidth="1"/>
    <col min="9" max="9" width="26.28125" style="159" customWidth="1"/>
    <col min="10" max="10" width="25.7109375" style="159" customWidth="1"/>
    <col min="11" max="11" width="31.00390625" style="159" bestFit="1" customWidth="1"/>
    <col min="12" max="12" width="30.28125" style="159" customWidth="1"/>
    <col min="13" max="13" width="27.28125" style="159" bestFit="1" customWidth="1"/>
    <col min="14" max="14" width="25.00390625" style="159" customWidth="1"/>
    <col min="15" max="15" width="25.7109375" style="159" bestFit="1" customWidth="1"/>
    <col min="16" max="16" width="30.28125" style="159" customWidth="1"/>
    <col min="17" max="17" width="27.28125" style="159" bestFit="1" customWidth="1"/>
    <col min="18" max="18" width="24.28125" style="159" customWidth="1"/>
    <col min="19" max="19" width="23.28125" style="159" bestFit="1" customWidth="1"/>
    <col min="20" max="20" width="27.7109375" style="159" customWidth="1"/>
    <col min="21" max="16384" width="8.7109375" style="159" customWidth="1"/>
  </cols>
  <sheetData>
    <row r="1" ht="15" thickBot="1"/>
    <row r="2" spans="2:19" ht="26">
      <c r="B2" s="89"/>
      <c r="C2" s="784"/>
      <c r="D2" s="784"/>
      <c r="E2" s="784"/>
      <c r="F2" s="784"/>
      <c r="G2" s="784"/>
      <c r="H2" s="83"/>
      <c r="I2" s="83"/>
      <c r="J2" s="83"/>
      <c r="K2" s="83"/>
      <c r="L2" s="83"/>
      <c r="M2" s="83"/>
      <c r="N2" s="83"/>
      <c r="O2" s="83"/>
      <c r="P2" s="83"/>
      <c r="Q2" s="83"/>
      <c r="R2" s="83"/>
      <c r="S2" s="84"/>
    </row>
    <row r="3" spans="2:19" ht="26">
      <c r="B3" s="90"/>
      <c r="C3" s="791" t="s">
        <v>270</v>
      </c>
      <c r="D3" s="792"/>
      <c r="E3" s="792"/>
      <c r="F3" s="792"/>
      <c r="G3" s="793"/>
      <c r="H3" s="86"/>
      <c r="I3" s="86"/>
      <c r="J3" s="86"/>
      <c r="K3" s="86"/>
      <c r="L3" s="86"/>
      <c r="M3" s="86"/>
      <c r="N3" s="86"/>
      <c r="O3" s="86"/>
      <c r="P3" s="86"/>
      <c r="Q3" s="86"/>
      <c r="R3" s="86"/>
      <c r="S3" s="88"/>
    </row>
    <row r="4" spans="2:19" ht="26">
      <c r="B4" s="90"/>
      <c r="C4" s="91"/>
      <c r="D4" s="91"/>
      <c r="E4" s="91"/>
      <c r="F4" s="91"/>
      <c r="G4" s="91"/>
      <c r="H4" s="86"/>
      <c r="I4" s="86"/>
      <c r="J4" s="86"/>
      <c r="K4" s="86"/>
      <c r="L4" s="86"/>
      <c r="M4" s="86"/>
      <c r="N4" s="86"/>
      <c r="O4" s="86"/>
      <c r="P4" s="86"/>
      <c r="Q4" s="86"/>
      <c r="R4" s="86"/>
      <c r="S4" s="88"/>
    </row>
    <row r="5" spans="2:19" ht="15" thickBot="1">
      <c r="B5" s="85"/>
      <c r="C5" s="86"/>
      <c r="D5" s="86"/>
      <c r="E5" s="86"/>
      <c r="F5" s="86"/>
      <c r="G5" s="86"/>
      <c r="H5" s="86"/>
      <c r="I5" s="86"/>
      <c r="J5" s="86"/>
      <c r="K5" s="86"/>
      <c r="L5" s="86"/>
      <c r="M5" s="86"/>
      <c r="N5" s="86"/>
      <c r="O5" s="86"/>
      <c r="P5" s="86"/>
      <c r="Q5" s="86"/>
      <c r="R5" s="86"/>
      <c r="S5" s="88"/>
    </row>
    <row r="6" spans="2:19" ht="34.5" customHeight="1" thickBot="1">
      <c r="B6" s="785" t="s">
        <v>836</v>
      </c>
      <c r="C6" s="786"/>
      <c r="D6" s="786"/>
      <c r="E6" s="786"/>
      <c r="F6" s="786"/>
      <c r="G6" s="786"/>
      <c r="H6" s="254"/>
      <c r="I6" s="254"/>
      <c r="J6" s="254"/>
      <c r="K6" s="254"/>
      <c r="L6" s="254"/>
      <c r="M6" s="254"/>
      <c r="N6" s="254"/>
      <c r="O6" s="254"/>
      <c r="P6" s="254"/>
      <c r="Q6" s="254"/>
      <c r="R6" s="254"/>
      <c r="S6" s="255"/>
    </row>
    <row r="7" spans="2:19" ht="15.75" customHeight="1">
      <c r="B7" s="787" t="s">
        <v>650</v>
      </c>
      <c r="C7" s="788"/>
      <c r="D7" s="788"/>
      <c r="E7" s="788"/>
      <c r="F7" s="788"/>
      <c r="G7" s="788"/>
      <c r="H7" s="254"/>
      <c r="I7" s="254"/>
      <c r="J7" s="254"/>
      <c r="K7" s="254"/>
      <c r="L7" s="254"/>
      <c r="M7" s="254"/>
      <c r="N7" s="254"/>
      <c r="O7" s="254"/>
      <c r="P7" s="254"/>
      <c r="Q7" s="254"/>
      <c r="R7" s="254"/>
      <c r="S7" s="255"/>
    </row>
    <row r="8" spans="2:19" ht="15.75" customHeight="1" thickBot="1">
      <c r="B8" s="789" t="s">
        <v>838</v>
      </c>
      <c r="C8" s="790"/>
      <c r="D8" s="790"/>
      <c r="E8" s="790"/>
      <c r="F8" s="790"/>
      <c r="G8" s="790"/>
      <c r="H8" s="256"/>
      <c r="I8" s="256"/>
      <c r="J8" s="256"/>
      <c r="K8" s="256"/>
      <c r="L8" s="256"/>
      <c r="M8" s="256"/>
      <c r="N8" s="256"/>
      <c r="O8" s="256"/>
      <c r="P8" s="256"/>
      <c r="Q8" s="256"/>
      <c r="R8" s="256"/>
      <c r="S8" s="257"/>
    </row>
    <row r="10" spans="2:3" ht="21">
      <c r="B10" s="872" t="s">
        <v>296</v>
      </c>
      <c r="C10" s="872"/>
    </row>
    <row r="11" ht="15" thickBot="1"/>
    <row r="12" spans="2:3" ht="15" customHeight="1" thickBot="1">
      <c r="B12" s="260" t="s">
        <v>297</v>
      </c>
      <c r="C12" s="160" t="s">
        <v>947</v>
      </c>
    </row>
    <row r="13" spans="2:3" ht="15.75" customHeight="1" thickBot="1">
      <c r="B13" s="260" t="s">
        <v>263</v>
      </c>
      <c r="C13" s="160" t="s">
        <v>948</v>
      </c>
    </row>
    <row r="14" spans="2:3" ht="15.75" customHeight="1" thickBot="1">
      <c r="B14" s="260" t="s">
        <v>651</v>
      </c>
      <c r="C14" s="160" t="s">
        <v>591</v>
      </c>
    </row>
    <row r="15" spans="2:3" ht="15.75" customHeight="1" thickBot="1">
      <c r="B15" s="260" t="s">
        <v>298</v>
      </c>
      <c r="C15" s="160" t="s">
        <v>92</v>
      </c>
    </row>
    <row r="16" spans="2:3" ht="15" thickBot="1">
      <c r="B16" s="260" t="s">
        <v>299</v>
      </c>
      <c r="C16" s="160" t="s">
        <v>593</v>
      </c>
    </row>
    <row r="17" spans="2:3" ht="15" thickBot="1">
      <c r="B17" s="260" t="s">
        <v>300</v>
      </c>
      <c r="C17" s="160" t="s">
        <v>457</v>
      </c>
    </row>
    <row r="18" spans="2:3" ht="15" thickBot="1">
      <c r="B18" s="260" t="s">
        <v>300</v>
      </c>
      <c r="C18" s="160" t="s">
        <v>427</v>
      </c>
    </row>
    <row r="19" ht="15" thickBot="1"/>
    <row r="20" spans="3:19" ht="15" thickBot="1">
      <c r="C20" s="523" t="s">
        <v>951</v>
      </c>
      <c r="D20" s="813" t="s">
        <v>301</v>
      </c>
      <c r="E20" s="814"/>
      <c r="F20" s="814"/>
      <c r="G20" s="815"/>
      <c r="H20" s="813" t="s">
        <v>302</v>
      </c>
      <c r="I20" s="814"/>
      <c r="J20" s="814"/>
      <c r="K20" s="815"/>
      <c r="L20" s="813" t="s">
        <v>303</v>
      </c>
      <c r="M20" s="814"/>
      <c r="N20" s="814"/>
      <c r="O20" s="815"/>
      <c r="P20" s="813" t="s">
        <v>304</v>
      </c>
      <c r="Q20" s="814"/>
      <c r="R20" s="814"/>
      <c r="S20" s="815"/>
    </row>
    <row r="21" spans="2:19" ht="45" customHeight="1" thickBot="1">
      <c r="B21" s="806" t="s">
        <v>305</v>
      </c>
      <c r="C21" s="873" t="s">
        <v>306</v>
      </c>
      <c r="D21" s="161"/>
      <c r="E21" s="162" t="s">
        <v>307</v>
      </c>
      <c r="F21" s="163" t="s">
        <v>308</v>
      </c>
      <c r="G21" s="164" t="s">
        <v>309</v>
      </c>
      <c r="H21" s="161"/>
      <c r="I21" s="162" t="s">
        <v>307</v>
      </c>
      <c r="J21" s="163" t="s">
        <v>308</v>
      </c>
      <c r="K21" s="164" t="s">
        <v>309</v>
      </c>
      <c r="L21" s="161"/>
      <c r="M21" s="162" t="s">
        <v>307</v>
      </c>
      <c r="N21" s="163" t="s">
        <v>308</v>
      </c>
      <c r="O21" s="164" t="s">
        <v>309</v>
      </c>
      <c r="P21" s="161"/>
      <c r="Q21" s="162" t="s">
        <v>307</v>
      </c>
      <c r="R21" s="163" t="s">
        <v>308</v>
      </c>
      <c r="S21" s="164" t="s">
        <v>309</v>
      </c>
    </row>
    <row r="22" spans="2:19" ht="40.5" customHeight="1">
      <c r="B22" s="839"/>
      <c r="C22" s="874"/>
      <c r="D22" s="165" t="s">
        <v>310</v>
      </c>
      <c r="E22" s="166">
        <v>12000</v>
      </c>
      <c r="F22" s="167"/>
      <c r="G22" s="168"/>
      <c r="H22" s="169" t="s">
        <v>310</v>
      </c>
      <c r="I22" s="172"/>
      <c r="J22" s="170">
        <v>12000</v>
      </c>
      <c r="K22" s="172"/>
      <c r="L22" s="165" t="s">
        <v>310</v>
      </c>
      <c r="M22" s="170">
        <v>10032</v>
      </c>
      <c r="N22" s="171">
        <v>2508</v>
      </c>
      <c r="O22" s="172">
        <f>M22-N22</f>
        <v>7524</v>
      </c>
      <c r="P22" s="165" t="s">
        <v>310</v>
      </c>
      <c r="Q22" s="170"/>
      <c r="R22" s="171"/>
      <c r="S22" s="172"/>
    </row>
    <row r="23" spans="2:19" ht="39.75" customHeight="1">
      <c r="B23" s="839"/>
      <c r="C23" s="874"/>
      <c r="D23" s="173" t="s">
        <v>311</v>
      </c>
      <c r="E23" s="174">
        <v>0.508</v>
      </c>
      <c r="F23" s="174"/>
      <c r="G23" s="175"/>
      <c r="H23" s="176" t="s">
        <v>311</v>
      </c>
      <c r="I23" s="177"/>
      <c r="J23" s="177">
        <v>0.508</v>
      </c>
      <c r="K23" s="178"/>
      <c r="L23" s="173" t="s">
        <v>311</v>
      </c>
      <c r="M23" s="177">
        <v>0.35</v>
      </c>
      <c r="N23" s="177">
        <v>0.235</v>
      </c>
      <c r="O23" s="178">
        <v>0.12</v>
      </c>
      <c r="P23" s="173" t="s">
        <v>311</v>
      </c>
      <c r="Q23" s="177"/>
      <c r="R23" s="177"/>
      <c r="S23" s="178"/>
    </row>
    <row r="24" spans="2:19" ht="37.5" customHeight="1">
      <c r="B24" s="807"/>
      <c r="C24" s="875"/>
      <c r="D24" s="173" t="s">
        <v>312</v>
      </c>
      <c r="E24" s="174"/>
      <c r="F24" s="174"/>
      <c r="G24" s="175"/>
      <c r="H24" s="176" t="s">
        <v>312</v>
      </c>
      <c r="I24" s="177"/>
      <c r="J24" s="177"/>
      <c r="K24" s="178"/>
      <c r="L24" s="173" t="s">
        <v>312</v>
      </c>
      <c r="M24" s="177">
        <v>0.04</v>
      </c>
      <c r="N24" s="177">
        <v>0.02</v>
      </c>
      <c r="O24" s="178">
        <v>0.02</v>
      </c>
      <c r="P24" s="173" t="s">
        <v>312</v>
      </c>
      <c r="Q24" s="177"/>
      <c r="R24" s="177"/>
      <c r="S24" s="178"/>
    </row>
    <row r="25" spans="2:19" ht="14.65" customHeight="1" thickBot="1">
      <c r="B25" s="179"/>
      <c r="C25" s="179"/>
      <c r="Q25" s="180"/>
      <c r="R25" s="180"/>
      <c r="S25" s="180"/>
    </row>
    <row r="26" spans="2:19" ht="30" customHeight="1" thickBot="1">
      <c r="B26" s="179"/>
      <c r="C26" s="179"/>
      <c r="D26" s="813" t="s">
        <v>301</v>
      </c>
      <c r="E26" s="814"/>
      <c r="F26" s="814"/>
      <c r="G26" s="815"/>
      <c r="H26" s="813" t="s">
        <v>302</v>
      </c>
      <c r="I26" s="814"/>
      <c r="J26" s="814"/>
      <c r="K26" s="815"/>
      <c r="L26" s="813" t="s">
        <v>303</v>
      </c>
      <c r="M26" s="814"/>
      <c r="N26" s="814"/>
      <c r="O26" s="815"/>
      <c r="P26" s="813" t="s">
        <v>304</v>
      </c>
      <c r="Q26" s="814"/>
      <c r="R26" s="814"/>
      <c r="S26" s="815"/>
    </row>
    <row r="27" spans="2:19" ht="47.25" customHeight="1">
      <c r="B27" s="806" t="s">
        <v>313</v>
      </c>
      <c r="C27" s="806" t="s">
        <v>314</v>
      </c>
      <c r="D27" s="851" t="s">
        <v>315</v>
      </c>
      <c r="E27" s="852"/>
      <c r="F27" s="181" t="s">
        <v>316</v>
      </c>
      <c r="G27" s="182" t="s">
        <v>317</v>
      </c>
      <c r="H27" s="851" t="s">
        <v>315</v>
      </c>
      <c r="I27" s="852"/>
      <c r="J27" s="181" t="s">
        <v>316</v>
      </c>
      <c r="K27" s="182" t="s">
        <v>317</v>
      </c>
      <c r="L27" s="851" t="s">
        <v>315</v>
      </c>
      <c r="M27" s="852"/>
      <c r="N27" s="181" t="s">
        <v>316</v>
      </c>
      <c r="O27" s="182" t="s">
        <v>317</v>
      </c>
      <c r="P27" s="851" t="s">
        <v>315</v>
      </c>
      <c r="Q27" s="852"/>
      <c r="R27" s="181" t="s">
        <v>316</v>
      </c>
      <c r="S27" s="182" t="s">
        <v>317</v>
      </c>
    </row>
    <row r="28" spans="2:19" ht="51" customHeight="1">
      <c r="B28" s="839"/>
      <c r="C28" s="839"/>
      <c r="D28" s="183" t="s">
        <v>310</v>
      </c>
      <c r="E28" s="184"/>
      <c r="F28" s="859"/>
      <c r="G28" s="861"/>
      <c r="H28" s="183" t="s">
        <v>310</v>
      </c>
      <c r="I28" s="185"/>
      <c r="J28" s="855"/>
      <c r="K28" s="857"/>
      <c r="L28" s="183" t="s">
        <v>310</v>
      </c>
      <c r="M28" s="185"/>
      <c r="N28" s="855"/>
      <c r="O28" s="857"/>
      <c r="P28" s="183" t="s">
        <v>310</v>
      </c>
      <c r="Q28" s="185"/>
      <c r="R28" s="855"/>
      <c r="S28" s="857"/>
    </row>
    <row r="29" spans="2:19" ht="51" customHeight="1">
      <c r="B29" s="807"/>
      <c r="C29" s="807"/>
      <c r="D29" s="186" t="s">
        <v>318</v>
      </c>
      <c r="E29" s="187"/>
      <c r="F29" s="860"/>
      <c r="G29" s="862"/>
      <c r="H29" s="186" t="s">
        <v>318</v>
      </c>
      <c r="I29" s="188"/>
      <c r="J29" s="856"/>
      <c r="K29" s="858"/>
      <c r="L29" s="186" t="s">
        <v>318</v>
      </c>
      <c r="M29" s="188"/>
      <c r="N29" s="856"/>
      <c r="O29" s="858"/>
      <c r="P29" s="186" t="s">
        <v>318</v>
      </c>
      <c r="Q29" s="188"/>
      <c r="R29" s="856"/>
      <c r="S29" s="858"/>
    </row>
    <row r="30" spans="2:19" ht="45.4" customHeight="1">
      <c r="B30" s="794" t="s">
        <v>319</v>
      </c>
      <c r="C30" s="808" t="s">
        <v>320</v>
      </c>
      <c r="D30" s="189" t="s">
        <v>321</v>
      </c>
      <c r="E30" s="190" t="s">
        <v>300</v>
      </c>
      <c r="F30" s="190" t="s">
        <v>322</v>
      </c>
      <c r="G30" s="191" t="s">
        <v>323</v>
      </c>
      <c r="H30" s="189" t="s">
        <v>321</v>
      </c>
      <c r="I30" s="190" t="s">
        <v>300</v>
      </c>
      <c r="J30" s="190" t="s">
        <v>322</v>
      </c>
      <c r="K30" s="191" t="s">
        <v>323</v>
      </c>
      <c r="L30" s="189" t="s">
        <v>321</v>
      </c>
      <c r="M30" s="190" t="s">
        <v>300</v>
      </c>
      <c r="N30" s="190" t="s">
        <v>322</v>
      </c>
      <c r="O30" s="191" t="s">
        <v>323</v>
      </c>
      <c r="P30" s="189" t="s">
        <v>321</v>
      </c>
      <c r="Q30" s="190" t="s">
        <v>300</v>
      </c>
      <c r="R30" s="190" t="s">
        <v>322</v>
      </c>
      <c r="S30" s="191" t="s">
        <v>323</v>
      </c>
    </row>
    <row r="31" spans="2:19" ht="30" customHeight="1">
      <c r="B31" s="805"/>
      <c r="C31" s="809"/>
      <c r="D31" s="192"/>
      <c r="E31" s="193"/>
      <c r="F31" s="193"/>
      <c r="G31" s="194" t="s">
        <v>534</v>
      </c>
      <c r="H31" s="195"/>
      <c r="I31" s="196"/>
      <c r="J31" s="195"/>
      <c r="K31" s="197"/>
      <c r="L31" s="195"/>
      <c r="M31" s="196"/>
      <c r="N31" s="195"/>
      <c r="O31" s="197"/>
      <c r="P31" s="195"/>
      <c r="Q31" s="196"/>
      <c r="R31" s="195"/>
      <c r="S31" s="197"/>
    </row>
    <row r="32" spans="2:19" ht="36.75" customHeight="1" hidden="1" outlineLevel="1">
      <c r="B32" s="805"/>
      <c r="C32" s="809"/>
      <c r="D32" s="189" t="s">
        <v>321</v>
      </c>
      <c r="E32" s="190" t="s">
        <v>300</v>
      </c>
      <c r="F32" s="190" t="s">
        <v>322</v>
      </c>
      <c r="G32" s="191" t="s">
        <v>323</v>
      </c>
      <c r="H32" s="189" t="s">
        <v>321</v>
      </c>
      <c r="I32" s="190" t="s">
        <v>300</v>
      </c>
      <c r="J32" s="190" t="s">
        <v>322</v>
      </c>
      <c r="K32" s="191" t="s">
        <v>323</v>
      </c>
      <c r="L32" s="189" t="s">
        <v>321</v>
      </c>
      <c r="M32" s="190" t="s">
        <v>300</v>
      </c>
      <c r="N32" s="190" t="s">
        <v>322</v>
      </c>
      <c r="O32" s="191" t="s">
        <v>323</v>
      </c>
      <c r="P32" s="189" t="s">
        <v>321</v>
      </c>
      <c r="Q32" s="190" t="s">
        <v>300</v>
      </c>
      <c r="R32" s="190" t="s">
        <v>322</v>
      </c>
      <c r="S32" s="191" t="s">
        <v>323</v>
      </c>
    </row>
    <row r="33" spans="2:19" ht="30" customHeight="1" hidden="1" outlineLevel="1">
      <c r="B33" s="805"/>
      <c r="C33" s="809"/>
      <c r="D33" s="192"/>
      <c r="E33" s="193"/>
      <c r="F33" s="193"/>
      <c r="G33" s="194"/>
      <c r="H33" s="195"/>
      <c r="I33" s="196"/>
      <c r="J33" s="195"/>
      <c r="K33" s="197"/>
      <c r="L33" s="195"/>
      <c r="M33" s="196"/>
      <c r="N33" s="195"/>
      <c r="O33" s="197"/>
      <c r="P33" s="195"/>
      <c r="Q33" s="196"/>
      <c r="R33" s="195"/>
      <c r="S33" s="197"/>
    </row>
    <row r="34" spans="2:19" ht="36" customHeight="1" hidden="1" outlineLevel="1">
      <c r="B34" s="805"/>
      <c r="C34" s="809"/>
      <c r="D34" s="189" t="s">
        <v>321</v>
      </c>
      <c r="E34" s="190" t="s">
        <v>300</v>
      </c>
      <c r="F34" s="190" t="s">
        <v>322</v>
      </c>
      <c r="G34" s="191" t="s">
        <v>323</v>
      </c>
      <c r="H34" s="189" t="s">
        <v>321</v>
      </c>
      <c r="I34" s="190" t="s">
        <v>300</v>
      </c>
      <c r="J34" s="190" t="s">
        <v>322</v>
      </c>
      <c r="K34" s="191" t="s">
        <v>323</v>
      </c>
      <c r="L34" s="189" t="s">
        <v>321</v>
      </c>
      <c r="M34" s="190" t="s">
        <v>300</v>
      </c>
      <c r="N34" s="190" t="s">
        <v>322</v>
      </c>
      <c r="O34" s="191" t="s">
        <v>323</v>
      </c>
      <c r="P34" s="189" t="s">
        <v>321</v>
      </c>
      <c r="Q34" s="190" t="s">
        <v>300</v>
      </c>
      <c r="R34" s="190" t="s">
        <v>322</v>
      </c>
      <c r="S34" s="191" t="s">
        <v>323</v>
      </c>
    </row>
    <row r="35" spans="2:19" ht="30" customHeight="1" hidden="1" outlineLevel="1">
      <c r="B35" s="805"/>
      <c r="C35" s="809"/>
      <c r="D35" s="192"/>
      <c r="E35" s="193"/>
      <c r="F35" s="193"/>
      <c r="G35" s="194"/>
      <c r="H35" s="195"/>
      <c r="I35" s="196"/>
      <c r="J35" s="195"/>
      <c r="K35" s="197"/>
      <c r="L35" s="195"/>
      <c r="M35" s="196"/>
      <c r="N35" s="195"/>
      <c r="O35" s="197"/>
      <c r="P35" s="195"/>
      <c r="Q35" s="196"/>
      <c r="R35" s="195"/>
      <c r="S35" s="197"/>
    </row>
    <row r="36" spans="2:19" ht="39" customHeight="1" hidden="1" outlineLevel="1">
      <c r="B36" s="805"/>
      <c r="C36" s="809"/>
      <c r="D36" s="189" t="s">
        <v>321</v>
      </c>
      <c r="E36" s="190" t="s">
        <v>300</v>
      </c>
      <c r="F36" s="190" t="s">
        <v>322</v>
      </c>
      <c r="G36" s="191" t="s">
        <v>323</v>
      </c>
      <c r="H36" s="189" t="s">
        <v>321</v>
      </c>
      <c r="I36" s="190" t="s">
        <v>300</v>
      </c>
      <c r="J36" s="190" t="s">
        <v>322</v>
      </c>
      <c r="K36" s="191" t="s">
        <v>323</v>
      </c>
      <c r="L36" s="189" t="s">
        <v>321</v>
      </c>
      <c r="M36" s="190" t="s">
        <v>300</v>
      </c>
      <c r="N36" s="190" t="s">
        <v>322</v>
      </c>
      <c r="O36" s="191" t="s">
        <v>323</v>
      </c>
      <c r="P36" s="189" t="s">
        <v>321</v>
      </c>
      <c r="Q36" s="190" t="s">
        <v>300</v>
      </c>
      <c r="R36" s="190" t="s">
        <v>322</v>
      </c>
      <c r="S36" s="191" t="s">
        <v>323</v>
      </c>
    </row>
    <row r="37" spans="2:19" ht="30" customHeight="1" hidden="1" outlineLevel="1">
      <c r="B37" s="805"/>
      <c r="C37" s="809"/>
      <c r="D37" s="192"/>
      <c r="E37" s="193"/>
      <c r="F37" s="193"/>
      <c r="G37" s="194"/>
      <c r="H37" s="195"/>
      <c r="I37" s="196"/>
      <c r="J37" s="195"/>
      <c r="K37" s="197"/>
      <c r="L37" s="195"/>
      <c r="M37" s="196"/>
      <c r="N37" s="195"/>
      <c r="O37" s="197"/>
      <c r="P37" s="195"/>
      <c r="Q37" s="196"/>
      <c r="R37" s="195"/>
      <c r="S37" s="197"/>
    </row>
    <row r="38" spans="2:19" ht="36.75" customHeight="1" hidden="1" outlineLevel="1">
      <c r="B38" s="805"/>
      <c r="C38" s="809"/>
      <c r="D38" s="189" t="s">
        <v>321</v>
      </c>
      <c r="E38" s="190" t="s">
        <v>300</v>
      </c>
      <c r="F38" s="190" t="s">
        <v>322</v>
      </c>
      <c r="G38" s="191" t="s">
        <v>323</v>
      </c>
      <c r="H38" s="189" t="s">
        <v>321</v>
      </c>
      <c r="I38" s="190" t="s">
        <v>300</v>
      </c>
      <c r="J38" s="190" t="s">
        <v>322</v>
      </c>
      <c r="K38" s="191" t="s">
        <v>323</v>
      </c>
      <c r="L38" s="189" t="s">
        <v>321</v>
      </c>
      <c r="M38" s="190" t="s">
        <v>300</v>
      </c>
      <c r="N38" s="190" t="s">
        <v>322</v>
      </c>
      <c r="O38" s="191" t="s">
        <v>323</v>
      </c>
      <c r="P38" s="189" t="s">
        <v>321</v>
      </c>
      <c r="Q38" s="190" t="s">
        <v>300</v>
      </c>
      <c r="R38" s="190" t="s">
        <v>322</v>
      </c>
      <c r="S38" s="191" t="s">
        <v>323</v>
      </c>
    </row>
    <row r="39" spans="2:19" ht="30" customHeight="1" hidden="1" outlineLevel="1">
      <c r="B39" s="795"/>
      <c r="C39" s="810"/>
      <c r="D39" s="192"/>
      <c r="E39" s="193"/>
      <c r="F39" s="193"/>
      <c r="G39" s="194"/>
      <c r="H39" s="195"/>
      <c r="I39" s="196"/>
      <c r="J39" s="195"/>
      <c r="K39" s="197"/>
      <c r="L39" s="195"/>
      <c r="M39" s="196"/>
      <c r="N39" s="195"/>
      <c r="O39" s="197"/>
      <c r="P39" s="195"/>
      <c r="Q39" s="196"/>
      <c r="R39" s="195"/>
      <c r="S39" s="197"/>
    </row>
    <row r="40" spans="2:19" ht="30" customHeight="1" collapsed="1">
      <c r="B40" s="794" t="s">
        <v>324</v>
      </c>
      <c r="C40" s="794" t="s">
        <v>325</v>
      </c>
      <c r="D40" s="190" t="s">
        <v>326</v>
      </c>
      <c r="E40" s="190" t="s">
        <v>327</v>
      </c>
      <c r="F40" s="163" t="s">
        <v>328</v>
      </c>
      <c r="G40" s="198"/>
      <c r="H40" s="190" t="s">
        <v>326</v>
      </c>
      <c r="I40" s="190" t="s">
        <v>327</v>
      </c>
      <c r="J40" s="163" t="s">
        <v>328</v>
      </c>
      <c r="K40" s="199"/>
      <c r="L40" s="190" t="s">
        <v>326</v>
      </c>
      <c r="M40" s="190" t="s">
        <v>327</v>
      </c>
      <c r="N40" s="163" t="s">
        <v>328</v>
      </c>
      <c r="O40" s="199"/>
      <c r="P40" s="190" t="s">
        <v>326</v>
      </c>
      <c r="Q40" s="190" t="s">
        <v>327</v>
      </c>
      <c r="R40" s="163" t="s">
        <v>328</v>
      </c>
      <c r="S40" s="199"/>
    </row>
    <row r="41" spans="2:19" ht="30" customHeight="1">
      <c r="B41" s="805"/>
      <c r="C41" s="805"/>
      <c r="D41" s="869"/>
      <c r="E41" s="869"/>
      <c r="F41" s="163" t="s">
        <v>329</v>
      </c>
      <c r="G41" s="200"/>
      <c r="H41" s="867"/>
      <c r="I41" s="867"/>
      <c r="J41" s="163" t="s">
        <v>329</v>
      </c>
      <c r="K41" s="201"/>
      <c r="L41" s="867"/>
      <c r="M41" s="867"/>
      <c r="N41" s="163" t="s">
        <v>329</v>
      </c>
      <c r="O41" s="201"/>
      <c r="P41" s="867"/>
      <c r="Q41" s="867"/>
      <c r="R41" s="163" t="s">
        <v>329</v>
      </c>
      <c r="S41" s="201"/>
    </row>
    <row r="42" spans="2:19" ht="30" customHeight="1">
      <c r="B42" s="805"/>
      <c r="C42" s="805"/>
      <c r="D42" s="870"/>
      <c r="E42" s="870"/>
      <c r="F42" s="163" t="s">
        <v>330</v>
      </c>
      <c r="G42" s="194"/>
      <c r="H42" s="868"/>
      <c r="I42" s="868"/>
      <c r="J42" s="163" t="s">
        <v>330</v>
      </c>
      <c r="K42" s="197"/>
      <c r="L42" s="868"/>
      <c r="M42" s="868"/>
      <c r="N42" s="163" t="s">
        <v>330</v>
      </c>
      <c r="O42" s="197"/>
      <c r="P42" s="868"/>
      <c r="Q42" s="868"/>
      <c r="R42" s="163" t="s">
        <v>330</v>
      </c>
      <c r="S42" s="197"/>
    </row>
    <row r="43" spans="2:19" ht="30" customHeight="1" outlineLevel="1">
      <c r="B43" s="805"/>
      <c r="C43" s="805"/>
      <c r="D43" s="190" t="s">
        <v>326</v>
      </c>
      <c r="E43" s="190" t="s">
        <v>327</v>
      </c>
      <c r="F43" s="163" t="s">
        <v>328</v>
      </c>
      <c r="G43" s="198"/>
      <c r="H43" s="190" t="s">
        <v>326</v>
      </c>
      <c r="I43" s="190" t="s">
        <v>327</v>
      </c>
      <c r="J43" s="163" t="s">
        <v>328</v>
      </c>
      <c r="K43" s="199"/>
      <c r="L43" s="190" t="s">
        <v>326</v>
      </c>
      <c r="M43" s="190" t="s">
        <v>327</v>
      </c>
      <c r="N43" s="163" t="s">
        <v>328</v>
      </c>
      <c r="O43" s="199"/>
      <c r="P43" s="190" t="s">
        <v>326</v>
      </c>
      <c r="Q43" s="190" t="s">
        <v>327</v>
      </c>
      <c r="R43" s="163" t="s">
        <v>328</v>
      </c>
      <c r="S43" s="199"/>
    </row>
    <row r="44" spans="2:19" ht="30" customHeight="1" outlineLevel="1">
      <c r="B44" s="805"/>
      <c r="C44" s="805"/>
      <c r="D44" s="869"/>
      <c r="E44" s="869"/>
      <c r="F44" s="163" t="s">
        <v>329</v>
      </c>
      <c r="G44" s="200"/>
      <c r="H44" s="867"/>
      <c r="I44" s="867"/>
      <c r="J44" s="163" t="s">
        <v>329</v>
      </c>
      <c r="K44" s="201"/>
      <c r="L44" s="867"/>
      <c r="M44" s="867"/>
      <c r="N44" s="163" t="s">
        <v>329</v>
      </c>
      <c r="O44" s="201"/>
      <c r="P44" s="867"/>
      <c r="Q44" s="867"/>
      <c r="R44" s="163" t="s">
        <v>329</v>
      </c>
      <c r="S44" s="201"/>
    </row>
    <row r="45" spans="2:19" ht="30" customHeight="1" outlineLevel="1">
      <c r="B45" s="805"/>
      <c r="C45" s="805"/>
      <c r="D45" s="870"/>
      <c r="E45" s="870"/>
      <c r="F45" s="163" t="s">
        <v>330</v>
      </c>
      <c r="G45" s="194"/>
      <c r="H45" s="868"/>
      <c r="I45" s="868"/>
      <c r="J45" s="163" t="s">
        <v>330</v>
      </c>
      <c r="K45" s="197"/>
      <c r="L45" s="868"/>
      <c r="M45" s="868"/>
      <c r="N45" s="163" t="s">
        <v>330</v>
      </c>
      <c r="O45" s="197"/>
      <c r="P45" s="868"/>
      <c r="Q45" s="868"/>
      <c r="R45" s="163" t="s">
        <v>330</v>
      </c>
      <c r="S45" s="197"/>
    </row>
    <row r="46" spans="2:19" ht="30" customHeight="1" outlineLevel="1">
      <c r="B46" s="805"/>
      <c r="C46" s="805"/>
      <c r="D46" s="190" t="s">
        <v>326</v>
      </c>
      <c r="E46" s="190" t="s">
        <v>327</v>
      </c>
      <c r="F46" s="163" t="s">
        <v>328</v>
      </c>
      <c r="G46" s="198"/>
      <c r="H46" s="190" t="s">
        <v>326</v>
      </c>
      <c r="I46" s="190" t="s">
        <v>327</v>
      </c>
      <c r="J46" s="163" t="s">
        <v>328</v>
      </c>
      <c r="K46" s="199"/>
      <c r="L46" s="190" t="s">
        <v>326</v>
      </c>
      <c r="M46" s="190" t="s">
        <v>327</v>
      </c>
      <c r="N46" s="163" t="s">
        <v>328</v>
      </c>
      <c r="O46" s="199"/>
      <c r="P46" s="190" t="s">
        <v>326</v>
      </c>
      <c r="Q46" s="190" t="s">
        <v>327</v>
      </c>
      <c r="R46" s="163" t="s">
        <v>328</v>
      </c>
      <c r="S46" s="199"/>
    </row>
    <row r="47" spans="2:19" ht="30" customHeight="1" outlineLevel="1">
      <c r="B47" s="805"/>
      <c r="C47" s="805"/>
      <c r="D47" s="869"/>
      <c r="E47" s="869"/>
      <c r="F47" s="163" t="s">
        <v>329</v>
      </c>
      <c r="G47" s="200"/>
      <c r="H47" s="867"/>
      <c r="I47" s="867"/>
      <c r="J47" s="163" t="s">
        <v>329</v>
      </c>
      <c r="K47" s="201"/>
      <c r="L47" s="867"/>
      <c r="M47" s="867"/>
      <c r="N47" s="163" t="s">
        <v>329</v>
      </c>
      <c r="O47" s="201"/>
      <c r="P47" s="867"/>
      <c r="Q47" s="867"/>
      <c r="R47" s="163" t="s">
        <v>329</v>
      </c>
      <c r="S47" s="201"/>
    </row>
    <row r="48" spans="2:19" ht="30" customHeight="1" outlineLevel="1">
      <c r="B48" s="805"/>
      <c r="C48" s="805"/>
      <c r="D48" s="870"/>
      <c r="E48" s="870"/>
      <c r="F48" s="163" t="s">
        <v>330</v>
      </c>
      <c r="G48" s="194"/>
      <c r="H48" s="868"/>
      <c r="I48" s="868"/>
      <c r="J48" s="163" t="s">
        <v>330</v>
      </c>
      <c r="K48" s="197"/>
      <c r="L48" s="868"/>
      <c r="M48" s="868"/>
      <c r="N48" s="163" t="s">
        <v>330</v>
      </c>
      <c r="O48" s="197"/>
      <c r="P48" s="868"/>
      <c r="Q48" s="868"/>
      <c r="R48" s="163" t="s">
        <v>330</v>
      </c>
      <c r="S48" s="197"/>
    </row>
    <row r="49" spans="2:19" ht="30" customHeight="1" outlineLevel="1">
      <c r="B49" s="805"/>
      <c r="C49" s="805"/>
      <c r="D49" s="190" t="s">
        <v>326</v>
      </c>
      <c r="E49" s="190" t="s">
        <v>327</v>
      </c>
      <c r="F49" s="163" t="s">
        <v>328</v>
      </c>
      <c r="G49" s="198"/>
      <c r="H49" s="190" t="s">
        <v>326</v>
      </c>
      <c r="I49" s="190" t="s">
        <v>327</v>
      </c>
      <c r="J49" s="163" t="s">
        <v>328</v>
      </c>
      <c r="K49" s="199"/>
      <c r="L49" s="190" t="s">
        <v>326</v>
      </c>
      <c r="M49" s="190" t="s">
        <v>327</v>
      </c>
      <c r="N49" s="163" t="s">
        <v>328</v>
      </c>
      <c r="O49" s="199"/>
      <c r="P49" s="190" t="s">
        <v>326</v>
      </c>
      <c r="Q49" s="190" t="s">
        <v>327</v>
      </c>
      <c r="R49" s="163" t="s">
        <v>328</v>
      </c>
      <c r="S49" s="199"/>
    </row>
    <row r="50" spans="2:19" ht="30" customHeight="1" outlineLevel="1">
      <c r="B50" s="805"/>
      <c r="C50" s="805"/>
      <c r="D50" s="869"/>
      <c r="E50" s="869"/>
      <c r="F50" s="163" t="s">
        <v>329</v>
      </c>
      <c r="G50" s="200"/>
      <c r="H50" s="867"/>
      <c r="I50" s="867"/>
      <c r="J50" s="163" t="s">
        <v>329</v>
      </c>
      <c r="K50" s="201"/>
      <c r="L50" s="867"/>
      <c r="M50" s="867"/>
      <c r="N50" s="163" t="s">
        <v>329</v>
      </c>
      <c r="O50" s="201"/>
      <c r="P50" s="867"/>
      <c r="Q50" s="867"/>
      <c r="R50" s="163" t="s">
        <v>329</v>
      </c>
      <c r="S50" s="201"/>
    </row>
    <row r="51" spans="2:19" ht="30" customHeight="1" outlineLevel="1">
      <c r="B51" s="795"/>
      <c r="C51" s="795"/>
      <c r="D51" s="870"/>
      <c r="E51" s="870"/>
      <c r="F51" s="163" t="s">
        <v>330</v>
      </c>
      <c r="G51" s="194"/>
      <c r="H51" s="868"/>
      <c r="I51" s="868"/>
      <c r="J51" s="163" t="s">
        <v>330</v>
      </c>
      <c r="K51" s="197"/>
      <c r="L51" s="868"/>
      <c r="M51" s="868"/>
      <c r="N51" s="163" t="s">
        <v>330</v>
      </c>
      <c r="O51" s="197"/>
      <c r="P51" s="868"/>
      <c r="Q51" s="868"/>
      <c r="R51" s="163" t="s">
        <v>330</v>
      </c>
      <c r="S51" s="197"/>
    </row>
    <row r="52" spans="3:4" ht="30" customHeight="1" thickBot="1">
      <c r="C52" s="202"/>
      <c r="D52" s="203"/>
    </row>
    <row r="53" spans="4:19" ht="30" customHeight="1" thickBot="1">
      <c r="D53" s="813" t="s">
        <v>301</v>
      </c>
      <c r="E53" s="814"/>
      <c r="F53" s="814"/>
      <c r="G53" s="815"/>
      <c r="H53" s="813" t="s">
        <v>302</v>
      </c>
      <c r="I53" s="814"/>
      <c r="J53" s="814"/>
      <c r="K53" s="815"/>
      <c r="L53" s="813" t="s">
        <v>303</v>
      </c>
      <c r="M53" s="814"/>
      <c r="N53" s="814"/>
      <c r="O53" s="815"/>
      <c r="P53" s="813" t="s">
        <v>304</v>
      </c>
      <c r="Q53" s="814"/>
      <c r="R53" s="814"/>
      <c r="S53" s="815"/>
    </row>
    <row r="54" spans="2:19" ht="30" customHeight="1">
      <c r="B54" s="806" t="s">
        <v>331</v>
      </c>
      <c r="C54" s="806" t="s">
        <v>332</v>
      </c>
      <c r="D54" s="767" t="s">
        <v>333</v>
      </c>
      <c r="E54" s="828"/>
      <c r="F54" s="204" t="s">
        <v>300</v>
      </c>
      <c r="G54" s="205" t="s">
        <v>334</v>
      </c>
      <c r="H54" s="767" t="s">
        <v>333</v>
      </c>
      <c r="I54" s="828"/>
      <c r="J54" s="204" t="s">
        <v>300</v>
      </c>
      <c r="K54" s="205" t="s">
        <v>334</v>
      </c>
      <c r="L54" s="767" t="s">
        <v>333</v>
      </c>
      <c r="M54" s="828"/>
      <c r="N54" s="204" t="s">
        <v>300</v>
      </c>
      <c r="O54" s="205" t="s">
        <v>334</v>
      </c>
      <c r="P54" s="767" t="s">
        <v>333</v>
      </c>
      <c r="Q54" s="828"/>
      <c r="R54" s="204" t="s">
        <v>300</v>
      </c>
      <c r="S54" s="205" t="s">
        <v>334</v>
      </c>
    </row>
    <row r="55" spans="2:19" ht="45" customHeight="1">
      <c r="B55" s="839"/>
      <c r="C55" s="839"/>
      <c r="D55" s="183" t="s">
        <v>310</v>
      </c>
      <c r="E55" s="184">
        <v>30</v>
      </c>
      <c r="F55" s="859" t="s">
        <v>427</v>
      </c>
      <c r="G55" s="861" t="s">
        <v>501</v>
      </c>
      <c r="H55" s="183" t="s">
        <v>310</v>
      </c>
      <c r="I55" s="185">
        <v>30</v>
      </c>
      <c r="J55" s="855" t="s">
        <v>427</v>
      </c>
      <c r="K55" s="857" t="s">
        <v>493</v>
      </c>
      <c r="L55" s="183" t="s">
        <v>310</v>
      </c>
      <c r="M55" s="185">
        <v>30</v>
      </c>
      <c r="N55" s="855" t="s">
        <v>427</v>
      </c>
      <c r="O55" s="857" t="s">
        <v>493</v>
      </c>
      <c r="P55" s="183" t="s">
        <v>310</v>
      </c>
      <c r="Q55" s="185"/>
      <c r="R55" s="855"/>
      <c r="S55" s="857"/>
    </row>
    <row r="56" spans="2:19" ht="45" customHeight="1">
      <c r="B56" s="807"/>
      <c r="C56" s="807"/>
      <c r="D56" s="186" t="s">
        <v>318</v>
      </c>
      <c r="E56" s="187">
        <v>0.16</v>
      </c>
      <c r="F56" s="860"/>
      <c r="G56" s="862"/>
      <c r="H56" s="186" t="s">
        <v>318</v>
      </c>
      <c r="I56" s="188">
        <v>0.2</v>
      </c>
      <c r="J56" s="856"/>
      <c r="K56" s="858"/>
      <c r="L56" s="186" t="s">
        <v>318</v>
      </c>
      <c r="M56" s="188">
        <v>0.2</v>
      </c>
      <c r="N56" s="856"/>
      <c r="O56" s="858"/>
      <c r="P56" s="186" t="s">
        <v>318</v>
      </c>
      <c r="Q56" s="188"/>
      <c r="R56" s="856"/>
      <c r="S56" s="858"/>
    </row>
    <row r="57" spans="2:19" ht="30" customHeight="1">
      <c r="B57" s="794" t="s">
        <v>335</v>
      </c>
      <c r="C57" s="794" t="s">
        <v>336</v>
      </c>
      <c r="D57" s="190" t="s">
        <v>337</v>
      </c>
      <c r="E57" s="206" t="s">
        <v>338</v>
      </c>
      <c r="F57" s="771" t="s">
        <v>339</v>
      </c>
      <c r="G57" s="838"/>
      <c r="H57" s="190" t="s">
        <v>337</v>
      </c>
      <c r="I57" s="206" t="s">
        <v>338</v>
      </c>
      <c r="J57" s="771" t="s">
        <v>339</v>
      </c>
      <c r="K57" s="838"/>
      <c r="L57" s="190" t="s">
        <v>337</v>
      </c>
      <c r="M57" s="206" t="s">
        <v>338</v>
      </c>
      <c r="N57" s="771" t="s">
        <v>339</v>
      </c>
      <c r="O57" s="838"/>
      <c r="P57" s="190" t="s">
        <v>337</v>
      </c>
      <c r="Q57" s="206" t="s">
        <v>338</v>
      </c>
      <c r="R57" s="771" t="s">
        <v>339</v>
      </c>
      <c r="S57" s="838"/>
    </row>
    <row r="58" spans="2:19" ht="30" customHeight="1">
      <c r="B58" s="805"/>
      <c r="C58" s="795"/>
      <c r="D58" s="207">
        <v>30</v>
      </c>
      <c r="E58" s="208">
        <v>0.16</v>
      </c>
      <c r="F58" s="863" t="s">
        <v>455</v>
      </c>
      <c r="G58" s="864"/>
      <c r="H58" s="209">
        <v>30</v>
      </c>
      <c r="I58" s="210">
        <v>0.2</v>
      </c>
      <c r="J58" s="865" t="s">
        <v>455</v>
      </c>
      <c r="K58" s="866"/>
      <c r="L58" s="209">
        <v>30</v>
      </c>
      <c r="M58" s="210">
        <v>0.2</v>
      </c>
      <c r="N58" s="865" t="s">
        <v>455</v>
      </c>
      <c r="O58" s="866"/>
      <c r="P58" s="209"/>
      <c r="Q58" s="210"/>
      <c r="R58" s="865"/>
      <c r="S58" s="866"/>
    </row>
    <row r="59" spans="2:19" ht="30" customHeight="1">
      <c r="B59" s="805"/>
      <c r="C59" s="794" t="s">
        <v>340</v>
      </c>
      <c r="D59" s="211" t="s">
        <v>339</v>
      </c>
      <c r="E59" s="212" t="s">
        <v>322</v>
      </c>
      <c r="F59" s="190" t="s">
        <v>300</v>
      </c>
      <c r="G59" s="213" t="s">
        <v>334</v>
      </c>
      <c r="H59" s="211" t="s">
        <v>339</v>
      </c>
      <c r="I59" s="212" t="s">
        <v>322</v>
      </c>
      <c r="J59" s="190" t="s">
        <v>300</v>
      </c>
      <c r="K59" s="213" t="s">
        <v>334</v>
      </c>
      <c r="L59" s="211" t="s">
        <v>339</v>
      </c>
      <c r="M59" s="212" t="s">
        <v>322</v>
      </c>
      <c r="N59" s="190" t="s">
        <v>300</v>
      </c>
      <c r="O59" s="213" t="s">
        <v>334</v>
      </c>
      <c r="P59" s="211" t="s">
        <v>339</v>
      </c>
      <c r="Q59" s="212" t="s">
        <v>322</v>
      </c>
      <c r="R59" s="190" t="s">
        <v>300</v>
      </c>
      <c r="S59" s="213" t="s">
        <v>334</v>
      </c>
    </row>
    <row r="60" spans="2:19" ht="30" customHeight="1">
      <c r="B60" s="795"/>
      <c r="C60" s="854"/>
      <c r="D60" s="214" t="s">
        <v>455</v>
      </c>
      <c r="E60" s="215" t="s">
        <v>461</v>
      </c>
      <c r="F60" s="193" t="s">
        <v>482</v>
      </c>
      <c r="G60" s="216" t="s">
        <v>501</v>
      </c>
      <c r="H60" s="217" t="s">
        <v>455</v>
      </c>
      <c r="I60" s="218" t="s">
        <v>461</v>
      </c>
      <c r="J60" s="195" t="s">
        <v>482</v>
      </c>
      <c r="K60" s="219" t="s">
        <v>493</v>
      </c>
      <c r="L60" s="217" t="s">
        <v>455</v>
      </c>
      <c r="M60" s="218" t="s">
        <v>461</v>
      </c>
      <c r="N60" s="195" t="s">
        <v>427</v>
      </c>
      <c r="O60" s="219" t="s">
        <v>493</v>
      </c>
      <c r="P60" s="217"/>
      <c r="Q60" s="218"/>
      <c r="R60" s="195"/>
      <c r="S60" s="219"/>
    </row>
    <row r="61" spans="2:19" ht="30" customHeight="1">
      <c r="B61" s="871" t="s">
        <v>737</v>
      </c>
      <c r="C61" s="871" t="s">
        <v>837</v>
      </c>
      <c r="D61" s="435" t="s">
        <v>829</v>
      </c>
      <c r="E61" s="436" t="s">
        <v>322</v>
      </c>
      <c r="F61" s="437" t="s">
        <v>300</v>
      </c>
      <c r="G61" s="438" t="s">
        <v>334</v>
      </c>
      <c r="H61" s="435" t="s">
        <v>829</v>
      </c>
      <c r="I61" s="436" t="s">
        <v>322</v>
      </c>
      <c r="J61" s="437" t="s">
        <v>300</v>
      </c>
      <c r="K61" s="438" t="s">
        <v>334</v>
      </c>
      <c r="L61" s="435" t="s">
        <v>829</v>
      </c>
      <c r="M61" s="436" t="s">
        <v>322</v>
      </c>
      <c r="N61" s="437" t="s">
        <v>300</v>
      </c>
      <c r="O61" s="438" t="s">
        <v>334</v>
      </c>
      <c r="P61" s="435" t="s">
        <v>829</v>
      </c>
      <c r="Q61" s="436" t="s">
        <v>322</v>
      </c>
      <c r="R61" s="437" t="s">
        <v>300</v>
      </c>
      <c r="S61" s="438" t="s">
        <v>334</v>
      </c>
    </row>
    <row r="62" spans="2:19" ht="52.15" customHeight="1">
      <c r="B62" s="871"/>
      <c r="C62" s="871"/>
      <c r="D62" s="524">
        <v>6</v>
      </c>
      <c r="E62" s="367" t="s">
        <v>461</v>
      </c>
      <c r="F62" s="368" t="s">
        <v>482</v>
      </c>
      <c r="G62" s="369" t="s">
        <v>501</v>
      </c>
      <c r="H62" s="525">
        <v>6</v>
      </c>
      <c r="I62" s="371" t="s">
        <v>461</v>
      </c>
      <c r="J62" s="372" t="s">
        <v>482</v>
      </c>
      <c r="K62" s="373" t="s">
        <v>501</v>
      </c>
      <c r="L62" s="370">
        <v>6</v>
      </c>
      <c r="M62" s="371" t="s">
        <v>461</v>
      </c>
      <c r="N62" s="372" t="s">
        <v>482</v>
      </c>
      <c r="O62" s="373" t="s">
        <v>493</v>
      </c>
      <c r="P62" s="370"/>
      <c r="Q62" s="371"/>
      <c r="R62" s="372"/>
      <c r="S62" s="373"/>
    </row>
    <row r="63" spans="2:4" ht="30" customHeight="1" thickBot="1">
      <c r="B63" s="179"/>
      <c r="C63" s="220"/>
      <c r="D63" s="203"/>
    </row>
    <row r="64" spans="2:19" ht="30" customHeight="1" thickBot="1">
      <c r="B64" s="179"/>
      <c r="C64" s="179"/>
      <c r="D64" s="813" t="s">
        <v>301</v>
      </c>
      <c r="E64" s="814"/>
      <c r="F64" s="814"/>
      <c r="G64" s="814"/>
      <c r="H64" s="813" t="s">
        <v>302</v>
      </c>
      <c r="I64" s="814"/>
      <c r="J64" s="814"/>
      <c r="K64" s="815"/>
      <c r="L64" s="814" t="s">
        <v>303</v>
      </c>
      <c r="M64" s="814"/>
      <c r="N64" s="814"/>
      <c r="O64" s="814"/>
      <c r="P64" s="813" t="s">
        <v>304</v>
      </c>
      <c r="Q64" s="814"/>
      <c r="R64" s="814"/>
      <c r="S64" s="815"/>
    </row>
    <row r="65" spans="2:19" ht="30" customHeight="1">
      <c r="B65" s="806" t="s">
        <v>341</v>
      </c>
      <c r="C65" s="806" t="s">
        <v>342</v>
      </c>
      <c r="D65" s="851" t="s">
        <v>343</v>
      </c>
      <c r="E65" s="852"/>
      <c r="F65" s="767" t="s">
        <v>300</v>
      </c>
      <c r="G65" s="798"/>
      <c r="H65" s="853" t="s">
        <v>343</v>
      </c>
      <c r="I65" s="852"/>
      <c r="J65" s="767" t="s">
        <v>300</v>
      </c>
      <c r="K65" s="768"/>
      <c r="L65" s="853" t="s">
        <v>343</v>
      </c>
      <c r="M65" s="852"/>
      <c r="N65" s="767" t="s">
        <v>300</v>
      </c>
      <c r="O65" s="768"/>
      <c r="P65" s="853" t="s">
        <v>343</v>
      </c>
      <c r="Q65" s="852"/>
      <c r="R65" s="767" t="s">
        <v>300</v>
      </c>
      <c r="S65" s="768"/>
    </row>
    <row r="66" spans="2:19" ht="36.75" customHeight="1">
      <c r="B66" s="807"/>
      <c r="C66" s="807"/>
      <c r="D66" s="848">
        <v>0.25</v>
      </c>
      <c r="E66" s="849"/>
      <c r="F66" s="819" t="s">
        <v>482</v>
      </c>
      <c r="G66" s="850"/>
      <c r="H66" s="844">
        <v>60</v>
      </c>
      <c r="I66" s="845"/>
      <c r="J66" s="836" t="s">
        <v>482</v>
      </c>
      <c r="K66" s="837"/>
      <c r="L66" s="844">
        <v>45</v>
      </c>
      <c r="M66" s="845"/>
      <c r="N66" s="836" t="s">
        <v>482</v>
      </c>
      <c r="O66" s="837"/>
      <c r="P66" s="844"/>
      <c r="Q66" s="845"/>
      <c r="R66" s="836"/>
      <c r="S66" s="837"/>
    </row>
    <row r="67" spans="2:19" ht="45" customHeight="1">
      <c r="B67" s="794" t="s">
        <v>344</v>
      </c>
      <c r="C67" s="794" t="s">
        <v>654</v>
      </c>
      <c r="D67" s="190" t="s">
        <v>345</v>
      </c>
      <c r="E67" s="190" t="s">
        <v>346</v>
      </c>
      <c r="F67" s="771" t="s">
        <v>347</v>
      </c>
      <c r="G67" s="838"/>
      <c r="H67" s="221" t="s">
        <v>345</v>
      </c>
      <c r="I67" s="190" t="s">
        <v>346</v>
      </c>
      <c r="J67" s="846" t="s">
        <v>347</v>
      </c>
      <c r="K67" s="838"/>
      <c r="L67" s="221" t="s">
        <v>345</v>
      </c>
      <c r="M67" s="190" t="s">
        <v>346</v>
      </c>
      <c r="N67" s="846" t="s">
        <v>347</v>
      </c>
      <c r="O67" s="838"/>
      <c r="P67" s="221" t="s">
        <v>345</v>
      </c>
      <c r="Q67" s="190" t="s">
        <v>346</v>
      </c>
      <c r="R67" s="846" t="s">
        <v>347</v>
      </c>
      <c r="S67" s="838"/>
    </row>
    <row r="68" spans="2:19" ht="27" customHeight="1">
      <c r="B68" s="795"/>
      <c r="C68" s="795"/>
      <c r="D68" s="207">
        <v>10000</v>
      </c>
      <c r="E68" s="208">
        <v>0.3</v>
      </c>
      <c r="F68" s="847" t="s">
        <v>502</v>
      </c>
      <c r="G68" s="847"/>
      <c r="H68" s="209">
        <v>3000</v>
      </c>
      <c r="I68" s="210">
        <v>0.35</v>
      </c>
      <c r="J68" s="842" t="s">
        <v>494</v>
      </c>
      <c r="K68" s="843"/>
      <c r="L68" s="209">
        <v>2508</v>
      </c>
      <c r="M68" s="210">
        <v>0.25</v>
      </c>
      <c r="N68" s="842" t="s">
        <v>502</v>
      </c>
      <c r="O68" s="843"/>
      <c r="P68" s="209"/>
      <c r="Q68" s="210"/>
      <c r="R68" s="842"/>
      <c r="S68" s="843"/>
    </row>
    <row r="69" spans="2:19" ht="33.75" customHeight="1">
      <c r="B69" s="871" t="s">
        <v>738</v>
      </c>
      <c r="C69" s="876" t="s">
        <v>739</v>
      </c>
      <c r="D69" s="437" t="s">
        <v>740</v>
      </c>
      <c r="E69" s="437" t="s">
        <v>830</v>
      </c>
      <c r="F69" s="878" t="s">
        <v>347</v>
      </c>
      <c r="G69" s="879"/>
      <c r="H69" s="439" t="s">
        <v>741</v>
      </c>
      <c r="I69" s="437" t="s">
        <v>830</v>
      </c>
      <c r="J69" s="880" t="s">
        <v>347</v>
      </c>
      <c r="K69" s="879"/>
      <c r="L69" s="439" t="s">
        <v>741</v>
      </c>
      <c r="M69" s="437" t="s">
        <v>830</v>
      </c>
      <c r="N69" s="880" t="s">
        <v>347</v>
      </c>
      <c r="O69" s="879"/>
      <c r="P69" s="439" t="s">
        <v>741</v>
      </c>
      <c r="Q69" s="437" t="s">
        <v>830</v>
      </c>
      <c r="R69" s="880" t="s">
        <v>347</v>
      </c>
      <c r="S69" s="879"/>
    </row>
    <row r="70" spans="2:19" ht="33.75" customHeight="1">
      <c r="B70" s="871"/>
      <c r="C70" s="877"/>
      <c r="D70" s="374"/>
      <c r="E70" s="375"/>
      <c r="F70" s="881"/>
      <c r="G70" s="881"/>
      <c r="H70" s="376"/>
      <c r="I70" s="377"/>
      <c r="J70" s="882"/>
      <c r="K70" s="883"/>
      <c r="L70" s="376"/>
      <c r="M70" s="377"/>
      <c r="N70" s="882"/>
      <c r="O70" s="883"/>
      <c r="P70" s="376"/>
      <c r="Q70" s="377"/>
      <c r="R70" s="882"/>
      <c r="S70" s="883"/>
    </row>
    <row r="71" spans="2:19" ht="33.75" customHeight="1">
      <c r="B71" s="871"/>
      <c r="C71" s="876" t="s">
        <v>742</v>
      </c>
      <c r="D71" s="437" t="s">
        <v>743</v>
      </c>
      <c r="E71" s="437" t="s">
        <v>339</v>
      </c>
      <c r="F71" s="878" t="s">
        <v>745</v>
      </c>
      <c r="G71" s="879"/>
      <c r="H71" s="439" t="s">
        <v>743</v>
      </c>
      <c r="I71" s="437" t="s">
        <v>744</v>
      </c>
      <c r="J71" s="880" t="s">
        <v>322</v>
      </c>
      <c r="K71" s="879"/>
      <c r="L71" s="439" t="s">
        <v>743</v>
      </c>
      <c r="M71" s="437" t="s">
        <v>744</v>
      </c>
      <c r="N71" s="880" t="s">
        <v>322</v>
      </c>
      <c r="O71" s="879"/>
      <c r="P71" s="439" t="s">
        <v>743</v>
      </c>
      <c r="Q71" s="437" t="s">
        <v>744</v>
      </c>
      <c r="R71" s="880" t="s">
        <v>322</v>
      </c>
      <c r="S71" s="879"/>
    </row>
    <row r="72" spans="2:19" ht="33.75" customHeight="1" thickBot="1">
      <c r="B72" s="871"/>
      <c r="C72" s="877"/>
      <c r="D72" s="374"/>
      <c r="E72" s="375"/>
      <c r="F72" s="881"/>
      <c r="G72" s="881"/>
      <c r="H72" s="376"/>
      <c r="I72" s="377"/>
      <c r="J72" s="882"/>
      <c r="K72" s="883"/>
      <c r="L72" s="376"/>
      <c r="M72" s="377"/>
      <c r="N72" s="882"/>
      <c r="O72" s="883"/>
      <c r="P72" s="376"/>
      <c r="Q72" s="377"/>
      <c r="R72" s="882"/>
      <c r="S72" s="883"/>
    </row>
    <row r="73" spans="2:19" ht="37.5" customHeight="1" thickBot="1">
      <c r="B73" s="179"/>
      <c r="C73" s="179"/>
      <c r="D73" s="813" t="s">
        <v>301</v>
      </c>
      <c r="E73" s="814"/>
      <c r="F73" s="814"/>
      <c r="G73" s="815"/>
      <c r="H73" s="813" t="s">
        <v>302</v>
      </c>
      <c r="I73" s="814"/>
      <c r="J73" s="814"/>
      <c r="K73" s="815"/>
      <c r="L73" s="813" t="s">
        <v>303</v>
      </c>
      <c r="M73" s="814"/>
      <c r="N73" s="814"/>
      <c r="O73" s="814"/>
      <c r="P73" s="814" t="s">
        <v>302</v>
      </c>
      <c r="Q73" s="814"/>
      <c r="R73" s="814"/>
      <c r="S73" s="815"/>
    </row>
    <row r="74" spans="2:19" ht="37.5" customHeight="1">
      <c r="B74" s="806" t="s">
        <v>348</v>
      </c>
      <c r="C74" s="806" t="s">
        <v>349</v>
      </c>
      <c r="D74" s="222" t="s">
        <v>350</v>
      </c>
      <c r="E74" s="204" t="s">
        <v>351</v>
      </c>
      <c r="F74" s="767" t="s">
        <v>352</v>
      </c>
      <c r="G74" s="768"/>
      <c r="H74" s="222" t="s">
        <v>350</v>
      </c>
      <c r="I74" s="204" t="s">
        <v>351</v>
      </c>
      <c r="J74" s="767" t="s">
        <v>352</v>
      </c>
      <c r="K74" s="768"/>
      <c r="L74" s="222" t="s">
        <v>350</v>
      </c>
      <c r="M74" s="204" t="s">
        <v>351</v>
      </c>
      <c r="N74" s="767" t="s">
        <v>352</v>
      </c>
      <c r="O74" s="768"/>
      <c r="P74" s="222" t="s">
        <v>350</v>
      </c>
      <c r="Q74" s="204" t="s">
        <v>351</v>
      </c>
      <c r="R74" s="767" t="s">
        <v>352</v>
      </c>
      <c r="S74" s="768"/>
    </row>
    <row r="75" spans="2:19" ht="44.25" customHeight="1">
      <c r="B75" s="839"/>
      <c r="C75" s="807"/>
      <c r="D75" s="223" t="s">
        <v>482</v>
      </c>
      <c r="E75" s="224" t="s">
        <v>461</v>
      </c>
      <c r="F75" s="840" t="s">
        <v>503</v>
      </c>
      <c r="G75" s="841"/>
      <c r="H75" s="225" t="s">
        <v>482</v>
      </c>
      <c r="I75" s="226" t="s">
        <v>461</v>
      </c>
      <c r="J75" s="769" t="s">
        <v>503</v>
      </c>
      <c r="K75" s="770"/>
      <c r="L75" s="225" t="s">
        <v>482</v>
      </c>
      <c r="M75" s="226" t="s">
        <v>461</v>
      </c>
      <c r="N75" s="769" t="s">
        <v>503</v>
      </c>
      <c r="O75" s="770"/>
      <c r="P75" s="225"/>
      <c r="Q75" s="226"/>
      <c r="R75" s="769"/>
      <c r="S75" s="770"/>
    </row>
    <row r="76" spans="2:19" ht="36.75" customHeight="1">
      <c r="B76" s="839"/>
      <c r="C76" s="806" t="s">
        <v>652</v>
      </c>
      <c r="D76" s="190" t="s">
        <v>300</v>
      </c>
      <c r="E76" s="189" t="s">
        <v>353</v>
      </c>
      <c r="F76" s="771" t="s">
        <v>354</v>
      </c>
      <c r="G76" s="838"/>
      <c r="H76" s="190" t="s">
        <v>300</v>
      </c>
      <c r="I76" s="189" t="s">
        <v>353</v>
      </c>
      <c r="J76" s="771" t="s">
        <v>354</v>
      </c>
      <c r="K76" s="838"/>
      <c r="L76" s="190" t="s">
        <v>300</v>
      </c>
      <c r="M76" s="189" t="s">
        <v>353</v>
      </c>
      <c r="N76" s="771" t="s">
        <v>354</v>
      </c>
      <c r="O76" s="838"/>
      <c r="P76" s="190" t="s">
        <v>300</v>
      </c>
      <c r="Q76" s="189" t="s">
        <v>353</v>
      </c>
      <c r="R76" s="771" t="s">
        <v>354</v>
      </c>
      <c r="S76" s="838"/>
    </row>
    <row r="77" spans="2:19" ht="30" customHeight="1">
      <c r="B77" s="839"/>
      <c r="C77" s="839"/>
      <c r="D77" s="193" t="s">
        <v>427</v>
      </c>
      <c r="E77" s="224" t="s">
        <v>949</v>
      </c>
      <c r="F77" s="819" t="s">
        <v>510</v>
      </c>
      <c r="G77" s="820"/>
      <c r="H77" s="195" t="s">
        <v>427</v>
      </c>
      <c r="I77" s="226" t="s">
        <v>949</v>
      </c>
      <c r="J77" s="836" t="s">
        <v>496</v>
      </c>
      <c r="K77" s="837"/>
      <c r="L77" s="195" t="s">
        <v>427</v>
      </c>
      <c r="M77" s="226" t="s">
        <v>949</v>
      </c>
      <c r="N77" s="836" t="s">
        <v>504</v>
      </c>
      <c r="O77" s="837"/>
      <c r="P77" s="195"/>
      <c r="Q77" s="226"/>
      <c r="R77" s="836"/>
      <c r="S77" s="837"/>
    </row>
    <row r="78" spans="2:19" ht="30" customHeight="1" outlineLevel="1">
      <c r="B78" s="839"/>
      <c r="C78" s="839"/>
      <c r="D78" s="193" t="s">
        <v>457</v>
      </c>
      <c r="E78" s="224" t="s">
        <v>949</v>
      </c>
      <c r="F78" s="819" t="s">
        <v>515</v>
      </c>
      <c r="G78" s="820"/>
      <c r="H78" s="195" t="s">
        <v>457</v>
      </c>
      <c r="I78" s="226" t="s">
        <v>949</v>
      </c>
      <c r="J78" s="836" t="s">
        <v>496</v>
      </c>
      <c r="K78" s="837"/>
      <c r="L78" s="195" t="s">
        <v>457</v>
      </c>
      <c r="M78" s="226" t="s">
        <v>949</v>
      </c>
      <c r="N78" s="836" t="s">
        <v>510</v>
      </c>
      <c r="O78" s="837"/>
      <c r="P78" s="195"/>
      <c r="Q78" s="226"/>
      <c r="R78" s="836"/>
      <c r="S78" s="837"/>
    </row>
    <row r="79" spans="2:19" ht="30" customHeight="1" outlineLevel="1">
      <c r="B79" s="839"/>
      <c r="C79" s="839"/>
      <c r="D79" s="193"/>
      <c r="E79" s="224"/>
      <c r="F79" s="819"/>
      <c r="G79" s="820"/>
      <c r="H79" s="195"/>
      <c r="I79" s="226"/>
      <c r="J79" s="836"/>
      <c r="K79" s="837"/>
      <c r="L79" s="195"/>
      <c r="M79" s="226"/>
      <c r="N79" s="836"/>
      <c r="O79" s="837"/>
      <c r="P79" s="195"/>
      <c r="Q79" s="226"/>
      <c r="R79" s="836"/>
      <c r="S79" s="837"/>
    </row>
    <row r="80" spans="2:19" ht="30" customHeight="1" outlineLevel="1">
      <c r="B80" s="839"/>
      <c r="C80" s="839"/>
      <c r="D80" s="193"/>
      <c r="E80" s="224"/>
      <c r="F80" s="819"/>
      <c r="G80" s="820"/>
      <c r="H80" s="195"/>
      <c r="I80" s="226"/>
      <c r="J80" s="836"/>
      <c r="K80" s="837"/>
      <c r="L80" s="195"/>
      <c r="M80" s="226"/>
      <c r="N80" s="836"/>
      <c r="O80" s="837"/>
      <c r="P80" s="195"/>
      <c r="Q80" s="226"/>
      <c r="R80" s="836"/>
      <c r="S80" s="837"/>
    </row>
    <row r="81" spans="2:19" ht="30" customHeight="1" outlineLevel="1">
      <c r="B81" s="839"/>
      <c r="C81" s="839"/>
      <c r="D81" s="193"/>
      <c r="E81" s="224"/>
      <c r="F81" s="819"/>
      <c r="G81" s="820"/>
      <c r="H81" s="195"/>
      <c r="I81" s="226"/>
      <c r="J81" s="836"/>
      <c r="K81" s="837"/>
      <c r="L81" s="195"/>
      <c r="M81" s="226"/>
      <c r="N81" s="836"/>
      <c r="O81" s="837"/>
      <c r="P81" s="195"/>
      <c r="Q81" s="226"/>
      <c r="R81" s="836"/>
      <c r="S81" s="837"/>
    </row>
    <row r="82" spans="2:19" ht="30" customHeight="1" outlineLevel="1">
      <c r="B82" s="807"/>
      <c r="C82" s="807"/>
      <c r="D82" s="193"/>
      <c r="E82" s="224"/>
      <c r="F82" s="819"/>
      <c r="G82" s="820"/>
      <c r="H82" s="195"/>
      <c r="I82" s="226"/>
      <c r="J82" s="836"/>
      <c r="K82" s="837"/>
      <c r="L82" s="195"/>
      <c r="M82" s="226"/>
      <c r="N82" s="836"/>
      <c r="O82" s="837"/>
      <c r="P82" s="195"/>
      <c r="Q82" s="226"/>
      <c r="R82" s="836"/>
      <c r="S82" s="837"/>
    </row>
    <row r="83" spans="2:19" ht="35.25" customHeight="1">
      <c r="B83" s="794" t="s">
        <v>355</v>
      </c>
      <c r="C83" s="835" t="s">
        <v>653</v>
      </c>
      <c r="D83" s="206" t="s">
        <v>356</v>
      </c>
      <c r="E83" s="771" t="s">
        <v>339</v>
      </c>
      <c r="F83" s="772"/>
      <c r="G83" s="191" t="s">
        <v>300</v>
      </c>
      <c r="H83" s="206" t="s">
        <v>356</v>
      </c>
      <c r="I83" s="771" t="s">
        <v>339</v>
      </c>
      <c r="J83" s="772"/>
      <c r="K83" s="191" t="s">
        <v>300</v>
      </c>
      <c r="L83" s="206" t="s">
        <v>356</v>
      </c>
      <c r="M83" s="771" t="s">
        <v>339</v>
      </c>
      <c r="N83" s="772"/>
      <c r="O83" s="191" t="s">
        <v>300</v>
      </c>
      <c r="P83" s="206" t="s">
        <v>356</v>
      </c>
      <c r="Q83" s="771" t="s">
        <v>339</v>
      </c>
      <c r="R83" s="772"/>
      <c r="S83" s="191" t="s">
        <v>300</v>
      </c>
    </row>
    <row r="84" spans="2:19" ht="35.25" customHeight="1">
      <c r="B84" s="805"/>
      <c r="C84" s="835"/>
      <c r="D84" s="227"/>
      <c r="E84" s="830"/>
      <c r="F84" s="831"/>
      <c r="G84" s="228"/>
      <c r="H84" s="229"/>
      <c r="I84" s="832"/>
      <c r="J84" s="833"/>
      <c r="K84" s="230"/>
      <c r="L84" s="229"/>
      <c r="M84" s="832"/>
      <c r="N84" s="833"/>
      <c r="O84" s="230"/>
      <c r="P84" s="229"/>
      <c r="Q84" s="832"/>
      <c r="R84" s="833"/>
      <c r="S84" s="230"/>
    </row>
    <row r="85" spans="2:19" ht="35.25" customHeight="1" outlineLevel="1">
      <c r="B85" s="805"/>
      <c r="C85" s="835"/>
      <c r="D85" s="227"/>
      <c r="E85" s="830"/>
      <c r="F85" s="831"/>
      <c r="G85" s="228"/>
      <c r="H85" s="229"/>
      <c r="I85" s="832"/>
      <c r="J85" s="833"/>
      <c r="K85" s="230"/>
      <c r="L85" s="229"/>
      <c r="M85" s="832"/>
      <c r="N85" s="833"/>
      <c r="O85" s="230"/>
      <c r="P85" s="229"/>
      <c r="Q85" s="832"/>
      <c r="R85" s="833"/>
      <c r="S85" s="230"/>
    </row>
    <row r="86" spans="2:19" ht="35.25" customHeight="1" outlineLevel="1">
      <c r="B86" s="805"/>
      <c r="C86" s="835"/>
      <c r="D86" s="227"/>
      <c r="E86" s="830"/>
      <c r="F86" s="831"/>
      <c r="G86" s="228"/>
      <c r="H86" s="229"/>
      <c r="I86" s="832"/>
      <c r="J86" s="833"/>
      <c r="K86" s="230"/>
      <c r="L86" s="229"/>
      <c r="M86" s="832"/>
      <c r="N86" s="833"/>
      <c r="O86" s="230"/>
      <c r="P86" s="229"/>
      <c r="Q86" s="832"/>
      <c r="R86" s="833"/>
      <c r="S86" s="230"/>
    </row>
    <row r="87" spans="2:19" ht="35.25" customHeight="1" outlineLevel="1">
      <c r="B87" s="805"/>
      <c r="C87" s="835"/>
      <c r="D87" s="227"/>
      <c r="E87" s="830"/>
      <c r="F87" s="831"/>
      <c r="G87" s="228"/>
      <c r="H87" s="229"/>
      <c r="I87" s="832"/>
      <c r="J87" s="833"/>
      <c r="K87" s="230"/>
      <c r="L87" s="229"/>
      <c r="M87" s="832"/>
      <c r="N87" s="833"/>
      <c r="O87" s="230"/>
      <c r="P87" s="229"/>
      <c r="Q87" s="832"/>
      <c r="R87" s="833"/>
      <c r="S87" s="230"/>
    </row>
    <row r="88" spans="2:19" ht="35.25" customHeight="1" outlineLevel="1">
      <c r="B88" s="805"/>
      <c r="C88" s="835"/>
      <c r="D88" s="227"/>
      <c r="E88" s="830"/>
      <c r="F88" s="831"/>
      <c r="G88" s="228"/>
      <c r="H88" s="229"/>
      <c r="I88" s="832"/>
      <c r="J88" s="833"/>
      <c r="K88" s="230"/>
      <c r="L88" s="229"/>
      <c r="M88" s="832"/>
      <c r="N88" s="833"/>
      <c r="O88" s="230"/>
      <c r="P88" s="229"/>
      <c r="Q88" s="832"/>
      <c r="R88" s="833"/>
      <c r="S88" s="230"/>
    </row>
    <row r="89" spans="2:19" ht="33" customHeight="1" outlineLevel="1">
      <c r="B89" s="795"/>
      <c r="C89" s="835"/>
      <c r="D89" s="227"/>
      <c r="E89" s="830"/>
      <c r="F89" s="831"/>
      <c r="G89" s="228"/>
      <c r="H89" s="229"/>
      <c r="I89" s="832"/>
      <c r="J89" s="833"/>
      <c r="K89" s="230"/>
      <c r="L89" s="229"/>
      <c r="M89" s="832"/>
      <c r="N89" s="833"/>
      <c r="O89" s="230"/>
      <c r="P89" s="229"/>
      <c r="Q89" s="832"/>
      <c r="R89" s="833"/>
      <c r="S89" s="230"/>
    </row>
    <row r="90" spans="2:4" ht="31.5" customHeight="1" thickBot="1">
      <c r="B90" s="179"/>
      <c r="C90" s="231"/>
      <c r="D90" s="203"/>
    </row>
    <row r="91" spans="2:19" ht="30.75" customHeight="1" thickBot="1">
      <c r="B91" s="179"/>
      <c r="C91" s="179"/>
      <c r="D91" s="813" t="s">
        <v>301</v>
      </c>
      <c r="E91" s="814"/>
      <c r="F91" s="814"/>
      <c r="G91" s="815"/>
      <c r="H91" s="775" t="s">
        <v>952</v>
      </c>
      <c r="I91" s="776"/>
      <c r="J91" s="776"/>
      <c r="K91" s="777"/>
      <c r="L91" s="814" t="s">
        <v>303</v>
      </c>
      <c r="M91" s="814"/>
      <c r="N91" s="814"/>
      <c r="O91" s="814"/>
      <c r="P91" s="814" t="s">
        <v>302</v>
      </c>
      <c r="Q91" s="814"/>
      <c r="R91" s="814"/>
      <c r="S91" s="815"/>
    </row>
    <row r="92" spans="2:19" ht="30.75" customHeight="1">
      <c r="B92" s="806" t="s">
        <v>357</v>
      </c>
      <c r="C92" s="806" t="s">
        <v>358</v>
      </c>
      <c r="D92" s="767" t="s">
        <v>359</v>
      </c>
      <c r="E92" s="828"/>
      <c r="F92" s="204" t="s">
        <v>300</v>
      </c>
      <c r="G92" s="232" t="s">
        <v>339</v>
      </c>
      <c r="H92" s="829" t="s">
        <v>359</v>
      </c>
      <c r="I92" s="828"/>
      <c r="J92" s="204" t="s">
        <v>300</v>
      </c>
      <c r="K92" s="232" t="s">
        <v>339</v>
      </c>
      <c r="L92" s="829" t="s">
        <v>359</v>
      </c>
      <c r="M92" s="828"/>
      <c r="N92" s="204" t="s">
        <v>300</v>
      </c>
      <c r="O92" s="232" t="s">
        <v>339</v>
      </c>
      <c r="P92" s="829" t="s">
        <v>359</v>
      </c>
      <c r="Q92" s="828"/>
      <c r="R92" s="204" t="s">
        <v>300</v>
      </c>
      <c r="S92" s="232" t="s">
        <v>339</v>
      </c>
    </row>
    <row r="93" spans="2:19" ht="29.25" customHeight="1">
      <c r="B93" s="807"/>
      <c r="C93" s="807"/>
      <c r="D93" s="819" t="s">
        <v>512</v>
      </c>
      <c r="E93" s="834"/>
      <c r="F93" s="223" t="s">
        <v>427</v>
      </c>
      <c r="G93" s="233" t="s">
        <v>402</v>
      </c>
      <c r="H93" s="234" t="s">
        <v>490</v>
      </c>
      <c r="I93" s="235"/>
      <c r="J93" s="225" t="s">
        <v>427</v>
      </c>
      <c r="K93" s="236" t="s">
        <v>402</v>
      </c>
      <c r="L93" s="234" t="s">
        <v>498</v>
      </c>
      <c r="M93" s="235"/>
      <c r="N93" s="225" t="s">
        <v>427</v>
      </c>
      <c r="O93" s="236" t="s">
        <v>402</v>
      </c>
      <c r="P93" s="234"/>
      <c r="Q93" s="235"/>
      <c r="R93" s="225"/>
      <c r="S93" s="236"/>
    </row>
    <row r="94" spans="2:19" ht="45" customHeight="1">
      <c r="B94" s="827" t="s">
        <v>360</v>
      </c>
      <c r="C94" s="794" t="s">
        <v>361</v>
      </c>
      <c r="D94" s="190" t="s">
        <v>362</v>
      </c>
      <c r="E94" s="190" t="s">
        <v>363</v>
      </c>
      <c r="F94" s="206" t="s">
        <v>364</v>
      </c>
      <c r="G94" s="191" t="s">
        <v>365</v>
      </c>
      <c r="H94" s="190" t="s">
        <v>362</v>
      </c>
      <c r="I94" s="190" t="s">
        <v>363</v>
      </c>
      <c r="J94" s="206" t="s">
        <v>364</v>
      </c>
      <c r="K94" s="191" t="s">
        <v>365</v>
      </c>
      <c r="L94" s="190" t="s">
        <v>362</v>
      </c>
      <c r="M94" s="190" t="s">
        <v>363</v>
      </c>
      <c r="N94" s="206" t="s">
        <v>364</v>
      </c>
      <c r="O94" s="191" t="s">
        <v>365</v>
      </c>
      <c r="P94" s="190" t="s">
        <v>362</v>
      </c>
      <c r="Q94" s="190" t="s">
        <v>363</v>
      </c>
      <c r="R94" s="206" t="s">
        <v>364</v>
      </c>
      <c r="S94" s="191" t="s">
        <v>365</v>
      </c>
    </row>
    <row r="95" spans="2:19" ht="29.25" customHeight="1">
      <c r="B95" s="827"/>
      <c r="C95" s="805"/>
      <c r="D95" s="821" t="s">
        <v>555</v>
      </c>
      <c r="E95" s="823">
        <v>2</v>
      </c>
      <c r="F95" s="821" t="s">
        <v>518</v>
      </c>
      <c r="G95" s="825" t="s">
        <v>512</v>
      </c>
      <c r="H95" s="778" t="s">
        <v>555</v>
      </c>
      <c r="I95" s="778">
        <v>16</v>
      </c>
      <c r="J95" s="778" t="s">
        <v>518</v>
      </c>
      <c r="K95" s="780" t="s">
        <v>498</v>
      </c>
      <c r="L95" s="778" t="s">
        <v>551</v>
      </c>
      <c r="M95" s="778">
        <v>16</v>
      </c>
      <c r="N95" s="778" t="s">
        <v>518</v>
      </c>
      <c r="O95" s="780" t="s">
        <v>512</v>
      </c>
      <c r="P95" s="778"/>
      <c r="Q95" s="778"/>
      <c r="R95" s="778"/>
      <c r="S95" s="780"/>
    </row>
    <row r="96" spans="2:19" ht="29.25" customHeight="1">
      <c r="B96" s="827"/>
      <c r="C96" s="805"/>
      <c r="D96" s="822"/>
      <c r="E96" s="824"/>
      <c r="F96" s="822"/>
      <c r="G96" s="826"/>
      <c r="H96" s="779"/>
      <c r="I96" s="779"/>
      <c r="J96" s="779"/>
      <c r="K96" s="781"/>
      <c r="L96" s="779"/>
      <c r="M96" s="779"/>
      <c r="N96" s="779"/>
      <c r="O96" s="781"/>
      <c r="P96" s="779"/>
      <c r="Q96" s="779"/>
      <c r="R96" s="779"/>
      <c r="S96" s="781"/>
    </row>
    <row r="97" spans="2:19" ht="24" outlineLevel="1">
      <c r="B97" s="827"/>
      <c r="C97" s="805"/>
      <c r="D97" s="190" t="s">
        <v>362</v>
      </c>
      <c r="E97" s="190" t="s">
        <v>363</v>
      </c>
      <c r="F97" s="206" t="s">
        <v>364</v>
      </c>
      <c r="G97" s="191" t="s">
        <v>365</v>
      </c>
      <c r="H97" s="190" t="s">
        <v>362</v>
      </c>
      <c r="I97" s="190" t="s">
        <v>363</v>
      </c>
      <c r="J97" s="206" t="s">
        <v>364</v>
      </c>
      <c r="K97" s="191" t="s">
        <v>365</v>
      </c>
      <c r="L97" s="190" t="s">
        <v>362</v>
      </c>
      <c r="M97" s="190" t="s">
        <v>363</v>
      </c>
      <c r="N97" s="206" t="s">
        <v>364</v>
      </c>
      <c r="O97" s="191" t="s">
        <v>365</v>
      </c>
      <c r="P97" s="190" t="s">
        <v>362</v>
      </c>
      <c r="Q97" s="190" t="s">
        <v>363</v>
      </c>
      <c r="R97" s="206" t="s">
        <v>364</v>
      </c>
      <c r="S97" s="191" t="s">
        <v>365</v>
      </c>
    </row>
    <row r="98" spans="2:19" ht="29.25" customHeight="1" outlineLevel="1">
      <c r="B98" s="827"/>
      <c r="C98" s="805"/>
      <c r="D98" s="821"/>
      <c r="E98" s="823"/>
      <c r="F98" s="821"/>
      <c r="G98" s="825"/>
      <c r="H98" s="778"/>
      <c r="I98" s="778"/>
      <c r="J98" s="778"/>
      <c r="K98" s="780"/>
      <c r="L98" s="778"/>
      <c r="M98" s="778"/>
      <c r="N98" s="778"/>
      <c r="O98" s="780"/>
      <c r="P98" s="778"/>
      <c r="Q98" s="778"/>
      <c r="R98" s="778"/>
      <c r="S98" s="780"/>
    </row>
    <row r="99" spans="2:19" ht="29.25" customHeight="1" outlineLevel="1">
      <c r="B99" s="827"/>
      <c r="C99" s="805"/>
      <c r="D99" s="822"/>
      <c r="E99" s="824"/>
      <c r="F99" s="822"/>
      <c r="G99" s="826"/>
      <c r="H99" s="779"/>
      <c r="I99" s="779"/>
      <c r="J99" s="779"/>
      <c r="K99" s="781"/>
      <c r="L99" s="779"/>
      <c r="M99" s="779"/>
      <c r="N99" s="779"/>
      <c r="O99" s="781"/>
      <c r="P99" s="779"/>
      <c r="Q99" s="779"/>
      <c r="R99" s="779"/>
      <c r="S99" s="781"/>
    </row>
    <row r="100" spans="2:19" ht="24" outlineLevel="1">
      <c r="B100" s="827"/>
      <c r="C100" s="805"/>
      <c r="D100" s="190" t="s">
        <v>362</v>
      </c>
      <c r="E100" s="190" t="s">
        <v>363</v>
      </c>
      <c r="F100" s="206" t="s">
        <v>364</v>
      </c>
      <c r="G100" s="191" t="s">
        <v>365</v>
      </c>
      <c r="H100" s="190" t="s">
        <v>362</v>
      </c>
      <c r="I100" s="190" t="s">
        <v>363</v>
      </c>
      <c r="J100" s="206" t="s">
        <v>364</v>
      </c>
      <c r="K100" s="191" t="s">
        <v>365</v>
      </c>
      <c r="L100" s="190" t="s">
        <v>362</v>
      </c>
      <c r="M100" s="190" t="s">
        <v>363</v>
      </c>
      <c r="N100" s="206" t="s">
        <v>364</v>
      </c>
      <c r="O100" s="191" t="s">
        <v>365</v>
      </c>
      <c r="P100" s="190" t="s">
        <v>362</v>
      </c>
      <c r="Q100" s="190" t="s">
        <v>363</v>
      </c>
      <c r="R100" s="206" t="s">
        <v>364</v>
      </c>
      <c r="S100" s="191" t="s">
        <v>365</v>
      </c>
    </row>
    <row r="101" spans="2:19" ht="29.25" customHeight="1" outlineLevel="1">
      <c r="B101" s="827"/>
      <c r="C101" s="805"/>
      <c r="D101" s="821"/>
      <c r="E101" s="823"/>
      <c r="F101" s="821"/>
      <c r="G101" s="825"/>
      <c r="H101" s="778"/>
      <c r="I101" s="778"/>
      <c r="J101" s="778"/>
      <c r="K101" s="780"/>
      <c r="L101" s="778"/>
      <c r="M101" s="778"/>
      <c r="N101" s="778"/>
      <c r="O101" s="780"/>
      <c r="P101" s="778"/>
      <c r="Q101" s="778"/>
      <c r="R101" s="778"/>
      <c r="S101" s="780"/>
    </row>
    <row r="102" spans="2:19" ht="29.25" customHeight="1" outlineLevel="1">
      <c r="B102" s="827"/>
      <c r="C102" s="805"/>
      <c r="D102" s="822"/>
      <c r="E102" s="824"/>
      <c r="F102" s="822"/>
      <c r="G102" s="826"/>
      <c r="H102" s="779"/>
      <c r="I102" s="779"/>
      <c r="J102" s="779"/>
      <c r="K102" s="781"/>
      <c r="L102" s="779"/>
      <c r="M102" s="779"/>
      <c r="N102" s="779"/>
      <c r="O102" s="781"/>
      <c r="P102" s="779"/>
      <c r="Q102" s="779"/>
      <c r="R102" s="779"/>
      <c r="S102" s="781"/>
    </row>
    <row r="103" spans="2:19" ht="24" outlineLevel="1">
      <c r="B103" s="827"/>
      <c r="C103" s="805"/>
      <c r="D103" s="190" t="s">
        <v>362</v>
      </c>
      <c r="E103" s="190" t="s">
        <v>363</v>
      </c>
      <c r="F103" s="206" t="s">
        <v>364</v>
      </c>
      <c r="G103" s="191" t="s">
        <v>365</v>
      </c>
      <c r="H103" s="190" t="s">
        <v>362</v>
      </c>
      <c r="I103" s="190" t="s">
        <v>363</v>
      </c>
      <c r="J103" s="206" t="s">
        <v>364</v>
      </c>
      <c r="K103" s="191" t="s">
        <v>365</v>
      </c>
      <c r="L103" s="190" t="s">
        <v>362</v>
      </c>
      <c r="M103" s="190" t="s">
        <v>363</v>
      </c>
      <c r="N103" s="206" t="s">
        <v>364</v>
      </c>
      <c r="O103" s="191" t="s">
        <v>365</v>
      </c>
      <c r="P103" s="190" t="s">
        <v>362</v>
      </c>
      <c r="Q103" s="190" t="s">
        <v>363</v>
      </c>
      <c r="R103" s="206" t="s">
        <v>364</v>
      </c>
      <c r="S103" s="191" t="s">
        <v>365</v>
      </c>
    </row>
    <row r="104" spans="2:19" ht="29.25" customHeight="1" outlineLevel="1">
      <c r="B104" s="827"/>
      <c r="C104" s="805"/>
      <c r="D104" s="821"/>
      <c r="E104" s="823"/>
      <c r="F104" s="821"/>
      <c r="G104" s="825"/>
      <c r="H104" s="778"/>
      <c r="I104" s="778"/>
      <c r="J104" s="778"/>
      <c r="K104" s="780"/>
      <c r="L104" s="778"/>
      <c r="M104" s="778"/>
      <c r="N104" s="778"/>
      <c r="O104" s="780"/>
      <c r="P104" s="778"/>
      <c r="Q104" s="778"/>
      <c r="R104" s="778"/>
      <c r="S104" s="780"/>
    </row>
    <row r="105" spans="2:19" ht="29.25" customHeight="1" outlineLevel="1">
      <c r="B105" s="827"/>
      <c r="C105" s="795"/>
      <c r="D105" s="822"/>
      <c r="E105" s="824"/>
      <c r="F105" s="822"/>
      <c r="G105" s="826"/>
      <c r="H105" s="779"/>
      <c r="I105" s="779"/>
      <c r="J105" s="779"/>
      <c r="K105" s="781"/>
      <c r="L105" s="779"/>
      <c r="M105" s="779"/>
      <c r="N105" s="779"/>
      <c r="O105" s="781"/>
      <c r="P105" s="779"/>
      <c r="Q105" s="779"/>
      <c r="R105" s="779"/>
      <c r="S105" s="781"/>
    </row>
    <row r="106" spans="2:3" ht="15" thickBot="1">
      <c r="B106" s="179"/>
      <c r="C106" s="179"/>
    </row>
    <row r="107" spans="2:19" ht="15" thickBot="1">
      <c r="B107" s="179"/>
      <c r="C107" s="179"/>
      <c r="D107" s="813" t="s">
        <v>301</v>
      </c>
      <c r="E107" s="814"/>
      <c r="F107" s="814"/>
      <c r="G107" s="815"/>
      <c r="H107" s="775" t="s">
        <v>366</v>
      </c>
      <c r="I107" s="776"/>
      <c r="J107" s="776"/>
      <c r="K107" s="777"/>
      <c r="L107" s="775" t="s">
        <v>303</v>
      </c>
      <c r="M107" s="776"/>
      <c r="N107" s="776"/>
      <c r="O107" s="777"/>
      <c r="P107" s="775" t="s">
        <v>304</v>
      </c>
      <c r="Q107" s="776"/>
      <c r="R107" s="776"/>
      <c r="S107" s="777"/>
    </row>
    <row r="108" spans="2:19" ht="33.75" customHeight="1">
      <c r="B108" s="816" t="s">
        <v>367</v>
      </c>
      <c r="C108" s="806" t="s">
        <v>368</v>
      </c>
      <c r="D108" s="237" t="s">
        <v>369</v>
      </c>
      <c r="E108" s="238" t="s">
        <v>370</v>
      </c>
      <c r="F108" s="767" t="s">
        <v>371</v>
      </c>
      <c r="G108" s="768"/>
      <c r="H108" s="237" t="s">
        <v>369</v>
      </c>
      <c r="I108" s="238" t="s">
        <v>370</v>
      </c>
      <c r="J108" s="767" t="s">
        <v>371</v>
      </c>
      <c r="K108" s="768"/>
      <c r="L108" s="237" t="s">
        <v>369</v>
      </c>
      <c r="M108" s="238" t="s">
        <v>370</v>
      </c>
      <c r="N108" s="767" t="s">
        <v>371</v>
      </c>
      <c r="O108" s="768"/>
      <c r="P108" s="237" t="s">
        <v>369</v>
      </c>
      <c r="Q108" s="238" t="s">
        <v>370</v>
      </c>
      <c r="R108" s="767" t="s">
        <v>371</v>
      </c>
      <c r="S108" s="768"/>
    </row>
    <row r="109" spans="2:19" ht="30" customHeight="1">
      <c r="B109" s="817"/>
      <c r="C109" s="807"/>
      <c r="D109" s="239">
        <v>1000</v>
      </c>
      <c r="E109" s="240">
        <v>0.2</v>
      </c>
      <c r="F109" s="819" t="s">
        <v>478</v>
      </c>
      <c r="G109" s="820"/>
      <c r="H109" s="241">
        <v>1000</v>
      </c>
      <c r="I109" s="242">
        <v>0.25</v>
      </c>
      <c r="J109" s="782" t="s">
        <v>468</v>
      </c>
      <c r="K109" s="783"/>
      <c r="L109" s="241">
        <v>1000</v>
      </c>
      <c r="M109" s="242">
        <v>0.2</v>
      </c>
      <c r="N109" s="782" t="s">
        <v>473</v>
      </c>
      <c r="O109" s="783"/>
      <c r="P109" s="241"/>
      <c r="Q109" s="242"/>
      <c r="R109" s="782"/>
      <c r="S109" s="783"/>
    </row>
    <row r="110" spans="2:19" ht="32.25" customHeight="1">
      <c r="B110" s="817"/>
      <c r="C110" s="816" t="s">
        <v>372</v>
      </c>
      <c r="D110" s="243" t="s">
        <v>369</v>
      </c>
      <c r="E110" s="190" t="s">
        <v>370</v>
      </c>
      <c r="F110" s="190" t="s">
        <v>373</v>
      </c>
      <c r="G110" s="213" t="s">
        <v>374</v>
      </c>
      <c r="H110" s="243" t="s">
        <v>369</v>
      </c>
      <c r="I110" s="190" t="s">
        <v>370</v>
      </c>
      <c r="J110" s="190" t="s">
        <v>373</v>
      </c>
      <c r="K110" s="213" t="s">
        <v>374</v>
      </c>
      <c r="L110" s="243" t="s">
        <v>369</v>
      </c>
      <c r="M110" s="190" t="s">
        <v>370</v>
      </c>
      <c r="N110" s="190" t="s">
        <v>373</v>
      </c>
      <c r="O110" s="213" t="s">
        <v>374</v>
      </c>
      <c r="P110" s="243" t="s">
        <v>369</v>
      </c>
      <c r="Q110" s="190" t="s">
        <v>370</v>
      </c>
      <c r="R110" s="190" t="s">
        <v>373</v>
      </c>
      <c r="S110" s="213" t="s">
        <v>374</v>
      </c>
    </row>
    <row r="111" spans="2:19" ht="27.75" customHeight="1">
      <c r="B111" s="817"/>
      <c r="C111" s="817"/>
      <c r="D111" s="239"/>
      <c r="E111" s="208"/>
      <c r="F111" s="224"/>
      <c r="G111" s="233"/>
      <c r="H111" s="241"/>
      <c r="I111" s="210"/>
      <c r="J111" s="226"/>
      <c r="K111" s="236"/>
      <c r="L111" s="241"/>
      <c r="M111" s="210"/>
      <c r="N111" s="226"/>
      <c r="O111" s="236"/>
      <c r="P111" s="241"/>
      <c r="Q111" s="210"/>
      <c r="R111" s="226"/>
      <c r="S111" s="236"/>
    </row>
    <row r="112" spans="2:19" ht="27.75" customHeight="1" outlineLevel="1">
      <c r="B112" s="817"/>
      <c r="C112" s="817"/>
      <c r="D112" s="243" t="s">
        <v>369</v>
      </c>
      <c r="E112" s="190" t="s">
        <v>370</v>
      </c>
      <c r="F112" s="190" t="s">
        <v>373</v>
      </c>
      <c r="G112" s="213" t="s">
        <v>374</v>
      </c>
      <c r="H112" s="243" t="s">
        <v>369</v>
      </c>
      <c r="I112" s="190" t="s">
        <v>370</v>
      </c>
      <c r="J112" s="190" t="s">
        <v>373</v>
      </c>
      <c r="K112" s="213" t="s">
        <v>374</v>
      </c>
      <c r="L112" s="243" t="s">
        <v>369</v>
      </c>
      <c r="M112" s="190" t="s">
        <v>370</v>
      </c>
      <c r="N112" s="190" t="s">
        <v>373</v>
      </c>
      <c r="O112" s="213" t="s">
        <v>374</v>
      </c>
      <c r="P112" s="243" t="s">
        <v>369</v>
      </c>
      <c r="Q112" s="190" t="s">
        <v>370</v>
      </c>
      <c r="R112" s="190" t="s">
        <v>373</v>
      </c>
      <c r="S112" s="213" t="s">
        <v>374</v>
      </c>
    </row>
    <row r="113" spans="2:19" ht="27.75" customHeight="1" outlineLevel="1">
      <c r="B113" s="817"/>
      <c r="C113" s="817"/>
      <c r="D113" s="239"/>
      <c r="E113" s="208"/>
      <c r="F113" s="224"/>
      <c r="G113" s="233"/>
      <c r="H113" s="241"/>
      <c r="I113" s="210"/>
      <c r="J113" s="226"/>
      <c r="K113" s="236"/>
      <c r="L113" s="241"/>
      <c r="M113" s="210"/>
      <c r="N113" s="226"/>
      <c r="O113" s="236"/>
      <c r="P113" s="241"/>
      <c r="Q113" s="210"/>
      <c r="R113" s="226"/>
      <c r="S113" s="236"/>
    </row>
    <row r="114" spans="2:19" ht="27.75" customHeight="1" outlineLevel="1">
      <c r="B114" s="817"/>
      <c r="C114" s="817"/>
      <c r="D114" s="243" t="s">
        <v>369</v>
      </c>
      <c r="E114" s="190" t="s">
        <v>370</v>
      </c>
      <c r="F114" s="190" t="s">
        <v>373</v>
      </c>
      <c r="G114" s="213" t="s">
        <v>374</v>
      </c>
      <c r="H114" s="243" t="s">
        <v>369</v>
      </c>
      <c r="I114" s="190" t="s">
        <v>370</v>
      </c>
      <c r="J114" s="190" t="s">
        <v>373</v>
      </c>
      <c r="K114" s="213" t="s">
        <v>374</v>
      </c>
      <c r="L114" s="243" t="s">
        <v>369</v>
      </c>
      <c r="M114" s="190" t="s">
        <v>370</v>
      </c>
      <c r="N114" s="190" t="s">
        <v>373</v>
      </c>
      <c r="O114" s="213" t="s">
        <v>374</v>
      </c>
      <c r="P114" s="243" t="s">
        <v>369</v>
      </c>
      <c r="Q114" s="190" t="s">
        <v>370</v>
      </c>
      <c r="R114" s="190" t="s">
        <v>373</v>
      </c>
      <c r="S114" s="213" t="s">
        <v>374</v>
      </c>
    </row>
    <row r="115" spans="2:19" ht="27.75" customHeight="1" outlineLevel="1">
      <c r="B115" s="817"/>
      <c r="C115" s="817"/>
      <c r="D115" s="239"/>
      <c r="E115" s="208"/>
      <c r="F115" s="224"/>
      <c r="G115" s="233"/>
      <c r="H115" s="241"/>
      <c r="I115" s="210"/>
      <c r="J115" s="226"/>
      <c r="K115" s="236"/>
      <c r="L115" s="241"/>
      <c r="M115" s="210"/>
      <c r="N115" s="226"/>
      <c r="O115" s="236"/>
      <c r="P115" s="241"/>
      <c r="Q115" s="210"/>
      <c r="R115" s="226"/>
      <c r="S115" s="236"/>
    </row>
    <row r="116" spans="2:19" ht="27.75" customHeight="1" outlineLevel="1">
      <c r="B116" s="817"/>
      <c r="C116" s="817"/>
      <c r="D116" s="243" t="s">
        <v>369</v>
      </c>
      <c r="E116" s="190" t="s">
        <v>370</v>
      </c>
      <c r="F116" s="190" t="s">
        <v>373</v>
      </c>
      <c r="G116" s="213" t="s">
        <v>374</v>
      </c>
      <c r="H116" s="243" t="s">
        <v>369</v>
      </c>
      <c r="I116" s="190" t="s">
        <v>370</v>
      </c>
      <c r="J116" s="190" t="s">
        <v>373</v>
      </c>
      <c r="K116" s="213" t="s">
        <v>374</v>
      </c>
      <c r="L116" s="243" t="s">
        <v>369</v>
      </c>
      <c r="M116" s="190" t="s">
        <v>370</v>
      </c>
      <c r="N116" s="190" t="s">
        <v>373</v>
      </c>
      <c r="O116" s="213" t="s">
        <v>374</v>
      </c>
      <c r="P116" s="243" t="s">
        <v>369</v>
      </c>
      <c r="Q116" s="190" t="s">
        <v>370</v>
      </c>
      <c r="R116" s="190" t="s">
        <v>373</v>
      </c>
      <c r="S116" s="213" t="s">
        <v>374</v>
      </c>
    </row>
    <row r="117" spans="2:19" ht="27.75" customHeight="1" outlineLevel="1">
      <c r="B117" s="818"/>
      <c r="C117" s="818"/>
      <c r="D117" s="239"/>
      <c r="E117" s="208"/>
      <c r="F117" s="224"/>
      <c r="G117" s="233"/>
      <c r="H117" s="241"/>
      <c r="I117" s="210"/>
      <c r="J117" s="226"/>
      <c r="K117" s="236"/>
      <c r="L117" s="241"/>
      <c r="M117" s="210"/>
      <c r="N117" s="226"/>
      <c r="O117" s="236"/>
      <c r="P117" s="241"/>
      <c r="Q117" s="210"/>
      <c r="R117" s="226"/>
      <c r="S117" s="236"/>
    </row>
    <row r="118" spans="2:19" ht="26.25" customHeight="1">
      <c r="B118" s="808" t="s">
        <v>375</v>
      </c>
      <c r="C118" s="811" t="s">
        <v>376</v>
      </c>
      <c r="D118" s="244" t="s">
        <v>377</v>
      </c>
      <c r="E118" s="244" t="s">
        <v>378</v>
      </c>
      <c r="F118" s="244" t="s">
        <v>300</v>
      </c>
      <c r="G118" s="245" t="s">
        <v>379</v>
      </c>
      <c r="H118" s="246" t="s">
        <v>377</v>
      </c>
      <c r="I118" s="244" t="s">
        <v>378</v>
      </c>
      <c r="J118" s="244" t="s">
        <v>300</v>
      </c>
      <c r="K118" s="245" t="s">
        <v>379</v>
      </c>
      <c r="L118" s="244" t="s">
        <v>377</v>
      </c>
      <c r="M118" s="244" t="s">
        <v>378</v>
      </c>
      <c r="N118" s="244" t="s">
        <v>300</v>
      </c>
      <c r="O118" s="245" t="s">
        <v>379</v>
      </c>
      <c r="P118" s="244" t="s">
        <v>377</v>
      </c>
      <c r="Q118" s="244" t="s">
        <v>378</v>
      </c>
      <c r="R118" s="244" t="s">
        <v>300</v>
      </c>
      <c r="S118" s="245" t="s">
        <v>379</v>
      </c>
    </row>
    <row r="119" spans="2:19" ht="32.25" customHeight="1">
      <c r="B119" s="809"/>
      <c r="C119" s="812"/>
      <c r="D119" s="207">
        <v>10</v>
      </c>
      <c r="E119" s="207" t="s">
        <v>448</v>
      </c>
      <c r="F119" s="207" t="s">
        <v>427</v>
      </c>
      <c r="G119" s="207" t="s">
        <v>535</v>
      </c>
      <c r="H119" s="229">
        <v>110</v>
      </c>
      <c r="I119" s="209" t="s">
        <v>448</v>
      </c>
      <c r="J119" s="209" t="s">
        <v>427</v>
      </c>
      <c r="K119" s="230" t="s">
        <v>535</v>
      </c>
      <c r="L119" s="209">
        <v>108</v>
      </c>
      <c r="M119" s="209" t="s">
        <v>448</v>
      </c>
      <c r="N119" s="209" t="s">
        <v>427</v>
      </c>
      <c r="O119" s="230" t="s">
        <v>535</v>
      </c>
      <c r="P119" s="209"/>
      <c r="Q119" s="209"/>
      <c r="R119" s="209"/>
      <c r="S119" s="230"/>
    </row>
    <row r="120" spans="2:19" ht="32.25" customHeight="1">
      <c r="B120" s="809"/>
      <c r="C120" s="808" t="s">
        <v>380</v>
      </c>
      <c r="D120" s="190" t="s">
        <v>381</v>
      </c>
      <c r="E120" s="771" t="s">
        <v>382</v>
      </c>
      <c r="F120" s="772"/>
      <c r="G120" s="191" t="s">
        <v>383</v>
      </c>
      <c r="H120" s="190" t="s">
        <v>381</v>
      </c>
      <c r="I120" s="771" t="s">
        <v>382</v>
      </c>
      <c r="J120" s="772"/>
      <c r="K120" s="191" t="s">
        <v>383</v>
      </c>
      <c r="L120" s="190" t="s">
        <v>381</v>
      </c>
      <c r="M120" s="771" t="s">
        <v>382</v>
      </c>
      <c r="N120" s="772"/>
      <c r="O120" s="191" t="s">
        <v>383</v>
      </c>
      <c r="P120" s="190" t="s">
        <v>381</v>
      </c>
      <c r="Q120" s="190" t="s">
        <v>382</v>
      </c>
      <c r="R120" s="771" t="s">
        <v>382</v>
      </c>
      <c r="S120" s="772"/>
    </row>
    <row r="121" spans="2:19" ht="23.25" customHeight="1">
      <c r="B121" s="809"/>
      <c r="C121" s="809"/>
      <c r="D121" s="247">
        <v>401</v>
      </c>
      <c r="E121" s="796" t="s">
        <v>421</v>
      </c>
      <c r="F121" s="797"/>
      <c r="G121" s="194">
        <v>7800</v>
      </c>
      <c r="H121" s="248">
        <v>2700</v>
      </c>
      <c r="I121" s="773" t="s">
        <v>421</v>
      </c>
      <c r="J121" s="774"/>
      <c r="K121" s="527">
        <v>12000000</v>
      </c>
      <c r="L121" s="248">
        <v>2400</v>
      </c>
      <c r="M121" s="773" t="s">
        <v>421</v>
      </c>
      <c r="N121" s="774"/>
      <c r="O121" s="526">
        <v>1000000</v>
      </c>
      <c r="P121" s="248"/>
      <c r="Q121" s="195"/>
      <c r="R121" s="773"/>
      <c r="S121" s="774"/>
    </row>
    <row r="122" spans="2:19" ht="23.25" customHeight="1" outlineLevel="1">
      <c r="B122" s="809"/>
      <c r="C122" s="809"/>
      <c r="D122" s="190" t="s">
        <v>381</v>
      </c>
      <c r="E122" s="771" t="s">
        <v>382</v>
      </c>
      <c r="F122" s="772"/>
      <c r="G122" s="191" t="s">
        <v>383</v>
      </c>
      <c r="H122" s="190" t="s">
        <v>381</v>
      </c>
      <c r="I122" s="771" t="s">
        <v>382</v>
      </c>
      <c r="J122" s="772"/>
      <c r="K122" s="191" t="s">
        <v>383</v>
      </c>
      <c r="L122" s="190" t="s">
        <v>381</v>
      </c>
      <c r="M122" s="771" t="s">
        <v>382</v>
      </c>
      <c r="N122" s="772"/>
      <c r="O122" s="191" t="s">
        <v>383</v>
      </c>
      <c r="P122" s="190" t="s">
        <v>381</v>
      </c>
      <c r="Q122" s="190" t="s">
        <v>382</v>
      </c>
      <c r="R122" s="771" t="s">
        <v>382</v>
      </c>
      <c r="S122" s="772"/>
    </row>
    <row r="123" spans="2:19" ht="23.25" customHeight="1" outlineLevel="1">
      <c r="B123" s="809"/>
      <c r="C123" s="809"/>
      <c r="D123" s="247"/>
      <c r="E123" s="796"/>
      <c r="F123" s="797"/>
      <c r="G123" s="194"/>
      <c r="H123" s="248"/>
      <c r="I123" s="773"/>
      <c r="J123" s="774"/>
      <c r="K123" s="197"/>
      <c r="L123" s="248"/>
      <c r="M123" s="773"/>
      <c r="N123" s="774"/>
      <c r="O123" s="197"/>
      <c r="P123" s="248"/>
      <c r="Q123" s="195"/>
      <c r="R123" s="773"/>
      <c r="S123" s="774"/>
    </row>
    <row r="124" spans="2:19" ht="23.25" customHeight="1" outlineLevel="1">
      <c r="B124" s="809"/>
      <c r="C124" s="809"/>
      <c r="D124" s="190" t="s">
        <v>381</v>
      </c>
      <c r="E124" s="771" t="s">
        <v>382</v>
      </c>
      <c r="F124" s="772"/>
      <c r="G124" s="191" t="s">
        <v>383</v>
      </c>
      <c r="H124" s="190" t="s">
        <v>381</v>
      </c>
      <c r="I124" s="771" t="s">
        <v>382</v>
      </c>
      <c r="J124" s="772"/>
      <c r="K124" s="191" t="s">
        <v>383</v>
      </c>
      <c r="L124" s="190" t="s">
        <v>381</v>
      </c>
      <c r="M124" s="771" t="s">
        <v>382</v>
      </c>
      <c r="N124" s="772"/>
      <c r="O124" s="191" t="s">
        <v>383</v>
      </c>
      <c r="P124" s="190" t="s">
        <v>381</v>
      </c>
      <c r="Q124" s="190" t="s">
        <v>382</v>
      </c>
      <c r="R124" s="771" t="s">
        <v>382</v>
      </c>
      <c r="S124" s="772"/>
    </row>
    <row r="125" spans="2:19" ht="23.25" customHeight="1" outlineLevel="1">
      <c r="B125" s="809"/>
      <c r="C125" s="809"/>
      <c r="D125" s="247"/>
      <c r="E125" s="796"/>
      <c r="F125" s="797"/>
      <c r="G125" s="194"/>
      <c r="H125" s="248"/>
      <c r="I125" s="773"/>
      <c r="J125" s="774"/>
      <c r="K125" s="197"/>
      <c r="L125" s="248"/>
      <c r="M125" s="773"/>
      <c r="N125" s="774"/>
      <c r="O125" s="197"/>
      <c r="P125" s="248"/>
      <c r="Q125" s="195"/>
      <c r="R125" s="773"/>
      <c r="S125" s="774"/>
    </row>
    <row r="126" spans="2:19" ht="23.25" customHeight="1" outlineLevel="1">
      <c r="B126" s="809"/>
      <c r="C126" s="809"/>
      <c r="D126" s="190" t="s">
        <v>381</v>
      </c>
      <c r="E126" s="771" t="s">
        <v>382</v>
      </c>
      <c r="F126" s="772"/>
      <c r="G126" s="191" t="s">
        <v>383</v>
      </c>
      <c r="H126" s="190" t="s">
        <v>381</v>
      </c>
      <c r="I126" s="771" t="s">
        <v>382</v>
      </c>
      <c r="J126" s="772"/>
      <c r="K126" s="191" t="s">
        <v>383</v>
      </c>
      <c r="L126" s="190" t="s">
        <v>381</v>
      </c>
      <c r="M126" s="771" t="s">
        <v>382</v>
      </c>
      <c r="N126" s="772"/>
      <c r="O126" s="191" t="s">
        <v>383</v>
      </c>
      <c r="P126" s="190" t="s">
        <v>381</v>
      </c>
      <c r="Q126" s="190" t="s">
        <v>382</v>
      </c>
      <c r="R126" s="771" t="s">
        <v>382</v>
      </c>
      <c r="S126" s="772"/>
    </row>
    <row r="127" spans="2:19" ht="23.25" customHeight="1" outlineLevel="1">
      <c r="B127" s="810"/>
      <c r="C127" s="810"/>
      <c r="D127" s="247"/>
      <c r="E127" s="796"/>
      <c r="F127" s="797"/>
      <c r="G127" s="194"/>
      <c r="H127" s="248"/>
      <c r="I127" s="773"/>
      <c r="J127" s="774"/>
      <c r="K127" s="197"/>
      <c r="L127" s="248"/>
      <c r="M127" s="773"/>
      <c r="N127" s="774"/>
      <c r="O127" s="197"/>
      <c r="P127" s="248"/>
      <c r="Q127" s="195"/>
      <c r="R127" s="773"/>
      <c r="S127" s="774"/>
    </row>
    <row r="128" spans="2:3" ht="15" thickBot="1">
      <c r="B128" s="179"/>
      <c r="C128" s="179"/>
    </row>
    <row r="129" spans="2:19" ht="15" thickBot="1">
      <c r="B129" s="179"/>
      <c r="C129" s="179"/>
      <c r="D129" s="813" t="s">
        <v>301</v>
      </c>
      <c r="E129" s="814"/>
      <c r="F129" s="814"/>
      <c r="G129" s="815"/>
      <c r="H129" s="813" t="s">
        <v>302</v>
      </c>
      <c r="I129" s="814"/>
      <c r="J129" s="814"/>
      <c r="K129" s="815"/>
      <c r="L129" s="814" t="s">
        <v>303</v>
      </c>
      <c r="M129" s="814"/>
      <c r="N129" s="814"/>
      <c r="O129" s="814"/>
      <c r="P129" s="813" t="s">
        <v>304</v>
      </c>
      <c r="Q129" s="814"/>
      <c r="R129" s="814"/>
      <c r="S129" s="815"/>
    </row>
    <row r="130" spans="2:19" ht="15">
      <c r="B130" s="806" t="s">
        <v>384</v>
      </c>
      <c r="C130" s="806" t="s">
        <v>385</v>
      </c>
      <c r="D130" s="767" t="s">
        <v>386</v>
      </c>
      <c r="E130" s="798"/>
      <c r="F130" s="798"/>
      <c r="G130" s="768"/>
      <c r="H130" s="767" t="s">
        <v>386</v>
      </c>
      <c r="I130" s="798"/>
      <c r="J130" s="798"/>
      <c r="K130" s="768"/>
      <c r="L130" s="767" t="s">
        <v>386</v>
      </c>
      <c r="M130" s="798"/>
      <c r="N130" s="798"/>
      <c r="O130" s="768"/>
      <c r="P130" s="767" t="s">
        <v>386</v>
      </c>
      <c r="Q130" s="798"/>
      <c r="R130" s="798"/>
      <c r="S130" s="768"/>
    </row>
    <row r="131" spans="2:19" ht="45" customHeight="1">
      <c r="B131" s="807"/>
      <c r="C131" s="807"/>
      <c r="D131" s="799"/>
      <c r="E131" s="800"/>
      <c r="F131" s="800"/>
      <c r="G131" s="801"/>
      <c r="H131" s="802"/>
      <c r="I131" s="803"/>
      <c r="J131" s="803"/>
      <c r="K131" s="804"/>
      <c r="L131" s="802"/>
      <c r="M131" s="803"/>
      <c r="N131" s="803"/>
      <c r="O131" s="804"/>
      <c r="P131" s="802"/>
      <c r="Q131" s="803"/>
      <c r="R131" s="803"/>
      <c r="S131" s="804"/>
    </row>
    <row r="132" spans="2:19" ht="32.25" customHeight="1">
      <c r="B132" s="794" t="s">
        <v>387</v>
      </c>
      <c r="C132" s="794" t="s">
        <v>388</v>
      </c>
      <c r="D132" s="244" t="s">
        <v>389</v>
      </c>
      <c r="E132" s="212" t="s">
        <v>300</v>
      </c>
      <c r="F132" s="190" t="s">
        <v>322</v>
      </c>
      <c r="G132" s="191" t="s">
        <v>339</v>
      </c>
      <c r="H132" s="244" t="s">
        <v>389</v>
      </c>
      <c r="I132" s="258" t="s">
        <v>300</v>
      </c>
      <c r="J132" s="190" t="s">
        <v>322</v>
      </c>
      <c r="K132" s="191" t="s">
        <v>339</v>
      </c>
      <c r="L132" s="244" t="s">
        <v>389</v>
      </c>
      <c r="M132" s="258" t="s">
        <v>300</v>
      </c>
      <c r="N132" s="190" t="s">
        <v>322</v>
      </c>
      <c r="O132" s="191" t="s">
        <v>339</v>
      </c>
      <c r="P132" s="244" t="s">
        <v>389</v>
      </c>
      <c r="Q132" s="258" t="s">
        <v>300</v>
      </c>
      <c r="R132" s="190" t="s">
        <v>322</v>
      </c>
      <c r="S132" s="191" t="s">
        <v>339</v>
      </c>
    </row>
    <row r="133" spans="2:19" ht="23.25" customHeight="1">
      <c r="B133" s="805"/>
      <c r="C133" s="795"/>
      <c r="D133" s="207">
        <v>0</v>
      </c>
      <c r="E133" s="249" t="s">
        <v>482</v>
      </c>
      <c r="F133" s="193" t="s">
        <v>461</v>
      </c>
      <c r="G133" s="228" t="s">
        <v>403</v>
      </c>
      <c r="H133" s="209">
        <v>1</v>
      </c>
      <c r="I133" s="261" t="s">
        <v>482</v>
      </c>
      <c r="J133" s="209" t="s">
        <v>461</v>
      </c>
      <c r="K133" s="228" t="s">
        <v>403</v>
      </c>
      <c r="L133" s="209">
        <v>1</v>
      </c>
      <c r="M133" s="261" t="s">
        <v>482</v>
      </c>
      <c r="N133" s="209" t="s">
        <v>461</v>
      </c>
      <c r="O133" s="259" t="s">
        <v>950</v>
      </c>
      <c r="P133" s="209"/>
      <c r="Q133" s="261"/>
      <c r="R133" s="209"/>
      <c r="S133" s="259"/>
    </row>
    <row r="134" spans="2:19" ht="29.25" customHeight="1">
      <c r="B134" s="805"/>
      <c r="C134" s="794" t="s">
        <v>390</v>
      </c>
      <c r="D134" s="190" t="s">
        <v>391</v>
      </c>
      <c r="E134" s="771" t="s">
        <v>392</v>
      </c>
      <c r="F134" s="772"/>
      <c r="G134" s="191" t="s">
        <v>393</v>
      </c>
      <c r="H134" s="190" t="s">
        <v>391</v>
      </c>
      <c r="I134" s="771" t="s">
        <v>392</v>
      </c>
      <c r="J134" s="772"/>
      <c r="K134" s="191" t="s">
        <v>393</v>
      </c>
      <c r="L134" s="190" t="s">
        <v>391</v>
      </c>
      <c r="M134" s="771" t="s">
        <v>392</v>
      </c>
      <c r="N134" s="772"/>
      <c r="O134" s="191" t="s">
        <v>393</v>
      </c>
      <c r="P134" s="190" t="s">
        <v>391</v>
      </c>
      <c r="Q134" s="771" t="s">
        <v>392</v>
      </c>
      <c r="R134" s="772"/>
      <c r="S134" s="191" t="s">
        <v>393</v>
      </c>
    </row>
    <row r="135" spans="2:19" ht="36.4" customHeight="1">
      <c r="B135" s="795"/>
      <c r="C135" s="795"/>
      <c r="D135" s="247"/>
      <c r="E135" s="796"/>
      <c r="F135" s="797"/>
      <c r="G135" s="194"/>
      <c r="H135" s="248"/>
      <c r="I135" s="773"/>
      <c r="J135" s="774"/>
      <c r="K135" s="197"/>
      <c r="L135" s="248"/>
      <c r="M135" s="773"/>
      <c r="N135" s="774"/>
      <c r="O135" s="197"/>
      <c r="P135" s="248"/>
      <c r="Q135" s="773"/>
      <c r="R135" s="774"/>
      <c r="S135" s="197"/>
    </row>
    <row r="136" ht="15" thickBot="1"/>
    <row r="137" ht="15" hidden="1"/>
    <row r="138" ht="15" hidden="1"/>
    <row r="139" ht="15" hidden="1"/>
    <row r="140" ht="15" hidden="1"/>
    <row r="141" ht="15" hidden="1">
      <c r="D141" s="159" t="s">
        <v>394</v>
      </c>
    </row>
    <row r="142" spans="4:9" ht="15" hidden="1">
      <c r="D142" s="159" t="s">
        <v>395</v>
      </c>
      <c r="E142" s="159" t="s">
        <v>396</v>
      </c>
      <c r="F142" s="159" t="s">
        <v>397</v>
      </c>
      <c r="H142" s="159" t="s">
        <v>398</v>
      </c>
      <c r="I142" s="159" t="s">
        <v>399</v>
      </c>
    </row>
    <row r="143" spans="4:9" ht="15" hidden="1">
      <c r="D143" s="159" t="s">
        <v>400</v>
      </c>
      <c r="E143" s="159" t="s">
        <v>401</v>
      </c>
      <c r="F143" s="159" t="s">
        <v>402</v>
      </c>
      <c r="H143" s="159" t="s">
        <v>403</v>
      </c>
      <c r="I143" s="159" t="s">
        <v>404</v>
      </c>
    </row>
    <row r="144" spans="4:9" ht="15" hidden="1">
      <c r="D144" s="159" t="s">
        <v>405</v>
      </c>
      <c r="E144" s="159" t="s">
        <v>406</v>
      </c>
      <c r="F144" s="159" t="s">
        <v>407</v>
      </c>
      <c r="H144" s="159" t="s">
        <v>408</v>
      </c>
      <c r="I144" s="159" t="s">
        <v>409</v>
      </c>
    </row>
    <row r="145" spans="4:11" ht="15" hidden="1">
      <c r="D145" s="159" t="s">
        <v>410</v>
      </c>
      <c r="F145" s="159" t="s">
        <v>411</v>
      </c>
      <c r="G145" s="159" t="s">
        <v>412</v>
      </c>
      <c r="H145" s="159" t="s">
        <v>413</v>
      </c>
      <c r="I145" s="159" t="s">
        <v>414</v>
      </c>
      <c r="K145" s="159" t="s">
        <v>415</v>
      </c>
    </row>
    <row r="146" spans="4:12" ht="15" hidden="1">
      <c r="D146" s="159" t="s">
        <v>416</v>
      </c>
      <c r="F146" s="159" t="s">
        <v>417</v>
      </c>
      <c r="G146" s="159" t="s">
        <v>418</v>
      </c>
      <c r="H146" s="159" t="s">
        <v>419</v>
      </c>
      <c r="I146" s="159" t="s">
        <v>420</v>
      </c>
      <c r="K146" s="159" t="s">
        <v>421</v>
      </c>
      <c r="L146" s="159" t="s">
        <v>422</v>
      </c>
    </row>
    <row r="147" spans="4:12" ht="15" hidden="1">
      <c r="D147" s="159" t="s">
        <v>423</v>
      </c>
      <c r="E147" s="250" t="s">
        <v>424</v>
      </c>
      <c r="G147" s="159" t="s">
        <v>425</v>
      </c>
      <c r="H147" s="159" t="s">
        <v>426</v>
      </c>
      <c r="K147" s="159" t="s">
        <v>427</v>
      </c>
      <c r="L147" s="159" t="s">
        <v>428</v>
      </c>
    </row>
    <row r="148" spans="4:12" ht="15" hidden="1">
      <c r="D148" s="159" t="s">
        <v>429</v>
      </c>
      <c r="E148" s="251" t="s">
        <v>430</v>
      </c>
      <c r="K148" s="159" t="s">
        <v>431</v>
      </c>
      <c r="L148" s="159" t="s">
        <v>432</v>
      </c>
    </row>
    <row r="149" spans="5:12" ht="15" hidden="1">
      <c r="E149" s="252" t="s">
        <v>433</v>
      </c>
      <c r="H149" s="159" t="s">
        <v>434</v>
      </c>
      <c r="K149" s="159" t="s">
        <v>435</v>
      </c>
      <c r="L149" s="159" t="s">
        <v>436</v>
      </c>
    </row>
    <row r="150" spans="8:12" ht="15" hidden="1">
      <c r="H150" s="159" t="s">
        <v>437</v>
      </c>
      <c r="K150" s="159" t="s">
        <v>438</v>
      </c>
      <c r="L150" s="159" t="s">
        <v>439</v>
      </c>
    </row>
    <row r="151" spans="8:12" ht="15" hidden="1">
      <c r="H151" s="159" t="s">
        <v>440</v>
      </c>
      <c r="K151" s="159" t="s">
        <v>441</v>
      </c>
      <c r="L151" s="159" t="s">
        <v>442</v>
      </c>
    </row>
    <row r="152" spans="2:12" ht="15" hidden="1">
      <c r="B152" s="159" t="s">
        <v>443</v>
      </c>
      <c r="C152" s="159" t="s">
        <v>444</v>
      </c>
      <c r="D152" s="159" t="s">
        <v>443</v>
      </c>
      <c r="G152" s="159" t="s">
        <v>445</v>
      </c>
      <c r="H152" s="159" t="s">
        <v>446</v>
      </c>
      <c r="J152" s="159" t="s">
        <v>266</v>
      </c>
      <c r="K152" s="159" t="s">
        <v>447</v>
      </c>
      <c r="L152" s="159" t="s">
        <v>448</v>
      </c>
    </row>
    <row r="153" spans="2:11" ht="15" hidden="1">
      <c r="B153" s="159">
        <v>1</v>
      </c>
      <c r="C153" s="159" t="s">
        <v>449</v>
      </c>
      <c r="D153" s="159" t="s">
        <v>450</v>
      </c>
      <c r="E153" s="159" t="s">
        <v>339</v>
      </c>
      <c r="F153" s="159" t="s">
        <v>11</v>
      </c>
      <c r="G153" s="159" t="s">
        <v>451</v>
      </c>
      <c r="H153" s="159" t="s">
        <v>452</v>
      </c>
      <c r="J153" s="159" t="s">
        <v>427</v>
      </c>
      <c r="K153" s="159" t="s">
        <v>453</v>
      </c>
    </row>
    <row r="154" spans="2:11" ht="15" hidden="1">
      <c r="B154" s="159">
        <v>2</v>
      </c>
      <c r="C154" s="159" t="s">
        <v>454</v>
      </c>
      <c r="D154" s="159" t="s">
        <v>455</v>
      </c>
      <c r="E154" s="159" t="s">
        <v>322</v>
      </c>
      <c r="F154" s="159" t="s">
        <v>18</v>
      </c>
      <c r="G154" s="159" t="s">
        <v>456</v>
      </c>
      <c r="J154" s="159" t="s">
        <v>457</v>
      </c>
      <c r="K154" s="159" t="s">
        <v>458</v>
      </c>
    </row>
    <row r="155" spans="2:11" ht="15" hidden="1">
      <c r="B155" s="159">
        <v>3</v>
      </c>
      <c r="C155" s="159" t="s">
        <v>459</v>
      </c>
      <c r="D155" s="159" t="s">
        <v>460</v>
      </c>
      <c r="E155" s="159" t="s">
        <v>300</v>
      </c>
      <c r="G155" s="159" t="s">
        <v>461</v>
      </c>
      <c r="J155" s="159" t="s">
        <v>462</v>
      </c>
      <c r="K155" s="159" t="s">
        <v>463</v>
      </c>
    </row>
    <row r="156" spans="2:11" ht="15" hidden="1">
      <c r="B156" s="159">
        <v>4</v>
      </c>
      <c r="C156" s="159" t="s">
        <v>452</v>
      </c>
      <c r="H156" s="159" t="s">
        <v>464</v>
      </c>
      <c r="I156" s="159" t="s">
        <v>465</v>
      </c>
      <c r="J156" s="159" t="s">
        <v>466</v>
      </c>
      <c r="K156" s="159" t="s">
        <v>467</v>
      </c>
    </row>
    <row r="157" spans="4:11" ht="15" hidden="1">
      <c r="D157" s="159" t="s">
        <v>461</v>
      </c>
      <c r="H157" s="159" t="s">
        <v>468</v>
      </c>
      <c r="I157" s="159" t="s">
        <v>469</v>
      </c>
      <c r="J157" s="159" t="s">
        <v>470</v>
      </c>
      <c r="K157" s="159" t="s">
        <v>471</v>
      </c>
    </row>
    <row r="158" spans="4:11" ht="15" hidden="1">
      <c r="D158" s="159" t="s">
        <v>472</v>
      </c>
      <c r="H158" s="159" t="s">
        <v>473</v>
      </c>
      <c r="I158" s="159" t="s">
        <v>474</v>
      </c>
      <c r="J158" s="159" t="s">
        <v>475</v>
      </c>
      <c r="K158" s="159" t="s">
        <v>476</v>
      </c>
    </row>
    <row r="159" spans="4:11" ht="15" hidden="1">
      <c r="D159" s="159" t="s">
        <v>477</v>
      </c>
      <c r="H159" s="159" t="s">
        <v>478</v>
      </c>
      <c r="J159" s="159" t="s">
        <v>479</v>
      </c>
      <c r="K159" s="159" t="s">
        <v>480</v>
      </c>
    </row>
    <row r="160" spans="8:10" ht="15" hidden="1">
      <c r="H160" s="159" t="s">
        <v>481</v>
      </c>
      <c r="J160" s="159" t="s">
        <v>482</v>
      </c>
    </row>
    <row r="161" spans="4:11" ht="58" hidden="1">
      <c r="D161" s="253" t="s">
        <v>483</v>
      </c>
      <c r="E161" s="159" t="s">
        <v>484</v>
      </c>
      <c r="F161" s="159" t="s">
        <v>485</v>
      </c>
      <c r="G161" s="159" t="s">
        <v>486</v>
      </c>
      <c r="H161" s="159" t="s">
        <v>487</v>
      </c>
      <c r="I161" s="159" t="s">
        <v>488</v>
      </c>
      <c r="J161" s="159" t="s">
        <v>489</v>
      </c>
      <c r="K161" s="159" t="s">
        <v>490</v>
      </c>
    </row>
    <row r="162" spans="2:11" ht="72.5" hidden="1">
      <c r="B162" s="159" t="s">
        <v>592</v>
      </c>
      <c r="C162" s="159" t="s">
        <v>591</v>
      </c>
      <c r="D162" s="253" t="s">
        <v>491</v>
      </c>
      <c r="E162" s="159" t="s">
        <v>492</v>
      </c>
      <c r="F162" s="159" t="s">
        <v>493</v>
      </c>
      <c r="G162" s="159" t="s">
        <v>494</v>
      </c>
      <c r="H162" s="159" t="s">
        <v>495</v>
      </c>
      <c r="I162" s="159" t="s">
        <v>496</v>
      </c>
      <c r="J162" s="159" t="s">
        <v>497</v>
      </c>
      <c r="K162" s="159" t="s">
        <v>498</v>
      </c>
    </row>
    <row r="163" spans="2:11" ht="43.5" hidden="1">
      <c r="B163" s="159" t="s">
        <v>593</v>
      </c>
      <c r="C163" s="159" t="s">
        <v>590</v>
      </c>
      <c r="D163" s="253" t="s">
        <v>499</v>
      </c>
      <c r="E163" s="159" t="s">
        <v>500</v>
      </c>
      <c r="F163" s="159" t="s">
        <v>501</v>
      </c>
      <c r="G163" s="159" t="s">
        <v>502</v>
      </c>
      <c r="H163" s="159" t="s">
        <v>503</v>
      </c>
      <c r="I163" s="159" t="s">
        <v>504</v>
      </c>
      <c r="J163" s="159" t="s">
        <v>505</v>
      </c>
      <c r="K163" s="159" t="s">
        <v>506</v>
      </c>
    </row>
    <row r="164" spans="2:11" ht="15" hidden="1">
      <c r="B164" s="159" t="s">
        <v>594</v>
      </c>
      <c r="C164" s="159" t="s">
        <v>589</v>
      </c>
      <c r="F164" s="159" t="s">
        <v>507</v>
      </c>
      <c r="G164" s="159" t="s">
        <v>508</v>
      </c>
      <c r="H164" s="159" t="s">
        <v>509</v>
      </c>
      <c r="I164" s="159" t="s">
        <v>510</v>
      </c>
      <c r="J164" s="159" t="s">
        <v>511</v>
      </c>
      <c r="K164" s="159" t="s">
        <v>512</v>
      </c>
    </row>
    <row r="165" spans="2:11" ht="15" hidden="1">
      <c r="B165" s="159" t="s">
        <v>595</v>
      </c>
      <c r="G165" s="159" t="s">
        <v>513</v>
      </c>
      <c r="H165" s="159" t="s">
        <v>514</v>
      </c>
      <c r="I165" s="159" t="s">
        <v>515</v>
      </c>
      <c r="J165" s="159" t="s">
        <v>516</v>
      </c>
      <c r="K165" s="159" t="s">
        <v>517</v>
      </c>
    </row>
    <row r="166" spans="3:10" ht="15" hidden="1">
      <c r="C166" s="159" t="s">
        <v>518</v>
      </c>
      <c r="J166" s="159" t="s">
        <v>519</v>
      </c>
    </row>
    <row r="167" spans="3:10" ht="15" hidden="1">
      <c r="C167" s="159" t="s">
        <v>520</v>
      </c>
      <c r="I167" s="159" t="s">
        <v>521</v>
      </c>
      <c r="J167" s="159" t="s">
        <v>522</v>
      </c>
    </row>
    <row r="168" spans="2:10" ht="15" hidden="1">
      <c r="B168" s="262" t="s">
        <v>596</v>
      </c>
      <c r="C168" s="159" t="s">
        <v>523</v>
      </c>
      <c r="I168" s="159" t="s">
        <v>524</v>
      </c>
      <c r="J168" s="159" t="s">
        <v>525</v>
      </c>
    </row>
    <row r="169" spans="2:10" ht="15" hidden="1">
      <c r="B169" s="262" t="s">
        <v>29</v>
      </c>
      <c r="C169" s="159" t="s">
        <v>526</v>
      </c>
      <c r="D169" s="159" t="s">
        <v>527</v>
      </c>
      <c r="E169" s="159" t="s">
        <v>528</v>
      </c>
      <c r="I169" s="159" t="s">
        <v>529</v>
      </c>
      <c r="J169" s="159" t="s">
        <v>266</v>
      </c>
    </row>
    <row r="170" spans="2:9" ht="15" hidden="1">
      <c r="B170" s="262" t="s">
        <v>16</v>
      </c>
      <c r="D170" s="159" t="s">
        <v>530</v>
      </c>
      <c r="E170" s="159" t="s">
        <v>531</v>
      </c>
      <c r="H170" s="159" t="s">
        <v>403</v>
      </c>
      <c r="I170" s="159" t="s">
        <v>532</v>
      </c>
    </row>
    <row r="171" spans="2:10" ht="15" hidden="1">
      <c r="B171" s="262" t="s">
        <v>34</v>
      </c>
      <c r="D171" s="159" t="s">
        <v>533</v>
      </c>
      <c r="E171" s="159" t="s">
        <v>534</v>
      </c>
      <c r="H171" s="159" t="s">
        <v>413</v>
      </c>
      <c r="I171" s="159" t="s">
        <v>535</v>
      </c>
      <c r="J171" s="159" t="s">
        <v>536</v>
      </c>
    </row>
    <row r="172" spans="2:10" ht="15" hidden="1">
      <c r="B172" s="262" t="s">
        <v>597</v>
      </c>
      <c r="C172" s="159" t="s">
        <v>537</v>
      </c>
      <c r="D172" s="159" t="s">
        <v>538</v>
      </c>
      <c r="H172" s="159" t="s">
        <v>419</v>
      </c>
      <c r="I172" s="159" t="s">
        <v>539</v>
      </c>
      <c r="J172" s="159" t="s">
        <v>540</v>
      </c>
    </row>
    <row r="173" spans="2:9" ht="15" hidden="1">
      <c r="B173" s="262" t="s">
        <v>598</v>
      </c>
      <c r="C173" s="159" t="s">
        <v>541</v>
      </c>
      <c r="H173" s="159" t="s">
        <v>426</v>
      </c>
      <c r="I173" s="159" t="s">
        <v>542</v>
      </c>
    </row>
    <row r="174" spans="2:9" ht="15" hidden="1">
      <c r="B174" s="262" t="s">
        <v>599</v>
      </c>
      <c r="C174" s="159" t="s">
        <v>543</v>
      </c>
      <c r="E174" s="159" t="s">
        <v>544</v>
      </c>
      <c r="H174" s="159" t="s">
        <v>545</v>
      </c>
      <c r="I174" s="159" t="s">
        <v>546</v>
      </c>
    </row>
    <row r="175" spans="2:9" ht="15" hidden="1">
      <c r="B175" s="262" t="s">
        <v>600</v>
      </c>
      <c r="C175" s="159" t="s">
        <v>547</v>
      </c>
      <c r="E175" s="159" t="s">
        <v>548</v>
      </c>
      <c r="H175" s="159" t="s">
        <v>549</v>
      </c>
      <c r="I175" s="159" t="s">
        <v>550</v>
      </c>
    </row>
    <row r="176" spans="2:9" ht="15" hidden="1">
      <c r="B176" s="262" t="s">
        <v>601</v>
      </c>
      <c r="C176" s="159" t="s">
        <v>551</v>
      </c>
      <c r="E176" s="159" t="s">
        <v>552</v>
      </c>
      <c r="H176" s="159" t="s">
        <v>553</v>
      </c>
      <c r="I176" s="159" t="s">
        <v>554</v>
      </c>
    </row>
    <row r="177" spans="2:9" ht="15" hidden="1">
      <c r="B177" s="262" t="s">
        <v>602</v>
      </c>
      <c r="C177" s="159" t="s">
        <v>555</v>
      </c>
      <c r="E177" s="159" t="s">
        <v>556</v>
      </c>
      <c r="H177" s="159" t="s">
        <v>557</v>
      </c>
      <c r="I177" s="159" t="s">
        <v>558</v>
      </c>
    </row>
    <row r="178" spans="2:9" ht="15" hidden="1">
      <c r="B178" s="262" t="s">
        <v>603</v>
      </c>
      <c r="C178" s="159" t="s">
        <v>559</v>
      </c>
      <c r="E178" s="159" t="s">
        <v>560</v>
      </c>
      <c r="H178" s="159" t="s">
        <v>561</v>
      </c>
      <c r="I178" s="159" t="s">
        <v>562</v>
      </c>
    </row>
    <row r="179" spans="2:9" ht="15" hidden="1">
      <c r="B179" s="262" t="s">
        <v>604</v>
      </c>
      <c r="C179" s="159" t="s">
        <v>266</v>
      </c>
      <c r="E179" s="159" t="s">
        <v>563</v>
      </c>
      <c r="H179" s="159" t="s">
        <v>564</v>
      </c>
      <c r="I179" s="159" t="s">
        <v>565</v>
      </c>
    </row>
    <row r="180" spans="2:9" ht="15" hidden="1">
      <c r="B180" s="262" t="s">
        <v>605</v>
      </c>
      <c r="E180" s="159" t="s">
        <v>566</v>
      </c>
      <c r="H180" s="159" t="s">
        <v>567</v>
      </c>
      <c r="I180" s="159" t="s">
        <v>568</v>
      </c>
    </row>
    <row r="181" spans="2:9" ht="15" hidden="1">
      <c r="B181" s="262" t="s">
        <v>606</v>
      </c>
      <c r="E181" s="159" t="s">
        <v>569</v>
      </c>
      <c r="H181" s="159" t="s">
        <v>570</v>
      </c>
      <c r="I181" s="159" t="s">
        <v>571</v>
      </c>
    </row>
    <row r="182" spans="2:9" ht="15" hidden="1">
      <c r="B182" s="262" t="s">
        <v>607</v>
      </c>
      <c r="E182" s="159" t="s">
        <v>572</v>
      </c>
      <c r="H182" s="159" t="s">
        <v>573</v>
      </c>
      <c r="I182" s="159" t="s">
        <v>574</v>
      </c>
    </row>
    <row r="183" spans="2:9" ht="15" hidden="1">
      <c r="B183" s="262" t="s">
        <v>608</v>
      </c>
      <c r="H183" s="159" t="s">
        <v>575</v>
      </c>
      <c r="I183" s="159" t="s">
        <v>576</v>
      </c>
    </row>
    <row r="184" spans="2:8" ht="15" hidden="1">
      <c r="B184" s="262" t="s">
        <v>609</v>
      </c>
      <c r="H184" s="159" t="s">
        <v>577</v>
      </c>
    </row>
    <row r="185" spans="2:8" ht="15" hidden="1">
      <c r="B185" s="262" t="s">
        <v>610</v>
      </c>
      <c r="H185" s="159" t="s">
        <v>578</v>
      </c>
    </row>
    <row r="186" spans="2:8" ht="15" hidden="1">
      <c r="B186" s="262" t="s">
        <v>611</v>
      </c>
      <c r="H186" s="159" t="s">
        <v>579</v>
      </c>
    </row>
    <row r="187" spans="2:8" ht="15" hidden="1">
      <c r="B187" s="262" t="s">
        <v>612</v>
      </c>
      <c r="H187" s="159" t="s">
        <v>580</v>
      </c>
    </row>
    <row r="188" spans="2:8" ht="15" hidden="1">
      <c r="B188" s="262" t="s">
        <v>613</v>
      </c>
      <c r="D188" t="s">
        <v>581</v>
      </c>
      <c r="H188" s="159" t="s">
        <v>582</v>
      </c>
    </row>
    <row r="189" spans="2:8" ht="15" hidden="1">
      <c r="B189" s="262" t="s">
        <v>614</v>
      </c>
      <c r="D189" t="s">
        <v>583</v>
      </c>
      <c r="H189" s="159" t="s">
        <v>584</v>
      </c>
    </row>
    <row r="190" spans="2:8" ht="15" hidden="1">
      <c r="B190" s="262" t="s">
        <v>615</v>
      </c>
      <c r="D190" t="s">
        <v>585</v>
      </c>
      <c r="H190" s="159" t="s">
        <v>586</v>
      </c>
    </row>
    <row r="191" spans="2:8" ht="15" hidden="1">
      <c r="B191" s="262" t="s">
        <v>616</v>
      </c>
      <c r="D191" t="s">
        <v>583</v>
      </c>
      <c r="H191" s="159" t="s">
        <v>587</v>
      </c>
    </row>
    <row r="192" spans="2:4" ht="15" hidden="1">
      <c r="B192" s="262" t="s">
        <v>617</v>
      </c>
      <c r="D192" t="s">
        <v>588</v>
      </c>
    </row>
    <row r="193" spans="2:4" ht="15" hidden="1">
      <c r="B193" s="262" t="s">
        <v>618</v>
      </c>
      <c r="D193" t="s">
        <v>583</v>
      </c>
    </row>
    <row r="194" ht="15" hidden="1">
      <c r="B194" s="262" t="s">
        <v>619</v>
      </c>
    </row>
    <row r="195" ht="15" hidden="1">
      <c r="B195" s="262" t="s">
        <v>620</v>
      </c>
    </row>
    <row r="196" ht="15" hidden="1">
      <c r="B196" s="262" t="s">
        <v>621</v>
      </c>
    </row>
    <row r="197" ht="15" hidden="1">
      <c r="B197" s="262" t="s">
        <v>622</v>
      </c>
    </row>
    <row r="198" ht="15" hidden="1">
      <c r="B198" s="262" t="s">
        <v>623</v>
      </c>
    </row>
    <row r="199" ht="15" hidden="1">
      <c r="B199" s="262" t="s">
        <v>624</v>
      </c>
    </row>
    <row r="200" ht="15" hidden="1">
      <c r="B200" s="262" t="s">
        <v>625</v>
      </c>
    </row>
    <row r="201" ht="15" hidden="1">
      <c r="B201" s="262" t="s">
        <v>626</v>
      </c>
    </row>
    <row r="202" ht="15" hidden="1">
      <c r="B202" s="262" t="s">
        <v>627</v>
      </c>
    </row>
    <row r="203" ht="15" hidden="1">
      <c r="B203" s="262" t="s">
        <v>50</v>
      </c>
    </row>
    <row r="204" ht="15" hidden="1">
      <c r="B204" s="262" t="s">
        <v>55</v>
      </c>
    </row>
    <row r="205" ht="15" hidden="1">
      <c r="B205" s="262" t="s">
        <v>56</v>
      </c>
    </row>
    <row r="206" ht="15" hidden="1">
      <c r="B206" s="262" t="s">
        <v>58</v>
      </c>
    </row>
    <row r="207" ht="15" hidden="1">
      <c r="B207" s="262" t="s">
        <v>23</v>
      </c>
    </row>
    <row r="208" ht="15" hidden="1">
      <c r="B208" s="262" t="s">
        <v>60</v>
      </c>
    </row>
    <row r="209" ht="15" hidden="1">
      <c r="B209" s="262" t="s">
        <v>62</v>
      </c>
    </row>
    <row r="210" ht="15" hidden="1">
      <c r="B210" s="262" t="s">
        <v>65</v>
      </c>
    </row>
    <row r="211" ht="15" hidden="1">
      <c r="B211" s="262" t="s">
        <v>66</v>
      </c>
    </row>
    <row r="212" ht="15" hidden="1">
      <c r="B212" s="262" t="s">
        <v>67</v>
      </c>
    </row>
    <row r="213" ht="15" hidden="1">
      <c r="B213" s="262" t="s">
        <v>68</v>
      </c>
    </row>
    <row r="214" ht="15" hidden="1">
      <c r="B214" s="262" t="s">
        <v>628</v>
      </c>
    </row>
    <row r="215" ht="15" hidden="1">
      <c r="B215" s="262" t="s">
        <v>629</v>
      </c>
    </row>
    <row r="216" ht="15" hidden="1">
      <c r="B216" s="262" t="s">
        <v>72</v>
      </c>
    </row>
    <row r="217" ht="15" hidden="1">
      <c r="B217" s="262" t="s">
        <v>74</v>
      </c>
    </row>
    <row r="218" ht="15" hidden="1">
      <c r="B218" s="262" t="s">
        <v>78</v>
      </c>
    </row>
    <row r="219" ht="15" hidden="1">
      <c r="B219" s="262" t="s">
        <v>630</v>
      </c>
    </row>
    <row r="220" ht="15" hidden="1">
      <c r="B220" s="262" t="s">
        <v>631</v>
      </c>
    </row>
    <row r="221" ht="15" hidden="1">
      <c r="B221" s="262" t="s">
        <v>632</v>
      </c>
    </row>
    <row r="222" ht="15" hidden="1">
      <c r="B222" s="262" t="s">
        <v>76</v>
      </c>
    </row>
    <row r="223" ht="15" hidden="1">
      <c r="B223" s="262" t="s">
        <v>77</v>
      </c>
    </row>
    <row r="224" ht="15" hidden="1">
      <c r="B224" s="262" t="s">
        <v>80</v>
      </c>
    </row>
    <row r="225" ht="15" hidden="1">
      <c r="B225" s="262" t="s">
        <v>82</v>
      </c>
    </row>
    <row r="226" ht="15" hidden="1">
      <c r="B226" s="262" t="s">
        <v>633</v>
      </c>
    </row>
    <row r="227" ht="15" hidden="1">
      <c r="B227" s="262" t="s">
        <v>81</v>
      </c>
    </row>
    <row r="228" ht="15" hidden="1">
      <c r="B228" s="262" t="s">
        <v>83</v>
      </c>
    </row>
    <row r="229" ht="15" hidden="1">
      <c r="B229" s="262" t="s">
        <v>86</v>
      </c>
    </row>
    <row r="230" ht="15" hidden="1">
      <c r="B230" s="262" t="s">
        <v>85</v>
      </c>
    </row>
    <row r="231" ht="15" hidden="1">
      <c r="B231" s="262" t="s">
        <v>634</v>
      </c>
    </row>
    <row r="232" ht="15" hidden="1">
      <c r="B232" s="262" t="s">
        <v>92</v>
      </c>
    </row>
    <row r="233" ht="15" hidden="1">
      <c r="B233" s="262" t="s">
        <v>94</v>
      </c>
    </row>
    <row r="234" ht="15" hidden="1">
      <c r="B234" s="262" t="s">
        <v>95</v>
      </c>
    </row>
    <row r="235" ht="15" hidden="1">
      <c r="B235" s="262" t="s">
        <v>96</v>
      </c>
    </row>
    <row r="236" ht="15" hidden="1">
      <c r="B236" s="262" t="s">
        <v>635</v>
      </c>
    </row>
    <row r="237" ht="15" hidden="1">
      <c r="B237" s="262" t="s">
        <v>636</v>
      </c>
    </row>
    <row r="238" ht="15" hidden="1">
      <c r="B238" s="262" t="s">
        <v>97</v>
      </c>
    </row>
    <row r="239" ht="15" hidden="1">
      <c r="B239" s="262" t="s">
        <v>151</v>
      </c>
    </row>
    <row r="240" ht="15" hidden="1">
      <c r="B240" s="262" t="s">
        <v>637</v>
      </c>
    </row>
    <row r="241" ht="29" hidden="1">
      <c r="B241" s="262" t="s">
        <v>638</v>
      </c>
    </row>
    <row r="242" ht="15" hidden="1">
      <c r="B242" s="262" t="s">
        <v>102</v>
      </c>
    </row>
    <row r="243" ht="15" hidden="1">
      <c r="B243" s="262" t="s">
        <v>104</v>
      </c>
    </row>
    <row r="244" ht="15" hidden="1">
      <c r="B244" s="262" t="s">
        <v>639</v>
      </c>
    </row>
    <row r="245" ht="15" hidden="1">
      <c r="B245" s="262" t="s">
        <v>152</v>
      </c>
    </row>
    <row r="246" ht="15" hidden="1">
      <c r="B246" s="262" t="s">
        <v>169</v>
      </c>
    </row>
    <row r="247" ht="15" hidden="1">
      <c r="B247" s="262" t="s">
        <v>103</v>
      </c>
    </row>
    <row r="248" ht="15" hidden="1">
      <c r="B248" s="262" t="s">
        <v>107</v>
      </c>
    </row>
    <row r="249" ht="15" hidden="1">
      <c r="B249" s="262" t="s">
        <v>101</v>
      </c>
    </row>
    <row r="250" ht="15" hidden="1">
      <c r="B250" s="262" t="s">
        <v>123</v>
      </c>
    </row>
    <row r="251" ht="15" hidden="1">
      <c r="B251" s="262" t="s">
        <v>640</v>
      </c>
    </row>
    <row r="252" ht="15" hidden="1">
      <c r="B252" s="262" t="s">
        <v>109</v>
      </c>
    </row>
    <row r="253" ht="15" hidden="1">
      <c r="B253" s="262" t="s">
        <v>112</v>
      </c>
    </row>
    <row r="254" ht="15" hidden="1">
      <c r="B254" s="262" t="s">
        <v>118</v>
      </c>
    </row>
    <row r="255" ht="15" hidden="1">
      <c r="B255" s="262" t="s">
        <v>115</v>
      </c>
    </row>
    <row r="256" ht="29" hidden="1">
      <c r="B256" s="262" t="s">
        <v>641</v>
      </c>
    </row>
    <row r="257" ht="15" hidden="1">
      <c r="B257" s="262" t="s">
        <v>113</v>
      </c>
    </row>
    <row r="258" ht="15" hidden="1">
      <c r="B258" s="262" t="s">
        <v>114</v>
      </c>
    </row>
    <row r="259" ht="15" hidden="1">
      <c r="B259" s="262" t="s">
        <v>125</v>
      </c>
    </row>
    <row r="260" ht="15" hidden="1">
      <c r="B260" s="262" t="s">
        <v>122</v>
      </c>
    </row>
    <row r="261" ht="15" hidden="1">
      <c r="B261" s="262" t="s">
        <v>121</v>
      </c>
    </row>
    <row r="262" ht="15" hidden="1">
      <c r="B262" s="262" t="s">
        <v>124</v>
      </c>
    </row>
    <row r="263" ht="15" hidden="1">
      <c r="B263" s="262" t="s">
        <v>116</v>
      </c>
    </row>
    <row r="264" ht="15" hidden="1">
      <c r="B264" s="262" t="s">
        <v>117</v>
      </c>
    </row>
    <row r="265" ht="15" hidden="1">
      <c r="B265" s="262" t="s">
        <v>110</v>
      </c>
    </row>
    <row r="266" ht="15" hidden="1">
      <c r="B266" s="262" t="s">
        <v>111</v>
      </c>
    </row>
    <row r="267" ht="15" hidden="1">
      <c r="B267" s="262" t="s">
        <v>126</v>
      </c>
    </row>
    <row r="268" ht="15" hidden="1">
      <c r="B268" s="262" t="s">
        <v>132</v>
      </c>
    </row>
    <row r="269" ht="15" hidden="1">
      <c r="B269" s="262" t="s">
        <v>133</v>
      </c>
    </row>
    <row r="270" ht="15" hidden="1">
      <c r="B270" s="262" t="s">
        <v>131</v>
      </c>
    </row>
    <row r="271" ht="15" hidden="1">
      <c r="B271" s="262" t="s">
        <v>642</v>
      </c>
    </row>
    <row r="272" ht="15" hidden="1">
      <c r="B272" s="262" t="s">
        <v>128</v>
      </c>
    </row>
    <row r="273" ht="15" hidden="1">
      <c r="B273" s="262" t="s">
        <v>127</v>
      </c>
    </row>
    <row r="274" ht="15" hidden="1">
      <c r="B274" s="262" t="s">
        <v>135</v>
      </c>
    </row>
    <row r="275" ht="15" hidden="1">
      <c r="B275" s="262" t="s">
        <v>136</v>
      </c>
    </row>
    <row r="276" ht="15" hidden="1">
      <c r="B276" s="262" t="s">
        <v>138</v>
      </c>
    </row>
    <row r="277" ht="15" hidden="1">
      <c r="B277" s="262" t="s">
        <v>141</v>
      </c>
    </row>
    <row r="278" ht="15" hidden="1">
      <c r="B278" s="262" t="s">
        <v>142</v>
      </c>
    </row>
    <row r="279" ht="15" hidden="1">
      <c r="B279" s="262" t="s">
        <v>137</v>
      </c>
    </row>
    <row r="280" ht="15" hidden="1">
      <c r="B280" s="262" t="s">
        <v>139</v>
      </c>
    </row>
    <row r="281" ht="15" hidden="1">
      <c r="B281" s="262" t="s">
        <v>143</v>
      </c>
    </row>
    <row r="282" ht="15" hidden="1">
      <c r="B282" s="262" t="s">
        <v>643</v>
      </c>
    </row>
    <row r="283" ht="15" hidden="1">
      <c r="B283" s="262" t="s">
        <v>140</v>
      </c>
    </row>
    <row r="284" ht="15" hidden="1">
      <c r="B284" s="262" t="s">
        <v>148</v>
      </c>
    </row>
    <row r="285" ht="15" hidden="1">
      <c r="B285" s="262" t="s">
        <v>149</v>
      </c>
    </row>
    <row r="286" ht="15" hidden="1">
      <c r="B286" s="262" t="s">
        <v>150</v>
      </c>
    </row>
    <row r="287" ht="15" hidden="1">
      <c r="B287" s="262" t="s">
        <v>157</v>
      </c>
    </row>
    <row r="288" ht="15" hidden="1">
      <c r="B288" s="262" t="s">
        <v>170</v>
      </c>
    </row>
    <row r="289" ht="15" hidden="1">
      <c r="B289" s="262" t="s">
        <v>158</v>
      </c>
    </row>
    <row r="290" ht="15" hidden="1">
      <c r="B290" s="262" t="s">
        <v>165</v>
      </c>
    </row>
    <row r="291" ht="15" hidden="1">
      <c r="B291" s="262" t="s">
        <v>161</v>
      </c>
    </row>
    <row r="292" ht="15" hidden="1">
      <c r="B292" s="262" t="s">
        <v>63</v>
      </c>
    </row>
    <row r="293" ht="15" hidden="1">
      <c r="B293" s="262" t="s">
        <v>155</v>
      </c>
    </row>
    <row r="294" ht="15" hidden="1">
      <c r="B294" s="262" t="s">
        <v>159</v>
      </c>
    </row>
    <row r="295" ht="15" hidden="1">
      <c r="B295" s="262" t="s">
        <v>156</v>
      </c>
    </row>
    <row r="296" ht="15" hidden="1">
      <c r="B296" s="262" t="s">
        <v>171</v>
      </c>
    </row>
    <row r="297" ht="15" hidden="1">
      <c r="B297" s="262" t="s">
        <v>644</v>
      </c>
    </row>
    <row r="298" ht="15" hidden="1">
      <c r="B298" s="262" t="s">
        <v>164</v>
      </c>
    </row>
    <row r="299" ht="15" hidden="1">
      <c r="B299" s="262" t="s">
        <v>172</v>
      </c>
    </row>
    <row r="300" ht="15" hidden="1">
      <c r="B300" s="262" t="s">
        <v>160</v>
      </c>
    </row>
    <row r="301" ht="15" hidden="1">
      <c r="B301" s="262" t="s">
        <v>175</v>
      </c>
    </row>
    <row r="302" ht="15" hidden="1">
      <c r="B302" s="262" t="s">
        <v>645</v>
      </c>
    </row>
    <row r="303" ht="15" hidden="1">
      <c r="B303" s="262" t="s">
        <v>180</v>
      </c>
    </row>
    <row r="304" ht="15" hidden="1">
      <c r="B304" s="262" t="s">
        <v>177</v>
      </c>
    </row>
    <row r="305" ht="15" hidden="1">
      <c r="B305" s="262" t="s">
        <v>176</v>
      </c>
    </row>
    <row r="306" ht="15" hidden="1">
      <c r="B306" s="262" t="s">
        <v>185</v>
      </c>
    </row>
    <row r="307" ht="15" hidden="1">
      <c r="B307" s="262" t="s">
        <v>181</v>
      </c>
    </row>
    <row r="308" ht="15" hidden="1">
      <c r="B308" s="262" t="s">
        <v>182</v>
      </c>
    </row>
    <row r="309" ht="15" hidden="1">
      <c r="B309" s="262" t="s">
        <v>183</v>
      </c>
    </row>
    <row r="310" ht="15" hidden="1">
      <c r="B310" s="262" t="s">
        <v>184</v>
      </c>
    </row>
    <row r="311" ht="15" hidden="1">
      <c r="B311" s="262" t="s">
        <v>186</v>
      </c>
    </row>
    <row r="312" ht="15" hidden="1">
      <c r="B312" s="262" t="s">
        <v>646</v>
      </c>
    </row>
    <row r="313" ht="15" hidden="1">
      <c r="B313" s="262" t="s">
        <v>187</v>
      </c>
    </row>
    <row r="314" ht="15" hidden="1">
      <c r="B314" s="262" t="s">
        <v>188</v>
      </c>
    </row>
    <row r="315" ht="15" hidden="1">
      <c r="B315" s="262" t="s">
        <v>193</v>
      </c>
    </row>
    <row r="316" ht="15" hidden="1">
      <c r="B316" s="262" t="s">
        <v>194</v>
      </c>
    </row>
    <row r="317" ht="29" hidden="1">
      <c r="B317" s="262" t="s">
        <v>153</v>
      </c>
    </row>
    <row r="318" ht="15" hidden="1">
      <c r="B318" s="262" t="s">
        <v>647</v>
      </c>
    </row>
    <row r="319" ht="15" hidden="1">
      <c r="B319" s="262" t="s">
        <v>648</v>
      </c>
    </row>
    <row r="320" ht="15" hidden="1">
      <c r="B320" s="262" t="s">
        <v>195</v>
      </c>
    </row>
    <row r="321" ht="15" hidden="1">
      <c r="B321" s="262" t="s">
        <v>154</v>
      </c>
    </row>
    <row r="322" ht="15" hidden="1">
      <c r="B322" s="262" t="s">
        <v>649</v>
      </c>
    </row>
    <row r="323" ht="15" hidden="1">
      <c r="B323" s="262" t="s">
        <v>167</v>
      </c>
    </row>
    <row r="324" ht="15" hidden="1">
      <c r="B324" s="262" t="s">
        <v>199</v>
      </c>
    </row>
    <row r="325" ht="15" hidden="1">
      <c r="B325" s="262" t="s">
        <v>200</v>
      </c>
    </row>
    <row r="326" ht="15" hidden="1">
      <c r="B326" s="262" t="s">
        <v>179</v>
      </c>
    </row>
    <row r="327" ht="15" hidden="1"/>
    <row r="328" ht="15" hidden="1" thickBot="1"/>
    <row r="329" spans="2:19" ht="15" thickBot="1">
      <c r="B329" s="179"/>
      <c r="C329" s="179"/>
      <c r="D329" s="813" t="s">
        <v>301</v>
      </c>
      <c r="E329" s="814"/>
      <c r="F329" s="814"/>
      <c r="G329" s="815"/>
      <c r="H329" s="813" t="s">
        <v>302</v>
      </c>
      <c r="I329" s="814"/>
      <c r="J329" s="814"/>
      <c r="K329" s="815"/>
      <c r="L329" s="814" t="s">
        <v>303</v>
      </c>
      <c r="M329" s="814"/>
      <c r="N329" s="814"/>
      <c r="O329" s="814"/>
      <c r="P329" s="813" t="s">
        <v>304</v>
      </c>
      <c r="Q329" s="814"/>
      <c r="R329" s="814"/>
      <c r="S329" s="815"/>
    </row>
    <row r="330" spans="2:19" ht="15">
      <c r="B330" s="884" t="s">
        <v>746</v>
      </c>
      <c r="C330" s="884" t="s">
        <v>747</v>
      </c>
      <c r="D330" s="440" t="s">
        <v>748</v>
      </c>
      <c r="E330" s="440" t="s">
        <v>749</v>
      </c>
      <c r="F330" s="886" t="s">
        <v>339</v>
      </c>
      <c r="G330" s="887"/>
      <c r="H330" s="441" t="s">
        <v>750</v>
      </c>
      <c r="I330" s="440" t="s">
        <v>751</v>
      </c>
      <c r="J330" s="888" t="s">
        <v>339</v>
      </c>
      <c r="K330" s="889"/>
      <c r="L330" s="442" t="s">
        <v>750</v>
      </c>
      <c r="M330" s="443" t="s">
        <v>751</v>
      </c>
      <c r="N330" s="890" t="s">
        <v>339</v>
      </c>
      <c r="O330" s="891"/>
      <c r="P330" s="444" t="s">
        <v>752</v>
      </c>
      <c r="Q330" s="444" t="s">
        <v>753</v>
      </c>
      <c r="R330" s="892" t="s">
        <v>339</v>
      </c>
      <c r="S330" s="891"/>
    </row>
    <row r="331" spans="2:20" ht="43.15" customHeight="1">
      <c r="B331" s="885"/>
      <c r="C331" s="885"/>
      <c r="D331" s="379"/>
      <c r="E331" s="380"/>
      <c r="F331" s="893"/>
      <c r="G331" s="894"/>
      <c r="H331" s="381" t="s">
        <v>962</v>
      </c>
      <c r="I331" s="382" t="s">
        <v>461</v>
      </c>
      <c r="J331" s="895" t="s">
        <v>963</v>
      </c>
      <c r="K331" s="896"/>
      <c r="L331" s="381" t="s">
        <v>962</v>
      </c>
      <c r="M331" s="382" t="s">
        <v>461</v>
      </c>
      <c r="N331" s="895" t="s">
        <v>964</v>
      </c>
      <c r="O331" s="896"/>
      <c r="P331" s="381"/>
      <c r="Q331" s="382"/>
      <c r="R331" s="895"/>
      <c r="S331" s="896"/>
      <c r="T331" s="390"/>
    </row>
    <row r="332" spans="2:19" ht="24">
      <c r="B332" s="876" t="s">
        <v>754</v>
      </c>
      <c r="C332" s="876" t="s">
        <v>755</v>
      </c>
      <c r="D332" s="445" t="s">
        <v>756</v>
      </c>
      <c r="E332" s="436" t="s">
        <v>300</v>
      </c>
      <c r="F332" s="437" t="s">
        <v>323</v>
      </c>
      <c r="G332" s="446" t="s">
        <v>393</v>
      </c>
      <c r="H332" s="437" t="s">
        <v>756</v>
      </c>
      <c r="I332" s="436" t="s">
        <v>300</v>
      </c>
      <c r="J332" s="437" t="s">
        <v>323</v>
      </c>
      <c r="K332" s="446" t="s">
        <v>393</v>
      </c>
      <c r="L332" s="437" t="s">
        <v>756</v>
      </c>
      <c r="M332" s="436" t="s">
        <v>300</v>
      </c>
      <c r="N332" s="437" t="s">
        <v>323</v>
      </c>
      <c r="O332" s="446" t="s">
        <v>393</v>
      </c>
      <c r="P332" s="437" t="s">
        <v>756</v>
      </c>
      <c r="Q332" s="436" t="s">
        <v>300</v>
      </c>
      <c r="R332" s="437" t="s">
        <v>323</v>
      </c>
      <c r="S332" s="446" t="s">
        <v>393</v>
      </c>
    </row>
    <row r="333" spans="2:19" ht="15">
      <c r="B333" s="897"/>
      <c r="C333" s="897"/>
      <c r="D333" s="445"/>
      <c r="E333" s="519"/>
      <c r="F333" s="437"/>
      <c r="G333" s="446"/>
      <c r="H333" s="376">
        <v>1</v>
      </c>
      <c r="I333" s="385" t="s">
        <v>462</v>
      </c>
      <c r="J333" s="376" t="s">
        <v>965</v>
      </c>
      <c r="K333" s="522" t="s">
        <v>490</v>
      </c>
      <c r="L333" s="376">
        <v>1</v>
      </c>
      <c r="M333" s="385" t="s">
        <v>462</v>
      </c>
      <c r="N333" s="376" t="s">
        <v>965</v>
      </c>
      <c r="O333" s="522" t="s">
        <v>498</v>
      </c>
      <c r="P333" s="437"/>
      <c r="Q333" s="521"/>
      <c r="R333" s="437"/>
      <c r="S333" s="520"/>
    </row>
    <row r="334" spans="2:19" ht="28.15" customHeight="1">
      <c r="B334" s="897"/>
      <c r="C334" s="877"/>
      <c r="D334" s="374"/>
      <c r="E334" s="383"/>
      <c r="F334" s="368"/>
      <c r="G334" s="384"/>
      <c r="H334" s="376">
        <v>1</v>
      </c>
      <c r="I334" s="385" t="s">
        <v>962</v>
      </c>
      <c r="J334" s="376" t="s">
        <v>965</v>
      </c>
      <c r="K334" s="378" t="s">
        <v>490</v>
      </c>
      <c r="L334" s="376">
        <v>1</v>
      </c>
      <c r="M334" s="385" t="s">
        <v>962</v>
      </c>
      <c r="N334" s="376" t="s">
        <v>965</v>
      </c>
      <c r="O334" s="378" t="s">
        <v>490</v>
      </c>
      <c r="P334" s="376"/>
      <c r="Q334" s="385"/>
      <c r="R334" s="376"/>
      <c r="S334" s="378"/>
    </row>
    <row r="335" spans="2:19" ht="15">
      <c r="B335" s="897"/>
      <c r="C335" s="876" t="s">
        <v>774</v>
      </c>
      <c r="D335" s="437" t="s">
        <v>757</v>
      </c>
      <c r="E335" s="878" t="s">
        <v>339</v>
      </c>
      <c r="F335" s="898"/>
      <c r="G335" s="446" t="s">
        <v>393</v>
      </c>
      <c r="H335" s="437" t="s">
        <v>757</v>
      </c>
      <c r="I335" s="878" t="s">
        <v>339</v>
      </c>
      <c r="J335" s="898"/>
      <c r="K335" s="446" t="s">
        <v>393</v>
      </c>
      <c r="L335" s="437" t="s">
        <v>757</v>
      </c>
      <c r="M335" s="878" t="s">
        <v>744</v>
      </c>
      <c r="N335" s="898"/>
      <c r="O335" s="446" t="s">
        <v>393</v>
      </c>
      <c r="P335" s="437" t="s">
        <v>757</v>
      </c>
      <c r="Q335" s="878" t="s">
        <v>744</v>
      </c>
      <c r="R335" s="898"/>
      <c r="S335" s="446" t="s">
        <v>393</v>
      </c>
    </row>
    <row r="336" spans="2:19" ht="37.5" customHeight="1">
      <c r="B336" s="877"/>
      <c r="C336" s="877"/>
      <c r="D336" s="386"/>
      <c r="E336" s="899"/>
      <c r="F336" s="900"/>
      <c r="G336" s="387"/>
      <c r="H336" s="388"/>
      <c r="I336" s="901"/>
      <c r="J336" s="902"/>
      <c r="K336" s="389"/>
      <c r="L336" s="388"/>
      <c r="M336" s="901"/>
      <c r="N336" s="902"/>
      <c r="O336" s="389"/>
      <c r="P336" s="388"/>
      <c r="Q336" s="901"/>
      <c r="R336" s="902"/>
      <c r="S336" s="389"/>
    </row>
  </sheetData>
  <mergeCells count="398">
    <mergeCell ref="B332:B336"/>
    <mergeCell ref="C332:C334"/>
    <mergeCell ref="C335:C336"/>
    <mergeCell ref="E335:F335"/>
    <mergeCell ref="I335:J335"/>
    <mergeCell ref="M335:N335"/>
    <mergeCell ref="Q335:R335"/>
    <mergeCell ref="E336:F336"/>
    <mergeCell ref="I336:J336"/>
    <mergeCell ref="M336:N336"/>
    <mergeCell ref="Q336:R336"/>
    <mergeCell ref="D329:G329"/>
    <mergeCell ref="H329:K329"/>
    <mergeCell ref="L329:O329"/>
    <mergeCell ref="P329:S329"/>
    <mergeCell ref="B330:B331"/>
    <mergeCell ref="C330:C331"/>
    <mergeCell ref="F330:G330"/>
    <mergeCell ref="J330:K330"/>
    <mergeCell ref="N330:O330"/>
    <mergeCell ref="R330:S330"/>
    <mergeCell ref="F331:G331"/>
    <mergeCell ref="J331:K331"/>
    <mergeCell ref="R331:S331"/>
    <mergeCell ref="N331:O331"/>
    <mergeCell ref="B69:B72"/>
    <mergeCell ref="C69:C70"/>
    <mergeCell ref="F69:G69"/>
    <mergeCell ref="J69:K69"/>
    <mergeCell ref="N69:O69"/>
    <mergeCell ref="R69:S69"/>
    <mergeCell ref="F70:G70"/>
    <mergeCell ref="J70:K70"/>
    <mergeCell ref="N70:O70"/>
    <mergeCell ref="R70:S70"/>
    <mergeCell ref="C71:C72"/>
    <mergeCell ref="F71:G71"/>
    <mergeCell ref="J71:K71"/>
    <mergeCell ref="N71:O71"/>
    <mergeCell ref="R71:S71"/>
    <mergeCell ref="F72:G72"/>
    <mergeCell ref="J72:K72"/>
    <mergeCell ref="N72:O72"/>
    <mergeCell ref="R72:S72"/>
    <mergeCell ref="B61:B62"/>
    <mergeCell ref="C61:C62"/>
    <mergeCell ref="B10:C10"/>
    <mergeCell ref="D20:G20"/>
    <mergeCell ref="H20:K20"/>
    <mergeCell ref="L20:O20"/>
    <mergeCell ref="P20:S20"/>
    <mergeCell ref="B21:B24"/>
    <mergeCell ref="C21:C24"/>
    <mergeCell ref="D26:G26"/>
    <mergeCell ref="H26:K26"/>
    <mergeCell ref="L26:O26"/>
    <mergeCell ref="P26:S26"/>
    <mergeCell ref="L27:M27"/>
    <mergeCell ref="P27:Q27"/>
    <mergeCell ref="R28:R29"/>
    <mergeCell ref="S28:S29"/>
    <mergeCell ref="B30:B39"/>
    <mergeCell ref="C30:C39"/>
    <mergeCell ref="K28:K29"/>
    <mergeCell ref="N28:N29"/>
    <mergeCell ref="O28:O29"/>
    <mergeCell ref="B40:B51"/>
    <mergeCell ref="C40:C51"/>
    <mergeCell ref="B27:B29"/>
    <mergeCell ref="C27:C29"/>
    <mergeCell ref="D27:E27"/>
    <mergeCell ref="H27:I27"/>
    <mergeCell ref="L41:L42"/>
    <mergeCell ref="M41:M42"/>
    <mergeCell ref="P41:P42"/>
    <mergeCell ref="Q41:Q42"/>
    <mergeCell ref="D44:D45"/>
    <mergeCell ref="E44:E45"/>
    <mergeCell ref="H44:H45"/>
    <mergeCell ref="I44:I45"/>
    <mergeCell ref="L44:L45"/>
    <mergeCell ref="M44:M45"/>
    <mergeCell ref="P44:P45"/>
    <mergeCell ref="Q44:Q45"/>
    <mergeCell ref="D41:D42"/>
    <mergeCell ref="E41:E42"/>
    <mergeCell ref="H41:H42"/>
    <mergeCell ref="I41:I42"/>
    <mergeCell ref="F28:F29"/>
    <mergeCell ref="G28:G29"/>
    <mergeCell ref="J28:J29"/>
    <mergeCell ref="L47:L48"/>
    <mergeCell ref="M47:M48"/>
    <mergeCell ref="P47:P48"/>
    <mergeCell ref="Q47:Q48"/>
    <mergeCell ref="P50:P51"/>
    <mergeCell ref="Q50:Q51"/>
    <mergeCell ref="D53:G53"/>
    <mergeCell ref="H53:K53"/>
    <mergeCell ref="L53:O53"/>
    <mergeCell ref="P53:S53"/>
    <mergeCell ref="D50:D51"/>
    <mergeCell ref="E50:E51"/>
    <mergeCell ref="H50:H51"/>
    <mergeCell ref="I50:I51"/>
    <mergeCell ref="L50:L51"/>
    <mergeCell ref="M50:M51"/>
    <mergeCell ref="D47:D48"/>
    <mergeCell ref="E47:E48"/>
    <mergeCell ref="H47:H48"/>
    <mergeCell ref="I47:I48"/>
    <mergeCell ref="N55:N56"/>
    <mergeCell ref="O55:O56"/>
    <mergeCell ref="R55:R56"/>
    <mergeCell ref="S55:S56"/>
    <mergeCell ref="B57:B60"/>
    <mergeCell ref="C57:C58"/>
    <mergeCell ref="F57:G57"/>
    <mergeCell ref="J57:K57"/>
    <mergeCell ref="N57:O57"/>
    <mergeCell ref="R57:S57"/>
    <mergeCell ref="B54:B56"/>
    <mergeCell ref="C54:C56"/>
    <mergeCell ref="D54:E54"/>
    <mergeCell ref="H54:I54"/>
    <mergeCell ref="L54:M54"/>
    <mergeCell ref="P54:Q54"/>
    <mergeCell ref="F55:F56"/>
    <mergeCell ref="G55:G56"/>
    <mergeCell ref="J55:J56"/>
    <mergeCell ref="K55:K56"/>
    <mergeCell ref="F58:G58"/>
    <mergeCell ref="J58:K58"/>
    <mergeCell ref="N58:O58"/>
    <mergeCell ref="R58:S58"/>
    <mergeCell ref="D65:E65"/>
    <mergeCell ref="F65:G65"/>
    <mergeCell ref="H65:I65"/>
    <mergeCell ref="J65:K65"/>
    <mergeCell ref="C59:C60"/>
    <mergeCell ref="D64:G64"/>
    <mergeCell ref="H64:K64"/>
    <mergeCell ref="L64:O64"/>
    <mergeCell ref="P64:S64"/>
    <mergeCell ref="L65:M65"/>
    <mergeCell ref="N65:O65"/>
    <mergeCell ref="P65:Q65"/>
    <mergeCell ref="R65:S65"/>
    <mergeCell ref="N68:O68"/>
    <mergeCell ref="R68:S68"/>
    <mergeCell ref="D73:G73"/>
    <mergeCell ref="H73:K73"/>
    <mergeCell ref="L73:O73"/>
    <mergeCell ref="P73:S73"/>
    <mergeCell ref="P66:Q66"/>
    <mergeCell ref="R66:S66"/>
    <mergeCell ref="B67:B68"/>
    <mergeCell ref="C67:C68"/>
    <mergeCell ref="F67:G67"/>
    <mergeCell ref="J67:K67"/>
    <mergeCell ref="N67:O67"/>
    <mergeCell ref="R67:S67"/>
    <mergeCell ref="F68:G68"/>
    <mergeCell ref="J68:K68"/>
    <mergeCell ref="B65:B66"/>
    <mergeCell ref="C65:C66"/>
    <mergeCell ref="D66:E66"/>
    <mergeCell ref="F66:G66"/>
    <mergeCell ref="H66:I66"/>
    <mergeCell ref="J66:K66"/>
    <mergeCell ref="L66:M66"/>
    <mergeCell ref="N66:O66"/>
    <mergeCell ref="J76:K76"/>
    <mergeCell ref="N76:O76"/>
    <mergeCell ref="R76:S76"/>
    <mergeCell ref="F77:G77"/>
    <mergeCell ref="J77:K77"/>
    <mergeCell ref="N77:O77"/>
    <mergeCell ref="R77:S77"/>
    <mergeCell ref="B74:B82"/>
    <mergeCell ref="C74:C75"/>
    <mergeCell ref="F74:G74"/>
    <mergeCell ref="F75:G75"/>
    <mergeCell ref="C76:C82"/>
    <mergeCell ref="F76:G76"/>
    <mergeCell ref="F78:G78"/>
    <mergeCell ref="F80:G80"/>
    <mergeCell ref="F82:G82"/>
    <mergeCell ref="J80:K80"/>
    <mergeCell ref="N80:O80"/>
    <mergeCell ref="R80:S80"/>
    <mergeCell ref="F81:G81"/>
    <mergeCell ref="J81:K81"/>
    <mergeCell ref="N81:O81"/>
    <mergeCell ref="R81:S81"/>
    <mergeCell ref="J78:K78"/>
    <mergeCell ref="N78:O78"/>
    <mergeCell ref="R78:S78"/>
    <mergeCell ref="F79:G79"/>
    <mergeCell ref="J79:K79"/>
    <mergeCell ref="N79:O79"/>
    <mergeCell ref="R79:S79"/>
    <mergeCell ref="J82:K82"/>
    <mergeCell ref="N82:O82"/>
    <mergeCell ref="R82:S82"/>
    <mergeCell ref="I86:J86"/>
    <mergeCell ref="M86:N86"/>
    <mergeCell ref="Q86:R86"/>
    <mergeCell ref="E87:F87"/>
    <mergeCell ref="I87:J87"/>
    <mergeCell ref="M87:N87"/>
    <mergeCell ref="Q87:R87"/>
    <mergeCell ref="I84:J84"/>
    <mergeCell ref="M84:N84"/>
    <mergeCell ref="Q84:R84"/>
    <mergeCell ref="E85:F85"/>
    <mergeCell ref="I85:J85"/>
    <mergeCell ref="M85:N85"/>
    <mergeCell ref="Q85:R85"/>
    <mergeCell ref="P91:S91"/>
    <mergeCell ref="B92:B93"/>
    <mergeCell ref="C92:C93"/>
    <mergeCell ref="D92:E92"/>
    <mergeCell ref="H92:I92"/>
    <mergeCell ref="L92:M92"/>
    <mergeCell ref="P92:Q92"/>
    <mergeCell ref="E88:F88"/>
    <mergeCell ref="I88:J88"/>
    <mergeCell ref="M88:N88"/>
    <mergeCell ref="Q88:R88"/>
    <mergeCell ref="E89:F89"/>
    <mergeCell ref="I89:J89"/>
    <mergeCell ref="M89:N89"/>
    <mergeCell ref="Q89:R89"/>
    <mergeCell ref="D93:E93"/>
    <mergeCell ref="B83:B89"/>
    <mergeCell ref="C83:C89"/>
    <mergeCell ref="E83:F83"/>
    <mergeCell ref="I83:J83"/>
    <mergeCell ref="M83:N83"/>
    <mergeCell ref="Q83:R83"/>
    <mergeCell ref="E84:F84"/>
    <mergeCell ref="E86:F86"/>
    <mergeCell ref="B94:B105"/>
    <mergeCell ref="C94:C105"/>
    <mergeCell ref="D95:D96"/>
    <mergeCell ref="E95:E96"/>
    <mergeCell ref="F95:F96"/>
    <mergeCell ref="D91:G91"/>
    <mergeCell ref="H91:K91"/>
    <mergeCell ref="L91:O91"/>
    <mergeCell ref="S95:S96"/>
    <mergeCell ref="D98:D99"/>
    <mergeCell ref="E98:E99"/>
    <mergeCell ref="F98:F99"/>
    <mergeCell ref="G98:G99"/>
    <mergeCell ref="H98:H99"/>
    <mergeCell ref="I98:I99"/>
    <mergeCell ref="J98:J99"/>
    <mergeCell ref="K98:K99"/>
    <mergeCell ref="L98:L99"/>
    <mergeCell ref="M95:M96"/>
    <mergeCell ref="N95:N96"/>
    <mergeCell ref="O95:O96"/>
    <mergeCell ref="P95:P96"/>
    <mergeCell ref="Q95:Q96"/>
    <mergeCell ref="R95:R96"/>
    <mergeCell ref="G95:G96"/>
    <mergeCell ref="H95:H96"/>
    <mergeCell ref="I95:I96"/>
    <mergeCell ref="J95:J96"/>
    <mergeCell ref="K95:K96"/>
    <mergeCell ref="L95:L96"/>
    <mergeCell ref="S98:S99"/>
    <mergeCell ref="D101:D102"/>
    <mergeCell ref="E101:E102"/>
    <mergeCell ref="F101:F102"/>
    <mergeCell ref="G101:G102"/>
    <mergeCell ref="H101:H102"/>
    <mergeCell ref="I101:I102"/>
    <mergeCell ref="J101:J102"/>
    <mergeCell ref="K101:K102"/>
    <mergeCell ref="L101:L102"/>
    <mergeCell ref="M98:M99"/>
    <mergeCell ref="N98:N99"/>
    <mergeCell ref="O98:O99"/>
    <mergeCell ref="P98:P99"/>
    <mergeCell ref="Q98:Q99"/>
    <mergeCell ref="R98:R99"/>
    <mergeCell ref="S101:S102"/>
    <mergeCell ref="M101:M102"/>
    <mergeCell ref="B108:B117"/>
    <mergeCell ref="C108:C109"/>
    <mergeCell ref="F108:G108"/>
    <mergeCell ref="J108:K108"/>
    <mergeCell ref="N108:O108"/>
    <mergeCell ref="M104:M105"/>
    <mergeCell ref="N104:N105"/>
    <mergeCell ref="O104:O105"/>
    <mergeCell ref="P104:P105"/>
    <mergeCell ref="F109:G109"/>
    <mergeCell ref="J109:K109"/>
    <mergeCell ref="N109:O109"/>
    <mergeCell ref="C110:C117"/>
    <mergeCell ref="D107:G107"/>
    <mergeCell ref="H107:K107"/>
    <mergeCell ref="L107:O107"/>
    <mergeCell ref="D104:D105"/>
    <mergeCell ref="E104:E105"/>
    <mergeCell ref="F104:F105"/>
    <mergeCell ref="G104:G105"/>
    <mergeCell ref="H104:H105"/>
    <mergeCell ref="I104:I105"/>
    <mergeCell ref="J104:J105"/>
    <mergeCell ref="K104:K105"/>
    <mergeCell ref="L129:O129"/>
    <mergeCell ref="P129:S129"/>
    <mergeCell ref="M125:N125"/>
    <mergeCell ref="M126:N126"/>
    <mergeCell ref="M127:N127"/>
    <mergeCell ref="R122:S122"/>
    <mergeCell ref="R123:S123"/>
    <mergeCell ref="R124:S124"/>
    <mergeCell ref="R125:S125"/>
    <mergeCell ref="R126:S126"/>
    <mergeCell ref="R127:S127"/>
    <mergeCell ref="H130:K130"/>
    <mergeCell ref="L130:O130"/>
    <mergeCell ref="B118:B127"/>
    <mergeCell ref="C118:C119"/>
    <mergeCell ref="C120:C127"/>
    <mergeCell ref="E120:F120"/>
    <mergeCell ref="E121:F121"/>
    <mergeCell ref="E122:F122"/>
    <mergeCell ref="E123:F123"/>
    <mergeCell ref="E124:F124"/>
    <mergeCell ref="E125:F125"/>
    <mergeCell ref="E126:F126"/>
    <mergeCell ref="I122:J122"/>
    <mergeCell ref="I123:J123"/>
    <mergeCell ref="I124:J124"/>
    <mergeCell ref="I125:J125"/>
    <mergeCell ref="I126:J126"/>
    <mergeCell ref="I127:J127"/>
    <mergeCell ref="M122:N122"/>
    <mergeCell ref="M123:N123"/>
    <mergeCell ref="M124:N124"/>
    <mergeCell ref="E127:F127"/>
    <mergeCell ref="D129:G129"/>
    <mergeCell ref="H129:K129"/>
    <mergeCell ref="C2:G2"/>
    <mergeCell ref="B6:G6"/>
    <mergeCell ref="B7:G7"/>
    <mergeCell ref="B8:G8"/>
    <mergeCell ref="C3:G3"/>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B132:B135"/>
    <mergeCell ref="C132:C133"/>
    <mergeCell ref="B130:B131"/>
    <mergeCell ref="C130:C131"/>
    <mergeCell ref="D130:G130"/>
    <mergeCell ref="J74:K74"/>
    <mergeCell ref="J75:K75"/>
    <mergeCell ref="N74:O74"/>
    <mergeCell ref="N75:O75"/>
    <mergeCell ref="R74:S74"/>
    <mergeCell ref="R75:S75"/>
    <mergeCell ref="I120:J120"/>
    <mergeCell ref="I121:J121"/>
    <mergeCell ref="M120:N120"/>
    <mergeCell ref="M121:N121"/>
    <mergeCell ref="R121:S121"/>
    <mergeCell ref="R120:S120"/>
    <mergeCell ref="P107:S107"/>
    <mergeCell ref="Q104:Q105"/>
    <mergeCell ref="R104:R105"/>
    <mergeCell ref="N101:N102"/>
    <mergeCell ref="O101:O102"/>
    <mergeCell ref="P101:P102"/>
    <mergeCell ref="Q101:Q102"/>
    <mergeCell ref="R101:R102"/>
    <mergeCell ref="R108:S108"/>
    <mergeCell ref="R109:S109"/>
    <mergeCell ref="S104:S105"/>
    <mergeCell ref="L104:L105"/>
  </mergeCells>
  <conditionalFormatting sqref="E142">
    <cfRule type="iconSet" priority="1">
      <iconSet iconSet="4ArrowsGray">
        <cfvo type="percent" val="0"/>
        <cfvo type="percent" val="25"/>
        <cfvo type="percent" val="50"/>
        <cfvo type="percent" val="75"/>
      </iconSet>
    </cfRule>
  </conditionalFormatting>
  <dataValidations count="94" xWindow="633" yWindow="580">
    <dataValidation type="list" allowBlank="1" showInputMessage="1" showErrorMessage="1" prompt="Select type of policy" sqref="G133 K133">
      <formula1>$H$170:$H$191</formula1>
    </dataValidation>
    <dataValidation type="list" allowBlank="1" showInputMessage="1" showErrorMessage="1" prompt="Select type of assets" sqref="E119 Q119 M119 I119">
      <formula1>$L$146:$L$152</formula1>
    </dataValidation>
    <dataValidation type="whole" allowBlank="1" showInputMessage="1" showErrorMessage="1" prompt="Enter No. of development strategies" error="Please enter a number here" sqref="D135 H135 L135 P135">
      <formula1>0</formula1>
      <formula2>999999999</formula2>
    </dataValidation>
    <dataValidation type="whole" allowBlank="1" showInputMessage="1" showErrorMessage="1" prompt="Enter No. of policy introduced or adjusted" error="Please enter a number" sqref="D133 H133 L133 P133">
      <formula1>0</formula1>
      <formula2>999999999999</formula2>
    </dataValidation>
    <dataValidation type="decimal" allowBlank="1" showInputMessage="1" showErrorMessage="1" prompt="Enter income level of households" error="Please enter a number" sqref="O127 G127 K127 G121 G123 G125 K121 K123 K125 O121 O123 O125">
      <formula1>0</formula1>
      <formula2>9999999999999</formula2>
    </dataValidation>
    <dataValidation type="whole" allowBlank="1" showInputMessage="1" showErrorMessage="1" prompt="Enter number of households" sqref="L127 D127 H127 D121 D123 D125 H121 H123 H125 L121 L123 L125 P121 P123 P125 P127">
      <formula1>0</formula1>
      <formula2>999999999999</formula2>
    </dataValidation>
    <dataValidation type="whole" allowBlank="1" showInputMessage="1" showErrorMessage="1" prompt="Enter number of assets" sqref="D119 P119 L119 H119">
      <formula1>0</formula1>
      <formula2>9999999999999</formula2>
    </dataValidation>
    <dataValidation type="whole" allowBlank="1" showInputMessage="1" showErrorMessage="1" prompt="Please enter the No. of targeted households" error="Please enter a number here" sqref="D109 L117 H109 D117 H117 L109 P109 D111 D113 D115 H111 H113 H115 L111 L113 L115 P111 P113 P115 P117">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95:E96 E98:E99 E101:E102 E104:E105 I95:I96 M98:M99 I98:I99 I101:I102 I104:I105 M104:M105 M101:M102 M95:M96 Q95:Q96 Q98:Q99 Q101:Q102 Q104:Q105">
      <formula1>0</formula1>
    </dataValidation>
    <dataValidation type="whole" allowBlank="1" showInputMessage="1" showErrorMessage="1" prompt="Please enter a number" error="Please enter a number here" sqref="D84:D89 H84:H89 L84:L89 P84:P89">
      <formula1>0</formula1>
      <formula2>9999999999999990</formula2>
    </dataValidation>
    <dataValidation type="decimal" allowBlank="1" showInputMessage="1" showErrorMessage="1" prompt="Please enter a number here" errorTitle="Invalid data" error="Please enter a number" sqref="E55 I55 D68 H68 L68 P68 H70 L70 P70 D70 H72 L72 P72 D72">
      <formula1>0</formula1>
      <formula2>9999999999</formula2>
    </dataValidation>
    <dataValidation type="decimal" allowBlank="1" showInputMessage="1" showErrorMessage="1" prompt="Enter total number of staff trained" errorTitle="Invalid data" error="Please enter a number" sqref="D58">
      <formula1>0</formula1>
      <formula2>9999999999</formula2>
    </dataValidation>
    <dataValidation type="decimal" allowBlank="1" showInputMessage="1" showErrorMessage="1" errorTitle="Invalid data" error="Please enter a number" sqref="Q55 P58 L58 H58 M55">
      <formula1>0</formula1>
      <formula2>9999999999</formula2>
    </dataValidation>
    <dataValidation type="decimal" allowBlank="1" showInputMessage="1" showErrorMessage="1" prompt="Enter the number of municipalities covered by the Early Warning System" errorTitle="Invalid data" error="Please enter a number" sqref="G42 G45 G48 G51 K42 K45 K48 K51 O42 O45 O48 O51 S42 S45 S48 S51">
      <formula1>0</formula1>
      <formula2>9999999</formula2>
    </dataValidation>
    <dataValidation type="list" allowBlank="1" showInputMessage="1" showErrorMessage="1" prompt="Select the geographical coverage of the Early Warning System" error="Select from the drop-down list" sqref="G41 S50 S47 S44 S41 O50 O47 O44 O41 K50 K47 K44 K41 G50 G47 G44">
      <formula1>$D$157:$D$159</formula1>
    </dataValidation>
    <dataValidation type="decimal" allowBlank="1" showInputMessage="1" showErrorMessage="1" prompt="Enter the number of adopted Early Warning Systems" errorTitle="Invalid data" error="Please enter a number here" sqref="D41:D42 D44:D45 D47:D48 D50:D51 H41:H42 H44:H45 H47:H48 H50:H51 L41:L42 L44:L45 L47:L48 L50:L51 P41:P42 P44:P45 P47:P48 P50:P51">
      <formula1>0</formula1>
      <formula2>9999999999</formula2>
    </dataValidation>
    <dataValidation type="list" allowBlank="1" showInputMessage="1" showErrorMessage="1" prompt="Select income source" sqref="E121:F121 R127 R125 R123 M127 M125 M123 I127 I125 I123 R121 M121 I121 E123:F123 E125:F125 E127:F127">
      <formula1>$K$145:$K$159</formula1>
    </dataValidation>
    <dataValidation type="list" allowBlank="1" showInputMessage="1" showErrorMessage="1" prompt="Please select the alternate source" sqref="G117 S117 S115 S113 S111 O115 O113 O111 K115 K113 K111 G115 G113 K117 G111 O117">
      <formula1>$K$145:$K$159</formula1>
    </dataValidation>
    <dataValidation type="list" allowBlank="1" showInputMessage="1" showErrorMessage="1" prompt="Select % increase in income level" sqref="F117 R117 R115 R113 R111 N115 N113 N111 J115 J113 J111 F115 F113 J117 F111 N117">
      <formula1>$E$174:$E$182</formula1>
    </dataValidation>
    <dataValidation type="list" allowBlank="1" showInputMessage="1" showErrorMessage="1" prompt="Select type of natural assets protected or rehabilitated" sqref="D95:D96 D98:D99 D101:D102 D104:D105 H95:H96 H98:H99 H101:H102 H104:H105 L98:L99 L101:L102 L104:L105 P98:P99 P101:P102 P104:P105 L95:L96 P95:P96">
      <formula1>$C$172:$C$179</formula1>
    </dataValidation>
    <dataValidation type="list" allowBlank="1" showInputMessage="1" showErrorMessage="1" prompt="Enter the unit and type of the natural asset of ecosystem restored" sqref="F95:F96 J98:J99 J101:J102 J104:J105 N98:N99 N101:N102 N104:N105 F104:F105 F101:F102 F98:F99 N95:N96 J95:J96">
      <formula1>$C$166:$C$169</formula1>
    </dataValidation>
    <dataValidation type="list" allowBlank="1" showInputMessage="1" showErrorMessage="1" prompt="Select targeted asset" sqref="E77:E82 I77:I82 M77:M82 Q77:Q82">
      <formula1>$J$171:$J$172</formula1>
    </dataValidation>
    <dataValidation type="list" allowBlank="1" showInputMessage="1" showErrorMessage="1" prompt="Select category of early warning systems_x000a__x000a_" error="Select from the drop-down list" sqref="E41:E42 Q47:Q48 Q50:Q51 Q44:Q45 Q41:Q42 E47:E48 E50:E51 I47:I48 M47:M48 E44:E45 I50:I51 I44:I45 I41:I42 M50:M51 M44:M45 M41:M42">
      <formula1>$D$169:$D$172</formula1>
    </dataValidation>
    <dataValidation type="list" allowBlank="1" showInputMessage="1" showErrorMessage="1" prompt="Select status" sqref="O39 S39 S37 S35 S33 S31 O37 O35 O33 O31 K37 K35 K33 K31 G39 G35 G33 G31 G37 K39">
      <formula1>$E$169:$E$171</formula1>
    </dataValidation>
    <dataValidation type="list" allowBlank="1" showInputMessage="1" showErrorMessage="1" sqref="E148:E149">
      <formula1>$D$16:$D$19</formula1>
    </dataValidation>
    <dataValidation type="list" allowBlank="1" showInputMessage="1" showErrorMessage="1" prompt="Select effectiveness" sqref="G135 S135 O135 K135">
      <formula1>$K$161:$K$165</formula1>
    </dataValidation>
    <dataValidation type="list" allowBlank="1" showInputMessage="1" showErrorMessage="1" prompt="Select a sector" sqref="F66:G66 R66:S66 N66:O66 J66:K66">
      <formula1>$J$152:$J$160</formula1>
    </dataValidation>
    <dataValidation type="decimal" allowBlank="1" showInputMessage="1" showErrorMessage="1" prompt="Enter a number here" errorTitle="Invalid data" error="Please enter a number between 0 and 9999999" sqref="E22:G22 E28 Q28 Q22:S22 M28 I28 M22:O22 J22 K22">
      <formula1>0</formula1>
      <formula2>99999999999</formula2>
    </dataValidation>
    <dataValidation type="decimal" allowBlank="1" showInputMessage="1" showErrorMessage="1" prompt="Enter a percentage (between 0 and 100)" errorTitle="Invalid data" error="Enter a percentage between 0 and 100" sqref="F23:G24 J23:K24 R23:S24 N23:O24">
      <formula1>0</formula1>
      <formula2>100</formula2>
    </dataValidation>
    <dataValidation type="decimal" allowBlank="1" showInputMessage="1" showErrorMessage="1" prompt="Enter a percentage between 0 and 100" errorTitle="Invalid data" error="Please enter a number between 0 and 100" sqref="E23:E24 E68 P66:Q66 I23:I24 M29 I29 Q23:Q24 E29 E56 E109 I56 M56 M58 I58 Q29 E58 Q58 I68 M68 Q68 Q109 M117 I117 M109 I109 E117 Q56 D66:E66 E111 E113 E115 I111 I113 I115 M111 M113 M115 Q111 Q113 Q115 Q117 H66:I66 L66:M66 M23:M24">
      <formula1>0</formula1>
      <formula2>100</formula2>
    </dataValidation>
    <dataValidation type="list" allowBlank="1" showInputMessage="1" showErrorMessage="1" prompt="Select type of policy" sqref="S133 O133">
      <formula1>policy</formula1>
    </dataValidation>
    <dataValidation type="list" allowBlank="1" showInputMessage="1" showErrorMessage="1" prompt="Select income source" sqref="Q121 Q125 Q127 Q123">
      <formula1>incomesource</formula1>
    </dataValidation>
    <dataValidation type="list" allowBlank="1" showInputMessage="1" showErrorMessage="1" prompt="Select the effectiveness of protection/rehabilitation" sqref="S104 S98 S101 S95">
      <formula1>effectiveness</formula1>
    </dataValidation>
    <dataValidation type="list" allowBlank="1" showInputMessage="1" showErrorMessage="1" prompt="Select programme/sector" sqref="F93 R93 N93 J93">
      <formula1>$J$152:$J$160</formula1>
    </dataValidation>
    <dataValidation type="list" allowBlank="1" showInputMessage="1" showErrorMessage="1" prompt="Select level of improvements" sqref="I93 M93 Q93">
      <formula1>effectiveness</formula1>
    </dataValidation>
    <dataValidation type="list" allowBlank="1" showInputMessage="1" showErrorMessage="1" prompt="Select changes in asset" sqref="F77:G82 R77:S82 N77:O82 J77:K82">
      <formula1>$I$161:$I$165</formula1>
    </dataValidation>
    <dataValidation type="list" allowBlank="1" showInputMessage="1" showErrorMessage="1" prompt="Select response level" sqref="F75 R75 N75 J75">
      <formula1>$H$161:$H$165</formula1>
    </dataValidation>
    <dataValidation type="list" allowBlank="1" showInputMessage="1" showErrorMessage="1" prompt="Select geographical scale" sqref="E75 Q75 M75 I75">
      <formula1>$D$157:$D$159</formula1>
    </dataValidation>
    <dataValidation type="list" allowBlank="1" showInputMessage="1" showErrorMessage="1" prompt="Select project/programme sector" sqref="D75 Q31 Q33 Q35 Q37 Q39 M39 M37 M35 M33 M31 I31 I33 I35 I37 I39 E39 E37 E35 E33 E31 P75 L75 H75">
      <formula1>$J$152:$J$160</formula1>
    </dataValidation>
    <dataValidation type="list" allowBlank="1" showInputMessage="1" showErrorMessage="1" prompt="Select level of awarness" sqref="F68:G68 R68:S68 N68:O68 J68:K68">
      <formula1>$G$161:$G$165</formula1>
    </dataValidation>
    <dataValidation type="list" allowBlank="1" showInputMessage="1" showErrorMessage="1" prompt="Select scale" sqref="G60 S60 K60 O60">
      <formula1>$F$161:$F$164</formula1>
    </dataValidation>
    <dataValidation type="list" allowBlank="1" showInputMessage="1" showErrorMessage="1" prompt="Select scale" sqref="F133 Q60 M60 I60 E60 R39 R37 R35 R33 R31 N31 N33 N35 N37 N39 J39 J37 J35 J33 J31 F39 F37 F35 F33 F31 R133 N133 J133">
      <formula1>$D$157:$D$159</formula1>
    </dataValidation>
    <dataValidation type="list" allowBlank="1" showInputMessage="1" showErrorMessage="1" prompt="Select capacity level" sqref="O55 S55 K55">
      <formula1>$F$161:$F$164</formula1>
    </dataValidation>
    <dataValidation type="list" allowBlank="1" showInputMessage="1" showErrorMessage="1" prompt="Select sector" sqref="F60 Q133 R55 R119 N119 J119 F119 R60 E133 S84:S89 P77:P82 O84:O89 L77:L82 K84:K89 H77:H82 G84:G89 D77:D82 J60 N60 I133 J55 N55 M133">
      <formula1>$J$152:$J$160</formula1>
    </dataValidation>
    <dataValidation type="list" allowBlank="1" showInputMessage="1" showErrorMessage="1" sqref="I132 O118 K83 I83 G83 K132 M132 Q83 S83 E132 O132 F118 G132 S118 O83 M83 K118 S132 Q132 Q332:Q333 I332 O332 E332:E333 K332 G332:G333 S332:S333 M332">
      <formula1>group</formula1>
    </dataValidation>
    <dataValidation type="list" allowBlank="1" showInputMessage="1" showErrorMessage="1" sqref="B69:B71">
      <formula1>selectyn</formula1>
    </dataValidation>
    <dataValidation type="list" allowBlank="1" showInputMessage="1" showErrorMessage="1" prompt="Select type of hazards information generated from the drop-down list_x000a_" error="Select from the drop-down list" sqref="F28:F29 R28:R29 N28:N29 J28:J29">
      <formula1>$D$141:$D$148</formula1>
    </dataValidation>
    <dataValidation type="whole" allowBlank="1" showInputMessage="1" showErrorMessage="1" promptTitle="Please enter a number here" errorTitle="Please enter a number here" error="Please enter a number here" sqref="D31 D33 D35 D37 D39 H39 H37 H35 H33 H31 L31 L33 L35 L37 L39 P39 P37 P35 P33 P31">
      <formula1>0</formula1>
      <formula2>99999</formula2>
    </dataValidation>
    <dataValidation type="list" allowBlank="1" showInputMessage="1" showErrorMessage="1" prompt="Select hazard addressed by the Early Warning System" errorTitle="Select from the list" error="Select from the list" sqref="S40 G40 G43 G46 G49 K49 K46 K43 K40 O40 O43 O46 O49 S49 S46 S43">
      <formula1>$D$141:$D$148</formula1>
    </dataValidation>
    <dataValidation type="list" allowBlank="1" showInputMessage="1" showErrorMessage="1" prompt="Select type" sqref="F58:G58 P60 L60 H60 D60 R58:S58 N58:O58 J58:K58">
      <formula1>$D$153:$D$155</formula1>
    </dataValidation>
    <dataValidation type="list" allowBlank="1" showInputMessage="1" showErrorMessage="1" sqref="E84:F89 I84:J89 M84:N89 Q84:R89">
      <formula1>type1</formula1>
    </dataValidation>
    <dataValidation type="list" allowBlank="1" showInputMessage="1" showErrorMessage="1" prompt="Select level of improvements" sqref="D93:E93 P93 L93 H93">
      <formula1>$K$161:$K$165</formula1>
    </dataValidation>
    <dataValidation type="list" allowBlank="1" showInputMessage="1" showErrorMessage="1" prompt="Select type" sqref="G93 O93 S93 K93">
      <formula1>$F$142:$F$146</formula1>
    </dataValidation>
    <dataValidation type="list" allowBlank="1" showInputMessage="1" showErrorMessage="1" prompt="Select the level of effectiveness of protection/rehabilitation" error="Please select a level of effectiveness from the drop-down list" sqref="G95:G96 R95:R96 R98:R99 R101:R102 R104:R105 O104:O105 O101:O102 O98:O99 O95:O96 K95:K96 K98:K99 K101:K102 K104:K105 G104:G105 G101:G102 G98:G99">
      <formula1>$K$161:$K$165</formula1>
    </dataValidation>
    <dataValidation type="list" allowBlank="1" showInputMessage="1" showErrorMessage="1" prompt="Select improvement level" error="Please select improvement level from the drop-down list" sqref="F109:G109 R109:S109 N109:O109 J109:K109">
      <formula1>$H$156:$H$160</formula1>
    </dataValidation>
    <dataValidation type="list" allowBlank="1" showInputMessage="1" showErrorMessage="1" prompt="Select adaptation strategy" sqref="G119 S119 O119 K119">
      <formula1>$I$167:$I$183</formula1>
    </dataValidation>
    <dataValidation type="list" allowBlank="1" showInputMessage="1" showErrorMessage="1" prompt="Select integration level" sqref="D131:S131">
      <formula1>$H$149:$H$153</formula1>
    </dataValidation>
    <dataValidation type="list" allowBlank="1" showInputMessage="1" showErrorMessage="1" prompt="Select state of enforcement" sqref="E135:F135 Q135:R135 M135:N135 I135:J135">
      <formula1>$I$142:$I$146</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8:G29 K28:K29 O28:O29 S28:S29">
      <formula1>$K$161:$K$165</formula1>
    </dataValidation>
    <dataValidation allowBlank="1" showInputMessage="1" showErrorMessage="1" prompt="Please include number of institutions" sqref="P62 D62 H62 L62"/>
    <dataValidation type="list" allowBlank="1" showInputMessage="1" showErrorMessage="1" prompt="Select scale" sqref="G62 K62 O62 S62">
      <formula1>"4: High capacity, 3: Medium capacity, 2: Low capacity, 1: No capacity"</formula1>
    </dataValidation>
    <dataValidation type="list" allowBlank="1" showInputMessage="1" showErrorMessage="1" prompt="Select scale" sqref="E62 I62 M62 Q62">
      <formula1>"National, Local"</formula1>
    </dataValidation>
    <dataValidation type="list" allowBlank="1" showInputMessage="1" showErrorMessage="1" prompt="Select sector" sqref="R62">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2">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2">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2">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2">
      <formula1>"Training manuals, handbooks, technical guidelines"</formula1>
    </dataValidation>
    <dataValidation type="list" allowBlank="1" showInputMessage="1" showErrorMessage="1" prompt="Select level of awarness" sqref="F70:G70 J70:K70 N70:O70 R70:S70">
      <formula1>"5: Fully aware, 4: Mostly aware, 3: Partially aware, 2: Partially not aware, 1: Aware of neither"</formula1>
    </dataValidation>
    <dataValidation type="list" allowBlank="1" showInputMessage="1" showErrorMessage="1" prompt="Select level of awarness" sqref="F72:G72">
      <formula1>"Regional, National, Sub-national, Local"</formula1>
    </dataValidation>
    <dataValidation type="list" allowBlank="1" showInputMessage="1" showErrorMessage="1" errorTitle="Invalid data" error="Please enter a number between 0 and 100" sqref="I72 M72 Q72">
      <formula1>"Training manuals, Handbooks, Technical guidelines"</formula1>
    </dataValidation>
    <dataValidation type="list" allowBlank="1" showInputMessage="1" showErrorMessage="1" sqref="J72:K72 R72:S72 N72:O72">
      <formula1>"Regional, National, Sub-national, Local"</formula1>
    </dataValidation>
    <dataValidation type="list" allowBlank="1" showInputMessage="1" showErrorMessage="1" prompt="Select type" sqref="E336:F336 I336:J336 M336:N336 Q336:R336">
      <formula1>"Innovative practice, Innovative product, Innovative technology "</formula1>
    </dataValidation>
    <dataValidation type="list" allowBlank="1" showInputMessage="1" showErrorMessage="1" prompt="Select status" sqref="J333:J334 N333:N334 F334 R334">
      <formula1>"No innovative practices, Undertaking innovative practices, Completed innovation practices"</formula1>
    </dataValidation>
    <dataValidation type="list" allowBlank="1" showInputMessage="1" showErrorMessage="1" prompt="Select integration level" sqref="R331:S331 N331:O331">
      <formula1>"Innovation rolled out, Innovation accelerated, Innovation scaled-up, Innovation replicated"</formula1>
    </dataValidation>
    <dataValidation type="list" allowBlank="1" showInputMessage="1" showErrorMessage="1" prompt="Select integration level" sqref="P331 H331 L331">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1">
      <formula1>"Regional, National, Subnational, Community"</formula1>
    </dataValidation>
    <dataValidation type="list" allowBlank="1" showInputMessage="1" showErrorMessage="1" prompt="Select sector" sqref="Q334 E334 I333:I334 M333:M334">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6 G336 O333:O334 G334 K333:K334 S334 K336 O336">
      <formula1>"5: Very effective, 4: Effective, 3: Moderately effective, 2: Partially effective, 1: Ineffective"</formula1>
    </dataValidation>
    <dataValidation type="list" allowBlank="1" showInputMessage="1" showErrorMessage="1" prompt="Select integration level" sqref="I331 M331 Q331">
      <formula1>"Regional, National, Sub-national, Community"</formula1>
    </dataValidation>
    <dataValidation type="list" allowBlank="1" showInputMessage="1" showErrorMessage="1" sqref="J331:K331">
      <formula1>"Innovation rolled out, Innovation accelerated, Innovation scaled-up, Innovation replicated"</formula1>
    </dataValidation>
    <dataValidation type="whole" allowBlank="1" showInputMessage="1" showErrorMessage="1" prompt="Enter number of innovative practices, tools, technologies" error="Please enter a number" sqref="D334 L333:L334 P334">
      <formula1>0</formula1>
      <formula2>999999999999</formula2>
    </dataValidation>
    <dataValidation type="list" allowBlank="1" showInputMessage="1" showErrorMessage="1" sqref="D331">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prompt="Enter number of innovative practices/tools technologies" error="Please enter a number" sqref="H333:H334">
      <formula1>0</formula1>
      <formula2>999999999999</formula2>
    </dataValidation>
    <dataValidation type="whole" allowBlank="1" showInputMessage="1" showErrorMessage="1" prompt="Enter number of key findings" error="Please enter a number here" sqref="D336 H336 L336 P336">
      <formula1>0</formula1>
      <formula2>999999999</formula2>
    </dataValidation>
    <dataValidation type="list" allowBlank="1" showInputMessage="1" showErrorMessage="1" prompt="Enter a percentage using the drop down menu" errorTitle="Invalid data" error="Please enter a number between 0 and 100" sqref="Q70 E70 I70 M70">
      <formula1>"20% to 39%, 40% to 60%, 61% to 80%"</formula1>
    </dataValidation>
    <dataValidation type="list" allowBlank="1" showInputMessage="1" showErrorMessage="1" prompt="Select integration level" sqref="F331:G331">
      <formula1>"Innovation rolled out,Innovation accelerated, Innovation scaled-up, Innovation replicated"</formula1>
    </dataValidation>
    <dataValidation type="list" allowBlank="1" showInputMessage="1" showErrorMessage="1" prompt="Please select from the drop-down list" error="Please select the from the drop-down list_x000a_" sqref="C17:C18">
      <formula1>$J$148:$J$155</formula1>
    </dataValidation>
    <dataValidation type="list" allowBlank="1" showInputMessage="1" showErrorMessage="1" prompt="Please select from the drop-down list" error="Please select from the drop-down list" sqref="C14">
      <formula1>$C$157:$C$159</formula1>
    </dataValidation>
    <dataValidation type="list" allowBlank="1" showInputMessage="1" showErrorMessage="1" prompt="Select from the drop-down list" error="Select from the drop-down list" sqref="C16">
      <formula1>$B$157:$B$160</formula1>
    </dataValidation>
    <dataValidation type="list" allowBlank="1" showInputMessage="1" showErrorMessage="1" prompt="Select from the drop-down list" error="Select from the drop-down list" sqref="C15">
      <formula1>$B$163:$B$321</formula1>
    </dataValidation>
    <dataValidation type="list" allowBlank="1" showInputMessage="1" showErrorMessage="1" prompt="Select capacity level" sqref="G55">
      <formula1>$F$155:$F$158</formula1>
    </dataValidation>
    <dataValidation type="list" allowBlank="1" showInputMessage="1" showErrorMessage="1" prompt="Select sector" sqref="F55">
      <formula1>$J$146:$J$154</formula1>
    </dataValidation>
  </dataValidations>
  <hyperlinks>
    <hyperlink ref="B8" r:id="rId1" display="https://www.adaptation-fund.org/wp-content/uploads/2019/10/Results-Tracker-Guidance-Document-Updated_July-2019.docx"/>
  </hyperlinks>
  <printOptions/>
  <pageMargins left="0.7" right="0.7" top="0.75" bottom="0.75" header="0.3" footer="0.3"/>
  <pageSetup cellComments="asDisplayed" fitToHeight="0" fitToWidth="1" horizontalDpi="600" verticalDpi="600" orientation="landscape" paperSize="8" scale="36" r:id="rId5"/>
  <drawing r:id="rId4"/>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2:O56"/>
  <sheetViews>
    <sheetView zoomScale="80" zoomScaleNormal="80" workbookViewId="0" topLeftCell="A12">
      <selection activeCell="K44" sqref="K44"/>
    </sheetView>
  </sheetViews>
  <sheetFormatPr defaultColWidth="8.7109375" defaultRowHeight="15"/>
  <cols>
    <col min="1" max="1" width="1.421875" style="20" customWidth="1"/>
    <col min="2" max="2" width="11.28125" style="20" customWidth="1"/>
    <col min="3" max="3" width="4.7109375" style="20" customWidth="1"/>
    <col min="4" max="4" width="5.00390625" style="20" customWidth="1"/>
    <col min="5" max="5" width="23.28125" style="20" customWidth="1"/>
    <col min="6" max="6" width="21.00390625" style="20" customWidth="1"/>
    <col min="7" max="7" width="32.140625" style="20" customWidth="1"/>
    <col min="8" max="8" width="14.140625" style="20" customWidth="1"/>
    <col min="9" max="9" width="2.8515625" style="20" customWidth="1"/>
    <col min="10" max="14" width="8.7109375" style="20" customWidth="1"/>
    <col min="15" max="15" width="13.8515625" style="20" bestFit="1" customWidth="1"/>
    <col min="16" max="16384" width="8.7109375" style="20" customWidth="1"/>
  </cols>
  <sheetData>
    <row r="1" ht="14.5" thickBot="1"/>
    <row r="2" spans="3:9" ht="14.5" thickBot="1">
      <c r="C2" s="58"/>
      <c r="D2" s="59"/>
      <c r="E2" s="59"/>
      <c r="F2" s="60"/>
      <c r="G2" s="60"/>
      <c r="H2" s="60"/>
      <c r="I2" s="61"/>
    </row>
    <row r="3" spans="3:9" ht="20.65" customHeight="1" thickBot="1">
      <c r="C3" s="62"/>
      <c r="D3" s="560" t="s">
        <v>1006</v>
      </c>
      <c r="E3" s="561"/>
      <c r="F3" s="561"/>
      <c r="G3" s="561"/>
      <c r="H3" s="562"/>
      <c r="I3" s="63"/>
    </row>
    <row r="4" spans="3:9" ht="14.65" customHeight="1">
      <c r="C4" s="558"/>
      <c r="D4" s="559"/>
      <c r="E4" s="559"/>
      <c r="F4" s="559"/>
      <c r="G4" s="559"/>
      <c r="H4" s="65"/>
      <c r="I4" s="63"/>
    </row>
    <row r="5" spans="3:9" ht="15">
      <c r="C5" s="64"/>
      <c r="D5" s="557"/>
      <c r="E5" s="557"/>
      <c r="F5" s="557"/>
      <c r="G5" s="557"/>
      <c r="H5" s="65"/>
      <c r="I5" s="63"/>
    </row>
    <row r="6" spans="3:15" ht="15">
      <c r="C6" s="64"/>
      <c r="D6" s="40"/>
      <c r="E6" s="45"/>
      <c r="F6" s="41"/>
      <c r="G6" s="65"/>
      <c r="H6" s="65"/>
      <c r="I6" s="63"/>
      <c r="O6" s="530"/>
    </row>
    <row r="7" spans="3:9" ht="13.9" customHeight="1" thickBot="1">
      <c r="C7" s="64"/>
      <c r="D7" s="556" t="s">
        <v>230</v>
      </c>
      <c r="E7" s="556"/>
      <c r="F7" s="42"/>
      <c r="G7" s="65"/>
      <c r="H7" s="65"/>
      <c r="I7" s="63"/>
    </row>
    <row r="8" spans="2:9" ht="27.75" customHeight="1" thickBot="1">
      <c r="B8" s="400"/>
      <c r="C8" s="64"/>
      <c r="D8" s="575" t="s">
        <v>238</v>
      </c>
      <c r="E8" s="575"/>
      <c r="F8" s="575"/>
      <c r="G8" s="575"/>
      <c r="H8" s="65"/>
      <c r="I8" s="63"/>
    </row>
    <row r="9" spans="3:9" ht="49.9" customHeight="1" thickBot="1">
      <c r="C9" s="64"/>
      <c r="D9" s="573" t="s">
        <v>967</v>
      </c>
      <c r="E9" s="574"/>
      <c r="F9" s="571">
        <v>4227924</v>
      </c>
      <c r="G9" s="572"/>
      <c r="H9" s="65"/>
      <c r="I9" s="63"/>
    </row>
    <row r="10" spans="3:9" ht="100.15" customHeight="1" thickBot="1">
      <c r="C10" s="64"/>
      <c r="D10" s="556" t="s">
        <v>231</v>
      </c>
      <c r="E10" s="568"/>
      <c r="F10" s="569"/>
      <c r="G10" s="570"/>
      <c r="H10" s="65"/>
      <c r="I10" s="63"/>
    </row>
    <row r="11" spans="3:9" ht="14.5" thickBot="1">
      <c r="C11" s="64"/>
      <c r="D11" s="45"/>
      <c r="E11" s="45"/>
      <c r="F11" s="65"/>
      <c r="G11" s="65"/>
      <c r="H11" s="65"/>
      <c r="I11" s="63"/>
    </row>
    <row r="12" spans="3:9" ht="18.75" customHeight="1" thickBot="1">
      <c r="C12" s="64"/>
      <c r="D12" s="556" t="s">
        <v>295</v>
      </c>
      <c r="E12" s="568"/>
      <c r="F12" s="566">
        <f>'[3]Sheet2'!$E$12</f>
        <v>777.5514387326306</v>
      </c>
      <c r="G12" s="567"/>
      <c r="H12" s="65"/>
      <c r="I12" s="63"/>
    </row>
    <row r="13" spans="3:9" ht="15" customHeight="1">
      <c r="C13" s="64"/>
      <c r="D13" s="565" t="s">
        <v>294</v>
      </c>
      <c r="E13" s="565"/>
      <c r="F13" s="565"/>
      <c r="G13" s="565"/>
      <c r="H13" s="65"/>
      <c r="I13" s="63"/>
    </row>
    <row r="14" spans="3:9" ht="15" customHeight="1">
      <c r="C14" s="64"/>
      <c r="D14" s="399"/>
      <c r="E14" s="399"/>
      <c r="F14" s="399"/>
      <c r="G14" s="399"/>
      <c r="H14" s="65"/>
      <c r="I14" s="63"/>
    </row>
    <row r="15" spans="2:9" ht="14.65" customHeight="1" thickBot="1">
      <c r="B15" s="21"/>
      <c r="C15" s="64"/>
      <c r="D15" s="556" t="s">
        <v>214</v>
      </c>
      <c r="E15" s="556"/>
      <c r="F15" s="65"/>
      <c r="G15" s="65"/>
      <c r="H15" s="65"/>
      <c r="I15" s="63"/>
    </row>
    <row r="16" spans="2:9" ht="49.9" customHeight="1">
      <c r="B16" s="21"/>
      <c r="C16" s="64"/>
      <c r="D16" s="556" t="s">
        <v>271</v>
      </c>
      <c r="E16" s="568"/>
      <c r="F16" s="490" t="s">
        <v>903</v>
      </c>
      <c r="G16" s="491" t="s">
        <v>215</v>
      </c>
      <c r="H16" s="492" t="s">
        <v>216</v>
      </c>
      <c r="I16" s="63"/>
    </row>
    <row r="17" spans="2:9" ht="15" customHeight="1">
      <c r="B17" s="21"/>
      <c r="C17" s="64"/>
      <c r="D17" s="45"/>
      <c r="E17" s="45"/>
      <c r="F17" s="104"/>
      <c r="G17" s="493" t="s">
        <v>904</v>
      </c>
      <c r="H17" s="494">
        <f>'[3]Sheet2'!$G$17</f>
        <v>125048.95999999999</v>
      </c>
      <c r="I17" s="63"/>
    </row>
    <row r="18" spans="2:9" ht="70">
      <c r="B18" s="21"/>
      <c r="C18" s="64"/>
      <c r="D18" s="45"/>
      <c r="E18" s="45"/>
      <c r="F18" s="104" t="s">
        <v>906</v>
      </c>
      <c r="G18" s="493" t="s">
        <v>905</v>
      </c>
      <c r="H18" s="493"/>
      <c r="I18" s="63"/>
    </row>
    <row r="19" spans="2:9" ht="56">
      <c r="B19" s="21"/>
      <c r="C19" s="64"/>
      <c r="D19" s="45"/>
      <c r="E19" s="45"/>
      <c r="F19" s="104"/>
      <c r="G19" s="493" t="s">
        <v>907</v>
      </c>
      <c r="H19" s="493">
        <f>'[3]Sheet2'!$G$20</f>
        <v>3001.65</v>
      </c>
      <c r="I19" s="63"/>
    </row>
    <row r="20" spans="2:9" ht="15">
      <c r="B20" s="21"/>
      <c r="C20" s="64"/>
      <c r="D20" s="45"/>
      <c r="E20" s="45"/>
      <c r="F20" s="496" t="s">
        <v>913</v>
      </c>
      <c r="G20" s="496"/>
      <c r="H20" s="497">
        <f>SUM(H17:H19)</f>
        <v>128050.60999999999</v>
      </c>
      <c r="I20" s="63"/>
    </row>
    <row r="21" spans="2:9" ht="28">
      <c r="B21" s="21"/>
      <c r="C21" s="64"/>
      <c r="D21" s="45"/>
      <c r="E21" s="45"/>
      <c r="F21" s="104" t="s">
        <v>908</v>
      </c>
      <c r="G21" s="493" t="s">
        <v>909</v>
      </c>
      <c r="H21" s="493">
        <f>'[3]Sheet2'!G27</f>
        <v>27320.15</v>
      </c>
      <c r="I21" s="63"/>
    </row>
    <row r="22" spans="2:9" ht="28">
      <c r="B22" s="21"/>
      <c r="C22" s="64"/>
      <c r="D22" s="45"/>
      <c r="E22" s="45"/>
      <c r="F22" s="104"/>
      <c r="G22" s="493" t="s">
        <v>910</v>
      </c>
      <c r="H22" s="493">
        <f>'[3]Sheet2'!G28</f>
        <v>214542.87999999998</v>
      </c>
      <c r="I22" s="63"/>
    </row>
    <row r="23" spans="2:9" ht="42">
      <c r="B23" s="21"/>
      <c r="C23" s="64"/>
      <c r="D23" s="45"/>
      <c r="E23" s="45"/>
      <c r="F23" s="104"/>
      <c r="G23" s="493" t="s">
        <v>911</v>
      </c>
      <c r="H23" s="493">
        <f>'[3]Sheet2'!G29</f>
        <v>17172.76</v>
      </c>
      <c r="I23" s="63"/>
    </row>
    <row r="24" spans="2:9" ht="15">
      <c r="B24" s="21"/>
      <c r="C24" s="64"/>
      <c r="D24" s="45"/>
      <c r="E24" s="45"/>
      <c r="F24" s="496" t="s">
        <v>914</v>
      </c>
      <c r="G24" s="495"/>
      <c r="H24" s="498">
        <f>SUM(H21:H23)</f>
        <v>259035.78999999998</v>
      </c>
      <c r="I24" s="63"/>
    </row>
    <row r="25" spans="2:9" ht="42.5" thickBot="1">
      <c r="B25" s="21"/>
      <c r="C25" s="64"/>
      <c r="D25" s="45"/>
      <c r="E25" s="45"/>
      <c r="F25" s="145" t="s">
        <v>912</v>
      </c>
      <c r="G25" s="499" t="s">
        <v>915</v>
      </c>
      <c r="H25" s="500">
        <f>'[3]Sheet2'!G35</f>
        <v>574.62</v>
      </c>
      <c r="I25" s="63"/>
    </row>
    <row r="26" spans="2:9" ht="42">
      <c r="B26" s="21"/>
      <c r="C26" s="64"/>
      <c r="D26" s="45"/>
      <c r="E26" s="45"/>
      <c r="F26" s="28"/>
      <c r="G26" s="28" t="s">
        <v>916</v>
      </c>
      <c r="H26" s="563">
        <v>43073</v>
      </c>
      <c r="I26" s="63"/>
    </row>
    <row r="27" spans="2:9" ht="28">
      <c r="B27" s="21"/>
      <c r="C27" s="64"/>
      <c r="D27" s="45"/>
      <c r="E27" s="45"/>
      <c r="F27" s="22"/>
      <c r="G27" s="22" t="s">
        <v>917</v>
      </c>
      <c r="H27" s="564"/>
      <c r="I27" s="63"/>
    </row>
    <row r="28" spans="2:9" ht="15">
      <c r="B28" s="21"/>
      <c r="C28" s="64"/>
      <c r="D28" s="45"/>
      <c r="E28" s="45"/>
      <c r="F28" s="501" t="s">
        <v>918</v>
      </c>
      <c r="G28" s="495"/>
      <c r="H28" s="502">
        <f>SUM(H25:H27)</f>
        <v>43647.62</v>
      </c>
      <c r="I28" s="63"/>
    </row>
    <row r="29" spans="2:9" ht="14.5" thickBot="1">
      <c r="B29" s="21"/>
      <c r="C29" s="64"/>
      <c r="D29" s="45"/>
      <c r="E29" s="45"/>
      <c r="F29" s="503"/>
      <c r="G29" s="146"/>
      <c r="H29" s="504"/>
      <c r="I29" s="63"/>
    </row>
    <row r="30" spans="2:9" ht="14.5" thickBot="1">
      <c r="B30" s="21"/>
      <c r="C30" s="64"/>
      <c r="D30" s="45"/>
      <c r="E30" s="45"/>
      <c r="F30" s="149" t="s">
        <v>919</v>
      </c>
      <c r="G30" s="146"/>
      <c r="H30" s="504">
        <f>H20+H24+H28</f>
        <v>430734.01999999996</v>
      </c>
      <c r="I30" s="63"/>
    </row>
    <row r="31" spans="2:9" ht="14.5" thickBot="1">
      <c r="B31" s="21"/>
      <c r="C31" s="64"/>
      <c r="D31" s="45"/>
      <c r="E31" s="45"/>
      <c r="F31" s="145"/>
      <c r="G31" s="146"/>
      <c r="H31" s="23"/>
      <c r="I31" s="63"/>
    </row>
    <row r="32" spans="2:9" ht="14.5" thickBot="1">
      <c r="B32" s="21"/>
      <c r="C32" s="64"/>
      <c r="D32" s="45"/>
      <c r="E32" s="45"/>
      <c r="G32" s="147">
        <f>SUM(G17:G31)</f>
        <v>0</v>
      </c>
      <c r="H32" s="505"/>
      <c r="I32" s="63"/>
    </row>
    <row r="33" spans="2:9" ht="15">
      <c r="B33" s="21"/>
      <c r="C33" s="64"/>
      <c r="D33" s="45"/>
      <c r="E33" s="45"/>
      <c r="F33" s="65"/>
      <c r="G33" s="65"/>
      <c r="H33" s="65"/>
      <c r="I33" s="63"/>
    </row>
    <row r="34" spans="2:9" ht="34.5" customHeight="1" thickBot="1">
      <c r="B34" s="21"/>
      <c r="C34" s="64"/>
      <c r="D34" s="556" t="s">
        <v>269</v>
      </c>
      <c r="E34" s="556"/>
      <c r="F34" s="65"/>
      <c r="G34" s="65"/>
      <c r="H34" s="65"/>
      <c r="I34" s="63"/>
    </row>
    <row r="35" spans="3:9" ht="49.9" customHeight="1" thickBot="1">
      <c r="C35" s="64"/>
      <c r="D35" s="556" t="s">
        <v>272</v>
      </c>
      <c r="E35" s="568"/>
      <c r="F35" s="398" t="s">
        <v>215</v>
      </c>
      <c r="G35" s="150" t="s">
        <v>217</v>
      </c>
      <c r="H35" s="95" t="s">
        <v>239</v>
      </c>
      <c r="I35" s="63"/>
    </row>
    <row r="36" spans="3:9" ht="15">
      <c r="C36" s="64"/>
      <c r="D36" s="45"/>
      <c r="E36" s="45"/>
      <c r="F36" s="506" t="s">
        <v>920</v>
      </c>
      <c r="G36" s="507" t="s">
        <v>921</v>
      </c>
      <c r="H36" s="131"/>
      <c r="I36" s="63"/>
    </row>
    <row r="37" spans="3:9" ht="28">
      <c r="C37" s="64"/>
      <c r="D37" s="45"/>
      <c r="E37" s="45"/>
      <c r="F37" s="508" t="s">
        <v>927</v>
      </c>
      <c r="G37" s="513">
        <v>5822.77</v>
      </c>
      <c r="H37" s="514">
        <v>43831</v>
      </c>
      <c r="I37" s="63"/>
    </row>
    <row r="38" spans="3:9" ht="98">
      <c r="C38" s="64"/>
      <c r="D38" s="45"/>
      <c r="E38" s="45"/>
      <c r="F38" s="508" t="s">
        <v>922</v>
      </c>
      <c r="G38" s="509">
        <f>3902450*0.3</f>
        <v>1170735</v>
      </c>
      <c r="H38" s="514">
        <v>44440</v>
      </c>
      <c r="I38" s="63"/>
    </row>
    <row r="39" spans="3:9" ht="70">
      <c r="C39" s="64"/>
      <c r="D39" s="45"/>
      <c r="E39" s="45"/>
      <c r="F39" s="510" t="s">
        <v>923</v>
      </c>
      <c r="G39" s="511">
        <v>100000</v>
      </c>
      <c r="H39" s="514" t="s">
        <v>1062</v>
      </c>
      <c r="I39" s="63"/>
    </row>
    <row r="40" spans="3:9" ht="15">
      <c r="C40" s="64"/>
      <c r="D40" s="45"/>
      <c r="E40" s="45"/>
      <c r="F40" s="506" t="s">
        <v>924</v>
      </c>
      <c r="G40" s="104"/>
      <c r="H40" s="132"/>
      <c r="I40" s="63"/>
    </row>
    <row r="41" spans="3:9" ht="56">
      <c r="C41" s="64"/>
      <c r="D41" s="45"/>
      <c r="E41" s="45"/>
      <c r="F41" s="510" t="s">
        <v>1063</v>
      </c>
      <c r="G41" s="509">
        <f>5820041/140.1215</f>
        <v>41535.67439686273</v>
      </c>
      <c r="H41" s="514" t="s">
        <v>928</v>
      </c>
      <c r="I41" s="63"/>
    </row>
    <row r="42" spans="3:9" ht="15">
      <c r="C42" s="64"/>
      <c r="D42" s="45"/>
      <c r="E42" s="45"/>
      <c r="F42" s="510"/>
      <c r="G42" s="104"/>
      <c r="H42" s="132"/>
      <c r="I42" s="63"/>
    </row>
    <row r="43" spans="3:9" ht="15">
      <c r="C43" s="64"/>
      <c r="D43" s="45"/>
      <c r="E43" s="45"/>
      <c r="F43" s="512" t="s">
        <v>925</v>
      </c>
      <c r="G43" s="104"/>
      <c r="H43" s="132"/>
      <c r="I43" s="63"/>
    </row>
    <row r="44" spans="3:9" ht="42">
      <c r="C44" s="64"/>
      <c r="D44" s="45"/>
      <c r="E44" s="45"/>
      <c r="F44" s="510" t="s">
        <v>926</v>
      </c>
      <c r="G44" s="509">
        <f>2750000/140.1215</f>
        <v>19625.82473068016</v>
      </c>
      <c r="H44" s="515" t="s">
        <v>966</v>
      </c>
      <c r="I44" s="63"/>
    </row>
    <row r="45" spans="3:9" ht="70">
      <c r="C45" s="64"/>
      <c r="D45" s="45"/>
      <c r="E45" s="45"/>
      <c r="F45" s="510" t="s">
        <v>929</v>
      </c>
      <c r="G45" s="511">
        <v>35000</v>
      </c>
      <c r="H45" s="516" t="s">
        <v>1064</v>
      </c>
      <c r="I45" s="63"/>
    </row>
    <row r="46" spans="3:9" ht="70.5" thickBot="1">
      <c r="C46" s="64"/>
      <c r="D46" s="45"/>
      <c r="E46" s="45"/>
      <c r="F46" s="510" t="s">
        <v>930</v>
      </c>
      <c r="G46" s="509">
        <v>30000</v>
      </c>
      <c r="H46" s="514" t="s">
        <v>1062</v>
      </c>
      <c r="I46" s="63"/>
    </row>
    <row r="47" spans="3:9" ht="14.5" thickBot="1">
      <c r="C47" s="64"/>
      <c r="D47" s="45"/>
      <c r="E47" s="45"/>
      <c r="F47" s="149" t="s">
        <v>265</v>
      </c>
      <c r="G47" s="517">
        <f>SUM(G36:G46)</f>
        <v>1402719.2691275429</v>
      </c>
      <c r="H47" s="148"/>
      <c r="I47" s="63"/>
    </row>
    <row r="48" spans="3:9" ht="15">
      <c r="C48" s="64"/>
      <c r="D48" s="45"/>
      <c r="E48" s="45"/>
      <c r="F48" s="65"/>
      <c r="G48" s="65"/>
      <c r="H48" s="65"/>
      <c r="I48" s="63"/>
    </row>
    <row r="49" spans="3:9" ht="34.5" customHeight="1" thickBot="1">
      <c r="C49" s="64"/>
      <c r="D49" s="556" t="s">
        <v>273</v>
      </c>
      <c r="E49" s="556"/>
      <c r="F49" s="556"/>
      <c r="G49" s="556"/>
      <c r="H49" s="153"/>
      <c r="I49" s="63"/>
    </row>
    <row r="50" spans="3:9" ht="63.75" customHeight="1" thickBot="1">
      <c r="C50" s="64"/>
      <c r="D50" s="556" t="s">
        <v>211</v>
      </c>
      <c r="E50" s="568"/>
      <c r="F50" s="582"/>
      <c r="G50" s="583"/>
      <c r="H50" s="65"/>
      <c r="I50" s="63"/>
    </row>
    <row r="51" spans="3:9" ht="14.5" thickBot="1">
      <c r="C51" s="64"/>
      <c r="D51" s="577"/>
      <c r="E51" s="577"/>
      <c r="F51" s="577"/>
      <c r="G51" s="577"/>
      <c r="H51" s="65"/>
      <c r="I51" s="63"/>
    </row>
    <row r="52" spans="3:9" ht="58.9" customHeight="1" thickBot="1">
      <c r="C52" s="64"/>
      <c r="D52" s="556" t="s">
        <v>212</v>
      </c>
      <c r="E52" s="568"/>
      <c r="F52" s="578"/>
      <c r="G52" s="579"/>
      <c r="H52" s="65"/>
      <c r="I52" s="63"/>
    </row>
    <row r="53" spans="3:9" ht="16.15" customHeight="1" thickBot="1">
      <c r="C53" s="64"/>
      <c r="D53" s="414"/>
      <c r="E53" s="414"/>
      <c r="F53" s="415"/>
      <c r="G53" s="415"/>
      <c r="H53" s="65"/>
      <c r="I53" s="63"/>
    </row>
    <row r="54" spans="3:9" ht="100.15" customHeight="1" thickBot="1">
      <c r="C54" s="64"/>
      <c r="D54" s="556" t="s">
        <v>213</v>
      </c>
      <c r="E54" s="568"/>
      <c r="F54" s="580"/>
      <c r="G54" s="581"/>
      <c r="H54" s="65"/>
      <c r="I54" s="63"/>
    </row>
    <row r="55" spans="3:9" ht="15">
      <c r="C55" s="64"/>
      <c r="D55" s="45"/>
      <c r="E55" s="45"/>
      <c r="F55" s="65"/>
      <c r="G55" s="65"/>
      <c r="H55" s="65"/>
      <c r="I55" s="63"/>
    </row>
    <row r="56" spans="3:9" ht="14.5" thickBot="1">
      <c r="C56" s="66"/>
      <c r="D56" s="576"/>
      <c r="E56" s="576"/>
      <c r="F56" s="67"/>
      <c r="G56" s="50"/>
      <c r="H56" s="50"/>
      <c r="I56" s="68"/>
    </row>
    <row r="57" s="24" customFormat="1" ht="64.9" customHeight="1"/>
    <row r="58" ht="59.25" customHeight="1"/>
    <row r="59" ht="49.9" customHeight="1"/>
    <row r="60" ht="100.15" customHeight="1"/>
    <row r="63" ht="49.9" customHeight="1"/>
    <row r="64" ht="100.15" customHeight="1"/>
  </sheetData>
  <mergeCells count="26">
    <mergeCell ref="D34:E34"/>
    <mergeCell ref="D35:E35"/>
    <mergeCell ref="D49:G49"/>
    <mergeCell ref="D50:E50"/>
    <mergeCell ref="F50:G50"/>
    <mergeCell ref="D56:E56"/>
    <mergeCell ref="D51:G51"/>
    <mergeCell ref="D52:E52"/>
    <mergeCell ref="F52:G52"/>
    <mergeCell ref="D54:E54"/>
    <mergeCell ref="F54:G54"/>
    <mergeCell ref="D7:E7"/>
    <mergeCell ref="D5:G5"/>
    <mergeCell ref="C4:G4"/>
    <mergeCell ref="D3:H3"/>
    <mergeCell ref="H26:H27"/>
    <mergeCell ref="D15:E15"/>
    <mergeCell ref="D13:G13"/>
    <mergeCell ref="F12:G12"/>
    <mergeCell ref="D12:E12"/>
    <mergeCell ref="F10:G10"/>
    <mergeCell ref="D10:E10"/>
    <mergeCell ref="F9:G9"/>
    <mergeCell ref="D9:E9"/>
    <mergeCell ref="D8:G8"/>
    <mergeCell ref="D16:E16"/>
  </mergeCells>
  <dataValidations count="1">
    <dataValidation type="whole" allowBlank="1" showInputMessage="1" showErrorMessage="1" sqref="F52:F53 F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56"/>
  <sheetViews>
    <sheetView tabSelected="1" workbookViewId="0" topLeftCell="A24">
      <selection activeCell="H30" sqref="H30"/>
    </sheetView>
  </sheetViews>
  <sheetFormatPr defaultColWidth="8.7109375" defaultRowHeight="15"/>
  <cols>
    <col min="1" max="2" width="1.7109375" style="0" customWidth="1"/>
    <col min="3" max="3" width="22.7109375" style="0" customWidth="1"/>
    <col min="4" max="4" width="31.28125" style="0" customWidth="1"/>
    <col min="5" max="5" width="45.421875" style="0" customWidth="1"/>
    <col min="6" max="6" width="2.00390625" style="0" customWidth="1"/>
    <col min="7" max="7" width="1.421875" style="0" customWidth="1"/>
  </cols>
  <sheetData>
    <row r="1" ht="15" thickBot="1"/>
    <row r="2" spans="2:6" ht="15" thickBot="1">
      <c r="B2" s="82"/>
      <c r="C2" s="83"/>
      <c r="D2" s="83"/>
      <c r="E2" s="83"/>
      <c r="F2" s="84"/>
    </row>
    <row r="3" spans="2:6" ht="20.5" thickBot="1">
      <c r="B3" s="85"/>
      <c r="C3" s="560" t="s">
        <v>218</v>
      </c>
      <c r="D3" s="561"/>
      <c r="E3" s="561"/>
      <c r="F3" s="52"/>
    </row>
    <row r="4" spans="2:6" ht="15">
      <c r="B4" s="588"/>
      <c r="C4" s="589"/>
      <c r="D4" s="589"/>
      <c r="E4" s="589"/>
      <c r="F4" s="52"/>
    </row>
    <row r="5" spans="2:6" ht="15">
      <c r="B5" s="53"/>
      <c r="C5" s="598"/>
      <c r="D5" s="598"/>
      <c r="E5" s="598"/>
      <c r="F5" s="52"/>
    </row>
    <row r="6" spans="2:6" ht="15">
      <c r="B6" s="53"/>
      <c r="C6" s="54"/>
      <c r="D6" s="55"/>
      <c r="E6" s="54"/>
      <c r="F6" s="52"/>
    </row>
    <row r="7" spans="2:6" ht="15">
      <c r="B7" s="53"/>
      <c r="C7" s="587" t="s">
        <v>227</v>
      </c>
      <c r="D7" s="587"/>
      <c r="E7" s="56"/>
      <c r="F7" s="52"/>
    </row>
    <row r="8" spans="2:6" ht="15" thickBot="1">
      <c r="B8" s="53"/>
      <c r="C8" s="590" t="s">
        <v>280</v>
      </c>
      <c r="D8" s="590"/>
      <c r="E8" s="590"/>
      <c r="F8" s="52"/>
    </row>
    <row r="9" spans="2:6" ht="15" thickBot="1">
      <c r="B9" s="53"/>
      <c r="C9" s="29" t="s">
        <v>229</v>
      </c>
      <c r="D9" s="30" t="s">
        <v>228</v>
      </c>
      <c r="E9" s="458" t="s">
        <v>259</v>
      </c>
      <c r="F9" s="52"/>
    </row>
    <row r="10" spans="2:6" ht="90" customHeight="1">
      <c r="B10" s="53"/>
      <c r="C10" s="600" t="s">
        <v>855</v>
      </c>
      <c r="D10" s="600" t="s">
        <v>856</v>
      </c>
      <c r="E10" s="602" t="s">
        <v>862</v>
      </c>
      <c r="F10" s="52"/>
    </row>
    <row r="11" spans="2:6" ht="225" customHeight="1" thickBot="1">
      <c r="B11" s="53"/>
      <c r="C11" s="601"/>
      <c r="D11" s="601"/>
      <c r="E11" s="603"/>
      <c r="F11" s="52"/>
    </row>
    <row r="12" spans="2:6" ht="168.5" thickBot="1">
      <c r="B12" s="53"/>
      <c r="C12" s="467" t="s">
        <v>857</v>
      </c>
      <c r="D12" s="468" t="s">
        <v>856</v>
      </c>
      <c r="E12" s="466" t="s">
        <v>858</v>
      </c>
      <c r="F12" s="52"/>
    </row>
    <row r="13" spans="2:6" ht="154">
      <c r="B13" s="53"/>
      <c r="C13" s="32" t="s">
        <v>859</v>
      </c>
      <c r="D13" s="32" t="s">
        <v>860</v>
      </c>
      <c r="E13" s="466" t="s">
        <v>861</v>
      </c>
      <c r="F13" s="52"/>
    </row>
    <row r="14" spans="2:6" ht="140">
      <c r="B14" s="53"/>
      <c r="C14" s="32" t="s">
        <v>863</v>
      </c>
      <c r="D14" s="32" t="s">
        <v>860</v>
      </c>
      <c r="E14" s="469" t="s">
        <v>867</v>
      </c>
      <c r="F14" s="52"/>
    </row>
    <row r="15" spans="2:6" ht="182">
      <c r="B15" s="53"/>
      <c r="C15" s="32" t="s">
        <v>864</v>
      </c>
      <c r="D15" s="32" t="s">
        <v>865</v>
      </c>
      <c r="E15" s="469" t="s">
        <v>961</v>
      </c>
      <c r="F15" s="52"/>
    </row>
    <row r="16" spans="2:6" ht="140.5">
      <c r="B16" s="53"/>
      <c r="C16" s="32" t="s">
        <v>866</v>
      </c>
      <c r="D16" s="470" t="s">
        <v>865</v>
      </c>
      <c r="E16" s="471" t="s">
        <v>871</v>
      </c>
      <c r="F16" s="52"/>
    </row>
    <row r="17" spans="2:6" ht="30" customHeight="1">
      <c r="B17" s="53"/>
      <c r="C17" s="32"/>
      <c r="D17" s="32"/>
      <c r="E17" s="456"/>
      <c r="F17" s="52"/>
    </row>
    <row r="18" spans="2:6" ht="30" customHeight="1">
      <c r="B18" s="53"/>
      <c r="C18" s="32"/>
      <c r="D18" s="32"/>
      <c r="E18" s="456"/>
      <c r="F18" s="52"/>
    </row>
    <row r="19" spans="2:6" ht="30" customHeight="1">
      <c r="B19" s="53"/>
      <c r="C19" s="32"/>
      <c r="D19" s="32"/>
      <c r="E19" s="456"/>
      <c r="F19" s="52"/>
    </row>
    <row r="20" spans="2:6" ht="30" customHeight="1" thickBot="1">
      <c r="B20" s="53"/>
      <c r="C20" s="33"/>
      <c r="D20" s="33"/>
      <c r="E20" s="457"/>
      <c r="F20" s="52"/>
    </row>
    <row r="21" spans="2:6" ht="15">
      <c r="B21" s="53"/>
      <c r="C21" s="55"/>
      <c r="D21" s="55"/>
      <c r="E21" s="55"/>
      <c r="F21" s="52"/>
    </row>
    <row r="22" spans="2:6" ht="15">
      <c r="B22" s="53"/>
      <c r="C22" s="605" t="s">
        <v>243</v>
      </c>
      <c r="D22" s="605"/>
      <c r="E22" s="605"/>
      <c r="F22" s="52"/>
    </row>
    <row r="23" spans="2:6" ht="15" thickBot="1">
      <c r="B23" s="53"/>
      <c r="C23" s="606" t="s">
        <v>257</v>
      </c>
      <c r="D23" s="606"/>
      <c r="E23" s="606"/>
      <c r="F23" s="52"/>
    </row>
    <row r="24" spans="2:6" ht="15" thickBot="1">
      <c r="B24" s="53"/>
      <c r="C24" s="29" t="s">
        <v>229</v>
      </c>
      <c r="D24" s="30" t="s">
        <v>228</v>
      </c>
      <c r="E24" s="458" t="s">
        <v>259</v>
      </c>
      <c r="F24" s="52"/>
    </row>
    <row r="25" spans="2:6" ht="126">
      <c r="B25" s="53"/>
      <c r="C25" s="31" t="s">
        <v>868</v>
      </c>
      <c r="D25" s="31" t="s">
        <v>860</v>
      </c>
      <c r="E25" s="472" t="s">
        <v>872</v>
      </c>
      <c r="F25" s="52"/>
    </row>
    <row r="26" spans="2:6" ht="56">
      <c r="B26" s="53"/>
      <c r="C26" s="32" t="s">
        <v>869</v>
      </c>
      <c r="D26" s="32" t="s">
        <v>860</v>
      </c>
      <c r="E26" s="473" t="s">
        <v>933</v>
      </c>
      <c r="F26" s="52"/>
    </row>
    <row r="27" spans="2:6" ht="112">
      <c r="B27" s="53"/>
      <c r="C27" s="32" t="s">
        <v>870</v>
      </c>
      <c r="D27" s="32" t="s">
        <v>1059</v>
      </c>
      <c r="E27" s="473" t="s">
        <v>1060</v>
      </c>
      <c r="F27" s="52"/>
    </row>
    <row r="28" spans="2:6" ht="60" customHeight="1" thickBot="1">
      <c r="B28" s="53"/>
      <c r="C28" s="33" t="s">
        <v>960</v>
      </c>
      <c r="D28" s="33" t="s">
        <v>856</v>
      </c>
      <c r="E28" s="457" t="s">
        <v>1061</v>
      </c>
      <c r="F28" s="52"/>
    </row>
    <row r="29" spans="2:6" ht="15">
      <c r="B29" s="53"/>
      <c r="C29" s="55"/>
      <c r="D29" s="55"/>
      <c r="E29" s="55"/>
      <c r="F29" s="52"/>
    </row>
    <row r="30" spans="2:6" ht="15">
      <c r="B30" s="53"/>
      <c r="C30" s="55"/>
      <c r="D30" s="55"/>
      <c r="E30" s="55"/>
      <c r="F30" s="52"/>
    </row>
    <row r="31" spans="2:6" ht="31.5" customHeight="1">
      <c r="B31" s="53"/>
      <c r="C31" s="604" t="s">
        <v>242</v>
      </c>
      <c r="D31" s="604"/>
      <c r="E31" s="604"/>
      <c r="F31" s="52"/>
    </row>
    <row r="32" spans="2:6" ht="15" thickBot="1">
      <c r="B32" s="53"/>
      <c r="C32" s="590" t="s">
        <v>260</v>
      </c>
      <c r="D32" s="590"/>
      <c r="E32" s="459"/>
      <c r="F32" s="52"/>
    </row>
    <row r="33" spans="2:6" ht="100.15" customHeight="1" thickBot="1">
      <c r="B33" s="53"/>
      <c r="C33" s="599" t="s">
        <v>959</v>
      </c>
      <c r="D33" s="584"/>
      <c r="E33" s="584"/>
      <c r="F33" s="585"/>
    </row>
    <row r="34" spans="2:7" ht="15" thickBot="1">
      <c r="B34" s="405"/>
      <c r="C34" s="591"/>
      <c r="D34" s="592"/>
      <c r="E34" s="464"/>
      <c r="F34" s="57"/>
      <c r="G34" s="407"/>
    </row>
    <row r="35" spans="2:6" ht="15" customHeight="1">
      <c r="B35" s="406"/>
      <c r="C35" s="593"/>
      <c r="D35" s="593"/>
      <c r="E35" s="465"/>
      <c r="F35" s="406"/>
    </row>
    <row r="36" spans="2:6" ht="15">
      <c r="B36" s="8"/>
      <c r="C36" s="593"/>
      <c r="D36" s="593"/>
      <c r="E36" s="465"/>
      <c r="F36" s="8"/>
    </row>
    <row r="37" spans="2:6" ht="15">
      <c r="B37" s="8"/>
      <c r="C37" s="597"/>
      <c r="D37" s="597"/>
      <c r="E37" s="463"/>
      <c r="F37" s="8"/>
    </row>
    <row r="38" spans="2:6" ht="15">
      <c r="B38" s="8"/>
      <c r="C38" s="8"/>
      <c r="D38" s="8"/>
      <c r="E38" s="8"/>
      <c r="F38" s="8"/>
    </row>
    <row r="39" spans="2:6" ht="15">
      <c r="B39" s="8"/>
      <c r="C39" s="8"/>
      <c r="D39" s="8"/>
      <c r="E39" s="8"/>
      <c r="F39" s="8"/>
    </row>
    <row r="40" spans="2:6" ht="15">
      <c r="B40" s="8"/>
      <c r="C40" s="595"/>
      <c r="D40" s="595"/>
      <c r="E40" s="7"/>
      <c r="F40" s="8"/>
    </row>
    <row r="41" spans="2:6" ht="15">
      <c r="B41" s="8"/>
      <c r="C41" s="595"/>
      <c r="D41" s="595"/>
      <c r="E41" s="7"/>
      <c r="F41" s="8"/>
    </row>
    <row r="42" spans="2:6" ht="15">
      <c r="B42" s="8"/>
      <c r="C42" s="596"/>
      <c r="D42" s="596"/>
      <c r="E42" s="596"/>
      <c r="F42" s="8"/>
    </row>
    <row r="43" spans="2:6" ht="15">
      <c r="B43" s="8"/>
      <c r="C43" s="594"/>
      <c r="D43" s="594"/>
      <c r="E43" s="462"/>
      <c r="F43" s="8"/>
    </row>
    <row r="44" spans="2:6" ht="15">
      <c r="B44" s="8"/>
      <c r="C44" s="594"/>
      <c r="D44" s="594"/>
      <c r="E44" s="460"/>
      <c r="F44" s="8"/>
    </row>
    <row r="45" spans="2:6" ht="15">
      <c r="B45" s="8"/>
      <c r="C45" s="8"/>
      <c r="D45" s="8"/>
      <c r="E45" s="8"/>
      <c r="F45" s="8"/>
    </row>
    <row r="46" spans="2:6" ht="15">
      <c r="B46" s="8"/>
      <c r="C46" s="595"/>
      <c r="D46" s="595"/>
      <c r="E46" s="7"/>
      <c r="F46" s="8"/>
    </row>
    <row r="47" spans="2:6" ht="15">
      <c r="B47" s="8"/>
      <c r="C47" s="595"/>
      <c r="D47" s="595"/>
      <c r="E47" s="461"/>
      <c r="F47" s="8"/>
    </row>
    <row r="48" spans="2:6" ht="15">
      <c r="B48" s="8"/>
      <c r="C48" s="7"/>
      <c r="D48" s="7"/>
      <c r="E48" s="7"/>
      <c r="F48" s="8"/>
    </row>
    <row r="49" spans="2:6" ht="15">
      <c r="B49" s="8"/>
      <c r="C49" s="594"/>
      <c r="D49" s="594"/>
      <c r="E49" s="462"/>
      <c r="F49" s="8"/>
    </row>
    <row r="50" spans="2:6" ht="15">
      <c r="B50" s="8"/>
      <c r="C50" s="594"/>
      <c r="D50" s="594"/>
      <c r="E50" s="460"/>
      <c r="F50" s="8"/>
    </row>
    <row r="51" spans="2:6" ht="15">
      <c r="B51" s="8"/>
      <c r="C51" s="8"/>
      <c r="D51" s="8"/>
      <c r="E51" s="8"/>
      <c r="F51" s="8"/>
    </row>
    <row r="52" spans="2:6" ht="15">
      <c r="B52" s="8"/>
      <c r="C52" s="595"/>
      <c r="D52" s="595"/>
      <c r="E52" s="8"/>
      <c r="F52" s="8"/>
    </row>
    <row r="53" spans="2:6" ht="15">
      <c r="B53" s="8"/>
      <c r="C53" s="595"/>
      <c r="D53" s="595"/>
      <c r="E53" s="460"/>
      <c r="F53" s="8"/>
    </row>
    <row r="54" spans="2:6" ht="15">
      <c r="B54" s="8"/>
      <c r="C54" s="594"/>
      <c r="D54" s="594"/>
      <c r="E54" s="460"/>
      <c r="F54" s="8"/>
    </row>
    <row r="55" spans="2:6" ht="15">
      <c r="B55" s="8"/>
      <c r="C55" s="9"/>
      <c r="D55" s="8"/>
      <c r="E55" s="9"/>
      <c r="F55" s="8"/>
    </row>
    <row r="56" spans="2:6" ht="15">
      <c r="B56" s="8"/>
      <c r="C56" s="9"/>
      <c r="D56" s="9"/>
      <c r="E56" s="9"/>
      <c r="F56" s="10"/>
    </row>
  </sheetData>
  <mergeCells count="29">
    <mergeCell ref="C33:F33"/>
    <mergeCell ref="C10:C11"/>
    <mergeCell ref="D10:D11"/>
    <mergeCell ref="E10:E11"/>
    <mergeCell ref="C31:E31"/>
    <mergeCell ref="C22:E22"/>
    <mergeCell ref="C23:E23"/>
    <mergeCell ref="C32:D32"/>
    <mergeCell ref="C3:E3"/>
    <mergeCell ref="B4:E4"/>
    <mergeCell ref="C5:E5"/>
    <mergeCell ref="C7:D7"/>
    <mergeCell ref="C8:E8"/>
    <mergeCell ref="C34:D34"/>
    <mergeCell ref="C35:D35"/>
    <mergeCell ref="C54:D54"/>
    <mergeCell ref="C50:D50"/>
    <mergeCell ref="C40:D40"/>
    <mergeCell ref="C41:D41"/>
    <mergeCell ref="C46:D46"/>
    <mergeCell ref="C42:E42"/>
    <mergeCell ref="C43:D43"/>
    <mergeCell ref="C44:D44"/>
    <mergeCell ref="C36:D36"/>
    <mergeCell ref="C52:D52"/>
    <mergeCell ref="C53:D53"/>
    <mergeCell ref="C47:D47"/>
    <mergeCell ref="C49:D49"/>
    <mergeCell ref="C37:D37"/>
  </mergeCells>
  <dataValidations count="2" disablePrompts="1">
    <dataValidation type="whole" allowBlank="1" showInputMessage="1" showErrorMessage="1" sqref="E49 E43">
      <formula1>-999999999</formula1>
      <formula2>999999999</formula2>
    </dataValidation>
    <dataValidation type="list" allowBlank="1" showInputMessage="1" showErrorMessage="1" sqref="E53">
      <formula1>$J$60:$J$61</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2:U71"/>
  <sheetViews>
    <sheetView zoomScale="90" zoomScaleNormal="90" workbookViewId="0" topLeftCell="A36">
      <selection activeCell="E45" sqref="E45:G45"/>
    </sheetView>
  </sheetViews>
  <sheetFormatPr defaultColWidth="9.28125" defaultRowHeight="15"/>
  <cols>
    <col min="1" max="2" width="1.7109375" style="266" customWidth="1"/>
    <col min="3" max="3" width="45.57421875" style="266" customWidth="1"/>
    <col min="4" max="4" width="33.7109375" style="266" customWidth="1"/>
    <col min="5" max="6" width="38.421875" style="266" customWidth="1"/>
    <col min="7" max="7" width="36.28125" style="266" customWidth="1"/>
    <col min="8" max="8" width="24.00390625" style="266" customWidth="1"/>
    <col min="9" max="9" width="25.57421875" style="266" customWidth="1"/>
    <col min="10" max="10" width="22.00390625" style="266" customWidth="1"/>
    <col min="11" max="11" width="24.57421875" style="266" customWidth="1"/>
    <col min="12" max="12" width="24.421875" style="266" customWidth="1"/>
    <col min="13" max="14" width="2.00390625" style="266" customWidth="1"/>
    <col min="15" max="19" width="9.28125" style="266" customWidth="1"/>
    <col min="20" max="16384" width="9.28125" style="265" customWidth="1"/>
  </cols>
  <sheetData>
    <row r="1" ht="15" thickBot="1"/>
    <row r="2" spans="2:14" ht="15" thickBot="1">
      <c r="B2" s="328"/>
      <c r="C2" s="327"/>
      <c r="D2" s="327"/>
      <c r="E2" s="327"/>
      <c r="F2" s="327"/>
      <c r="G2" s="327"/>
      <c r="H2" s="327"/>
      <c r="I2" s="327"/>
      <c r="J2" s="327"/>
      <c r="K2" s="327"/>
      <c r="L2" s="327"/>
      <c r="M2" s="326"/>
      <c r="N2" s="267"/>
    </row>
    <row r="3" spans="1:19" ht="20.5" thickBot="1">
      <c r="A3" s="6"/>
      <c r="B3" s="85"/>
      <c r="C3" s="609" t="s">
        <v>703</v>
      </c>
      <c r="D3" s="610"/>
      <c r="E3" s="610"/>
      <c r="F3" s="610"/>
      <c r="G3" s="611"/>
      <c r="H3" s="325"/>
      <c r="I3" s="325"/>
      <c r="J3" s="325"/>
      <c r="K3" s="325"/>
      <c r="L3" s="325"/>
      <c r="M3" s="324"/>
      <c r="N3" s="155"/>
      <c r="O3" s="6"/>
      <c r="P3" s="6"/>
      <c r="Q3" s="6"/>
      <c r="R3" s="6"/>
      <c r="S3" s="6"/>
    </row>
    <row r="4" spans="1:19" ht="15">
      <c r="A4" s="6"/>
      <c r="B4" s="85"/>
      <c r="C4" s="325"/>
      <c r="D4" s="325"/>
      <c r="E4" s="325"/>
      <c r="F4" s="325"/>
      <c r="G4" s="325"/>
      <c r="H4" s="325"/>
      <c r="I4" s="325"/>
      <c r="J4" s="325"/>
      <c r="K4" s="325"/>
      <c r="L4" s="325"/>
      <c r="M4" s="324"/>
      <c r="N4" s="155"/>
      <c r="O4" s="6"/>
      <c r="P4" s="6"/>
      <c r="Q4" s="6"/>
      <c r="R4" s="6"/>
      <c r="S4" s="6"/>
    </row>
    <row r="5" spans="2:14" ht="15">
      <c r="B5" s="273"/>
      <c r="C5" s="315"/>
      <c r="D5" s="315"/>
      <c r="E5" s="315"/>
      <c r="F5" s="315"/>
      <c r="G5" s="315"/>
      <c r="H5" s="315"/>
      <c r="I5" s="315"/>
      <c r="J5" s="315"/>
      <c r="K5" s="315"/>
      <c r="L5" s="315"/>
      <c r="M5" s="274"/>
      <c r="N5" s="267"/>
    </row>
    <row r="6" spans="2:14" ht="15">
      <c r="B6" s="273"/>
      <c r="C6" s="277" t="s">
        <v>702</v>
      </c>
      <c r="D6" s="315"/>
      <c r="E6" s="315"/>
      <c r="F6" s="315"/>
      <c r="G6" s="315"/>
      <c r="H6" s="315"/>
      <c r="I6" s="315"/>
      <c r="J6" s="315"/>
      <c r="K6" s="315"/>
      <c r="L6" s="315"/>
      <c r="M6" s="274"/>
      <c r="N6" s="267"/>
    </row>
    <row r="7" spans="2:14" ht="15" thickBot="1">
      <c r="B7" s="273"/>
      <c r="C7" s="315"/>
      <c r="D7" s="315"/>
      <c r="E7" s="315"/>
      <c r="F7" s="315"/>
      <c r="G7" s="315"/>
      <c r="H7" s="315"/>
      <c r="I7" s="315"/>
      <c r="J7" s="315"/>
      <c r="K7" s="315"/>
      <c r="L7" s="315"/>
      <c r="M7" s="274"/>
      <c r="N7" s="267"/>
    </row>
    <row r="8" spans="2:14" ht="51" customHeight="1" thickBot="1">
      <c r="B8" s="273"/>
      <c r="C8" s="323" t="s">
        <v>784</v>
      </c>
      <c r="D8" s="620"/>
      <c r="E8" s="620"/>
      <c r="F8" s="620"/>
      <c r="G8" s="621"/>
      <c r="H8" s="315"/>
      <c r="I8" s="315"/>
      <c r="J8" s="315"/>
      <c r="K8" s="315"/>
      <c r="L8" s="315"/>
      <c r="M8" s="274"/>
      <c r="N8" s="267"/>
    </row>
    <row r="9" spans="2:14" ht="15" thickBot="1">
      <c r="B9" s="273"/>
      <c r="C9" s="315"/>
      <c r="D9" s="315"/>
      <c r="E9" s="315"/>
      <c r="F9" s="315"/>
      <c r="G9" s="315"/>
      <c r="H9" s="315"/>
      <c r="I9" s="315"/>
      <c r="J9" s="315"/>
      <c r="K9" s="315"/>
      <c r="L9" s="315"/>
      <c r="M9" s="274"/>
      <c r="N9" s="267"/>
    </row>
    <row r="10" spans="2:14" ht="98">
      <c r="B10" s="273"/>
      <c r="C10" s="322" t="s">
        <v>785</v>
      </c>
      <c r="D10" s="298" t="s">
        <v>786</v>
      </c>
      <c r="E10" s="298" t="s">
        <v>787</v>
      </c>
      <c r="F10" s="298" t="s">
        <v>701</v>
      </c>
      <c r="G10" s="298" t="s">
        <v>788</v>
      </c>
      <c r="H10" s="298" t="s">
        <v>789</v>
      </c>
      <c r="I10" s="298" t="s">
        <v>700</v>
      </c>
      <c r="J10" s="298" t="s">
        <v>790</v>
      </c>
      <c r="K10" s="298" t="s">
        <v>791</v>
      </c>
      <c r="L10" s="297" t="s">
        <v>792</v>
      </c>
      <c r="M10" s="274"/>
      <c r="N10" s="280"/>
    </row>
    <row r="11" spans="2:14" ht="20.15" customHeight="1">
      <c r="B11" s="273"/>
      <c r="C11" s="290" t="s">
        <v>699</v>
      </c>
      <c r="D11" s="321"/>
      <c r="E11" s="321"/>
      <c r="F11" s="288" t="s">
        <v>969</v>
      </c>
      <c r="G11" s="288" t="s">
        <v>970</v>
      </c>
      <c r="H11" s="288" t="s">
        <v>971</v>
      </c>
      <c r="I11" s="528" t="s">
        <v>992</v>
      </c>
      <c r="J11" s="288" t="s">
        <v>993</v>
      </c>
      <c r="K11" s="288"/>
      <c r="L11" s="287"/>
      <c r="M11" s="281"/>
      <c r="N11" s="280"/>
    </row>
    <row r="12" spans="2:14" ht="20.15" customHeight="1">
      <c r="B12" s="273"/>
      <c r="C12" s="290" t="s">
        <v>698</v>
      </c>
      <c r="D12" s="321"/>
      <c r="E12" s="321"/>
      <c r="F12" s="288" t="s">
        <v>973</v>
      </c>
      <c r="G12" s="288" t="s">
        <v>972</v>
      </c>
      <c r="H12" s="288" t="s">
        <v>968</v>
      </c>
      <c r="I12" s="288"/>
      <c r="J12" s="288" t="s">
        <v>994</v>
      </c>
      <c r="K12" s="288"/>
      <c r="L12" s="287"/>
      <c r="M12" s="281"/>
      <c r="N12" s="280"/>
    </row>
    <row r="13" spans="2:14" ht="20.15" customHeight="1">
      <c r="B13" s="273"/>
      <c r="C13" s="290" t="s">
        <v>697</v>
      </c>
      <c r="D13" s="321"/>
      <c r="E13" s="321"/>
      <c r="F13" s="288"/>
      <c r="G13" s="288"/>
      <c r="H13" s="288"/>
      <c r="I13" s="288"/>
      <c r="J13" s="288"/>
      <c r="K13" s="288"/>
      <c r="L13" s="287"/>
      <c r="M13" s="281"/>
      <c r="N13" s="280"/>
    </row>
    <row r="14" spans="2:14" ht="20.15" customHeight="1">
      <c r="B14" s="273"/>
      <c r="C14" s="290" t="s">
        <v>696</v>
      </c>
      <c r="D14" s="321"/>
      <c r="E14" s="321"/>
      <c r="F14" s="288"/>
      <c r="G14" s="288"/>
      <c r="H14" s="288"/>
      <c r="I14" s="288"/>
      <c r="J14" s="288"/>
      <c r="K14" s="288"/>
      <c r="L14" s="287"/>
      <c r="M14" s="281"/>
      <c r="N14" s="280"/>
    </row>
    <row r="15" spans="2:14" ht="20.15" customHeight="1">
      <c r="B15" s="273"/>
      <c r="C15" s="290" t="s">
        <v>695</v>
      </c>
      <c r="D15" s="321"/>
      <c r="E15" s="321"/>
      <c r="F15" s="288" t="s">
        <v>974</v>
      </c>
      <c r="G15" s="288" t="s">
        <v>975</v>
      </c>
      <c r="H15" s="288" t="s">
        <v>976</v>
      </c>
      <c r="I15" s="288"/>
      <c r="J15" s="288" t="s">
        <v>977</v>
      </c>
      <c r="K15" s="288"/>
      <c r="L15" s="287"/>
      <c r="M15" s="281"/>
      <c r="N15" s="280"/>
    </row>
    <row r="16" spans="2:14" ht="20.15" customHeight="1">
      <c r="B16" s="273"/>
      <c r="C16" s="290" t="s">
        <v>694</v>
      </c>
      <c r="D16" s="321"/>
      <c r="E16" s="321"/>
      <c r="F16" s="288" t="s">
        <v>978</v>
      </c>
      <c r="G16" s="288" t="s">
        <v>979</v>
      </c>
      <c r="H16" s="288" t="s">
        <v>980</v>
      </c>
      <c r="I16" s="288"/>
      <c r="J16" s="288"/>
      <c r="K16" s="288"/>
      <c r="L16" s="287"/>
      <c r="M16" s="281"/>
      <c r="N16" s="280"/>
    </row>
    <row r="17" spans="2:14" ht="20.15" customHeight="1">
      <c r="B17" s="273"/>
      <c r="C17" s="290" t="s">
        <v>693</v>
      </c>
      <c r="D17" s="321"/>
      <c r="E17" s="321"/>
      <c r="F17" s="288"/>
      <c r="G17" s="288"/>
      <c r="H17" s="288"/>
      <c r="I17" s="288"/>
      <c r="J17" s="288"/>
      <c r="K17" s="288"/>
      <c r="L17" s="287"/>
      <c r="M17" s="281"/>
      <c r="N17" s="280"/>
    </row>
    <row r="18" spans="2:14" ht="20.15" customHeight="1">
      <c r="B18" s="273"/>
      <c r="C18" s="290" t="s">
        <v>692</v>
      </c>
      <c r="D18" s="321"/>
      <c r="E18" s="321"/>
      <c r="F18" s="288"/>
      <c r="G18" s="288"/>
      <c r="H18" s="288"/>
      <c r="I18" s="288"/>
      <c r="J18" s="288"/>
      <c r="K18" s="288"/>
      <c r="L18" s="287"/>
      <c r="M18" s="281"/>
      <c r="N18" s="280"/>
    </row>
    <row r="19" spans="2:14" ht="20.15" customHeight="1">
      <c r="B19" s="273"/>
      <c r="C19" s="290" t="s">
        <v>691</v>
      </c>
      <c r="D19" s="321"/>
      <c r="E19" s="321"/>
      <c r="F19" s="607" t="s">
        <v>981</v>
      </c>
      <c r="G19" s="607" t="s">
        <v>982</v>
      </c>
      <c r="H19" s="607" t="s">
        <v>900</v>
      </c>
      <c r="I19" s="288"/>
      <c r="J19" s="288" t="s">
        <v>901</v>
      </c>
      <c r="K19" s="288"/>
      <c r="L19" s="287"/>
      <c r="M19" s="281"/>
      <c r="N19" s="280"/>
    </row>
    <row r="20" spans="2:14" ht="20.15" customHeight="1">
      <c r="B20" s="273"/>
      <c r="C20" s="290" t="s">
        <v>690</v>
      </c>
      <c r="D20" s="321"/>
      <c r="E20" s="321"/>
      <c r="F20" s="608"/>
      <c r="G20" s="608"/>
      <c r="H20" s="608"/>
      <c r="I20" s="288"/>
      <c r="J20" s="288"/>
      <c r="K20" s="288"/>
      <c r="L20" s="287"/>
      <c r="M20" s="281"/>
      <c r="N20" s="280"/>
    </row>
    <row r="21" spans="2:14" ht="20.15" customHeight="1">
      <c r="B21" s="273"/>
      <c r="C21" s="290" t="s">
        <v>689</v>
      </c>
      <c r="D21" s="321"/>
      <c r="E21" s="321"/>
      <c r="F21" s="288"/>
      <c r="G21" s="288"/>
      <c r="H21" s="288"/>
      <c r="I21" s="288"/>
      <c r="J21" s="288"/>
      <c r="K21" s="288"/>
      <c r="L21" s="287"/>
      <c r="M21" s="281"/>
      <c r="N21" s="280"/>
    </row>
    <row r="22" spans="2:14" ht="31.5" customHeight="1">
      <c r="B22" s="273"/>
      <c r="C22" s="290" t="s">
        <v>688</v>
      </c>
      <c r="D22" s="321"/>
      <c r="E22" s="321"/>
      <c r="F22" s="288" t="s">
        <v>983</v>
      </c>
      <c r="G22" s="288" t="s">
        <v>984</v>
      </c>
      <c r="H22" s="288" t="s">
        <v>985</v>
      </c>
      <c r="I22" s="288"/>
      <c r="J22" s="288" t="s">
        <v>989</v>
      </c>
      <c r="K22" s="288"/>
      <c r="L22" s="287"/>
      <c r="M22" s="281"/>
      <c r="N22" s="280"/>
    </row>
    <row r="23" spans="2:14" ht="20.15" customHeight="1">
      <c r="B23" s="273"/>
      <c r="C23" s="290" t="s">
        <v>687</v>
      </c>
      <c r="D23" s="321"/>
      <c r="E23" s="321"/>
      <c r="F23" s="288" t="s">
        <v>986</v>
      </c>
      <c r="G23" s="288" t="s">
        <v>987</v>
      </c>
      <c r="H23" s="288" t="s">
        <v>988</v>
      </c>
      <c r="I23" s="288"/>
      <c r="J23" s="288" t="s">
        <v>995</v>
      </c>
      <c r="K23" s="288"/>
      <c r="L23" s="287"/>
      <c r="M23" s="281"/>
      <c r="N23" s="280"/>
    </row>
    <row r="24" spans="2:14" ht="20.15" customHeight="1">
      <c r="B24" s="273"/>
      <c r="C24" s="290" t="s">
        <v>686</v>
      </c>
      <c r="D24" s="321"/>
      <c r="E24" s="321"/>
      <c r="F24" s="288"/>
      <c r="G24" s="288"/>
      <c r="H24" s="288"/>
      <c r="I24" s="288"/>
      <c r="J24" s="288"/>
      <c r="K24" s="288"/>
      <c r="L24" s="287"/>
      <c r="M24" s="281"/>
      <c r="N24" s="280"/>
    </row>
    <row r="25" spans="2:14" ht="20.15" customHeight="1" thickBot="1">
      <c r="B25" s="273"/>
      <c r="C25" s="320" t="s">
        <v>685</v>
      </c>
      <c r="D25" s="319"/>
      <c r="E25" s="319"/>
      <c r="F25" s="318"/>
      <c r="G25" s="318"/>
      <c r="H25" s="318"/>
      <c r="I25" s="318"/>
      <c r="J25" s="318"/>
      <c r="K25" s="318"/>
      <c r="L25" s="317"/>
      <c r="M25" s="281"/>
      <c r="N25" s="280"/>
    </row>
    <row r="26" spans="2:14" ht="15">
      <c r="B26" s="273"/>
      <c r="C26" s="275"/>
      <c r="D26" s="275"/>
      <c r="E26" s="275"/>
      <c r="F26" s="275"/>
      <c r="G26" s="275"/>
      <c r="H26" s="275"/>
      <c r="I26" s="275"/>
      <c r="J26" s="275"/>
      <c r="K26" s="275"/>
      <c r="L26" s="275"/>
      <c r="M26" s="274"/>
      <c r="N26" s="267"/>
    </row>
    <row r="27" spans="2:14" ht="15">
      <c r="B27" s="273"/>
      <c r="C27" s="275"/>
      <c r="D27" s="275"/>
      <c r="E27" s="275"/>
      <c r="F27" s="275"/>
      <c r="G27" s="275"/>
      <c r="H27" s="275"/>
      <c r="I27" s="275"/>
      <c r="J27" s="275"/>
      <c r="K27" s="275"/>
      <c r="L27" s="275"/>
      <c r="M27" s="274"/>
      <c r="N27" s="267"/>
    </row>
    <row r="28" spans="2:14" ht="15">
      <c r="B28" s="273"/>
      <c r="C28" s="277" t="s">
        <v>684</v>
      </c>
      <c r="D28" s="275"/>
      <c r="E28" s="275"/>
      <c r="F28" s="275"/>
      <c r="G28" s="275"/>
      <c r="H28" s="275"/>
      <c r="I28" s="275"/>
      <c r="J28" s="275"/>
      <c r="K28" s="275"/>
      <c r="L28" s="275"/>
      <c r="M28" s="274"/>
      <c r="N28" s="267"/>
    </row>
    <row r="29" spans="2:14" ht="15" thickBot="1">
      <c r="B29" s="273"/>
      <c r="C29" s="277"/>
      <c r="D29" s="275"/>
      <c r="E29" s="275"/>
      <c r="F29" s="275"/>
      <c r="G29" s="275"/>
      <c r="H29" s="275"/>
      <c r="I29" s="275"/>
      <c r="J29" s="275"/>
      <c r="K29" s="275"/>
      <c r="L29" s="275"/>
      <c r="M29" s="274"/>
      <c r="N29" s="267"/>
    </row>
    <row r="30" spans="1:19" s="311" customFormat="1" ht="40.15" customHeight="1">
      <c r="A30" s="312"/>
      <c r="B30" s="316"/>
      <c r="C30" s="612" t="s">
        <v>683</v>
      </c>
      <c r="D30" s="613"/>
      <c r="E30" s="624" t="s">
        <v>998</v>
      </c>
      <c r="F30" s="624"/>
      <c r="G30" s="625"/>
      <c r="H30" s="315"/>
      <c r="I30" s="315"/>
      <c r="J30" s="315"/>
      <c r="K30" s="315"/>
      <c r="L30" s="315"/>
      <c r="M30" s="314"/>
      <c r="N30" s="313"/>
      <c r="O30" s="312"/>
      <c r="P30" s="312"/>
      <c r="Q30" s="312"/>
      <c r="R30" s="312"/>
      <c r="S30" s="312"/>
    </row>
    <row r="31" spans="1:19" s="311" customFormat="1" ht="40.15" customHeight="1">
      <c r="A31" s="312"/>
      <c r="B31" s="316"/>
      <c r="C31" s="614" t="s">
        <v>682</v>
      </c>
      <c r="D31" s="615"/>
      <c r="E31" s="622" t="s">
        <v>997</v>
      </c>
      <c r="F31" s="622"/>
      <c r="G31" s="623"/>
      <c r="H31" s="315"/>
      <c r="I31" s="315"/>
      <c r="J31" s="315"/>
      <c r="K31" s="315"/>
      <c r="L31" s="315"/>
      <c r="M31" s="314"/>
      <c r="N31" s="313"/>
      <c r="O31" s="312"/>
      <c r="P31" s="312"/>
      <c r="Q31" s="312"/>
      <c r="R31" s="312"/>
      <c r="S31" s="312"/>
    </row>
    <row r="32" spans="1:19" s="311" customFormat="1" ht="40.15" customHeight="1" thickBot="1">
      <c r="A32" s="312"/>
      <c r="B32" s="316"/>
      <c r="C32" s="616" t="s">
        <v>681</v>
      </c>
      <c r="D32" s="617"/>
      <c r="E32" s="618" t="s">
        <v>902</v>
      </c>
      <c r="F32" s="618"/>
      <c r="G32" s="619"/>
      <c r="H32" s="315"/>
      <c r="I32" s="315"/>
      <c r="J32" s="315"/>
      <c r="K32" s="315"/>
      <c r="L32" s="315"/>
      <c r="M32" s="314"/>
      <c r="N32" s="313"/>
      <c r="O32" s="312"/>
      <c r="P32" s="312"/>
      <c r="Q32" s="312"/>
      <c r="R32" s="312"/>
      <c r="S32" s="312"/>
    </row>
    <row r="33" spans="1:19" s="311" customFormat="1" ht="14">
      <c r="A33" s="312"/>
      <c r="B33" s="316"/>
      <c r="C33" s="302"/>
      <c r="D33" s="315"/>
      <c r="E33" s="315"/>
      <c r="F33" s="315"/>
      <c r="G33" s="315"/>
      <c r="H33" s="315"/>
      <c r="I33" s="315"/>
      <c r="J33" s="315"/>
      <c r="K33" s="315"/>
      <c r="L33" s="315"/>
      <c r="M33" s="314"/>
      <c r="N33" s="313"/>
      <c r="O33" s="312"/>
      <c r="P33" s="312"/>
      <c r="Q33" s="312"/>
      <c r="R33" s="312"/>
      <c r="S33" s="312"/>
    </row>
    <row r="34" spans="2:14" ht="15">
      <c r="B34" s="273"/>
      <c r="C34" s="302"/>
      <c r="D34" s="275"/>
      <c r="E34" s="275"/>
      <c r="F34" s="275"/>
      <c r="G34" s="275"/>
      <c r="H34" s="275"/>
      <c r="I34" s="275"/>
      <c r="J34" s="275"/>
      <c r="K34" s="275"/>
      <c r="L34" s="275"/>
      <c r="M34" s="274"/>
      <c r="N34" s="267"/>
    </row>
    <row r="35" spans="2:19" ht="15">
      <c r="B35" s="273"/>
      <c r="C35" s="643" t="s">
        <v>680</v>
      </c>
      <c r="D35" s="643"/>
      <c r="E35" s="310"/>
      <c r="F35" s="310"/>
      <c r="G35" s="310"/>
      <c r="H35" s="310"/>
      <c r="I35" s="310"/>
      <c r="J35" s="310"/>
      <c r="K35" s="310"/>
      <c r="L35" s="310"/>
      <c r="M35" s="309"/>
      <c r="N35" s="308"/>
      <c r="O35" s="301"/>
      <c r="P35" s="301"/>
      <c r="Q35" s="301"/>
      <c r="R35" s="301"/>
      <c r="S35" s="301"/>
    </row>
    <row r="36" spans="2:19" ht="15" thickBot="1">
      <c r="B36" s="273"/>
      <c r="C36" s="307"/>
      <c r="D36" s="310"/>
      <c r="E36" s="310"/>
      <c r="F36" s="310"/>
      <c r="G36" s="310"/>
      <c r="H36" s="310"/>
      <c r="I36" s="310"/>
      <c r="J36" s="310"/>
      <c r="K36" s="310"/>
      <c r="L36" s="310"/>
      <c r="M36" s="309"/>
      <c r="N36" s="308"/>
      <c r="O36" s="301"/>
      <c r="P36" s="301"/>
      <c r="Q36" s="301"/>
      <c r="R36" s="301"/>
      <c r="S36" s="301"/>
    </row>
    <row r="37" spans="2:14" ht="40.15" customHeight="1">
      <c r="B37" s="273"/>
      <c r="C37" s="612" t="s">
        <v>679</v>
      </c>
      <c r="D37" s="613"/>
      <c r="E37" s="637"/>
      <c r="F37" s="637"/>
      <c r="G37" s="638"/>
      <c r="H37" s="275"/>
      <c r="I37" s="275"/>
      <c r="J37" s="275"/>
      <c r="K37" s="275"/>
      <c r="L37" s="275"/>
      <c r="M37" s="274"/>
      <c r="N37" s="267"/>
    </row>
    <row r="38" spans="2:14" ht="40.15" customHeight="1" thickBot="1">
      <c r="B38" s="273"/>
      <c r="C38" s="633" t="s">
        <v>678</v>
      </c>
      <c r="D38" s="634"/>
      <c r="E38" s="635" t="s">
        <v>902</v>
      </c>
      <c r="F38" s="635"/>
      <c r="G38" s="636"/>
      <c r="H38" s="275"/>
      <c r="I38" s="275"/>
      <c r="J38" s="275"/>
      <c r="K38" s="275"/>
      <c r="L38" s="275"/>
      <c r="M38" s="274"/>
      <c r="N38" s="267"/>
    </row>
    <row r="39" spans="2:14" ht="5.25" customHeight="1">
      <c r="B39" s="273"/>
      <c r="C39" s="302"/>
      <c r="D39" s="275"/>
      <c r="E39" s="275"/>
      <c r="F39" s="275"/>
      <c r="G39" s="275"/>
      <c r="H39" s="275"/>
      <c r="I39" s="275"/>
      <c r="J39" s="275"/>
      <c r="K39" s="275"/>
      <c r="L39" s="275"/>
      <c r="M39" s="274"/>
      <c r="N39" s="267"/>
    </row>
    <row r="40" spans="2:14" ht="9.75" customHeight="1">
      <c r="B40" s="273"/>
      <c r="C40" s="302"/>
      <c r="D40" s="275"/>
      <c r="E40" s="275"/>
      <c r="F40" s="275"/>
      <c r="G40" s="275"/>
      <c r="H40" s="275"/>
      <c r="I40" s="275"/>
      <c r="J40" s="275"/>
      <c r="K40" s="275"/>
      <c r="L40" s="275"/>
      <c r="M40" s="274"/>
      <c r="N40" s="267"/>
    </row>
    <row r="41" spans="2:19" ht="15" customHeight="1">
      <c r="B41" s="273"/>
      <c r="C41" s="643" t="s">
        <v>677</v>
      </c>
      <c r="D41" s="643"/>
      <c r="E41" s="296"/>
      <c r="F41" s="296"/>
      <c r="G41" s="296"/>
      <c r="H41" s="296"/>
      <c r="I41" s="296"/>
      <c r="J41" s="296"/>
      <c r="K41" s="296"/>
      <c r="L41" s="296"/>
      <c r="M41" s="295"/>
      <c r="N41" s="294"/>
      <c r="O41" s="293"/>
      <c r="P41" s="293"/>
      <c r="Q41" s="293"/>
      <c r="R41" s="293"/>
      <c r="S41" s="293"/>
    </row>
    <row r="42" spans="2:19" ht="7.5" customHeight="1" thickBot="1">
      <c r="B42" s="273"/>
      <c r="C42" s="307"/>
      <c r="D42" s="296"/>
      <c r="E42" s="296"/>
      <c r="F42" s="296"/>
      <c r="G42" s="296"/>
      <c r="H42" s="296"/>
      <c r="I42" s="296"/>
      <c r="J42" s="296"/>
      <c r="K42" s="296"/>
      <c r="L42" s="296"/>
      <c r="M42" s="295"/>
      <c r="N42" s="294"/>
      <c r="O42" s="293"/>
      <c r="P42" s="293"/>
      <c r="Q42" s="293"/>
      <c r="R42" s="293"/>
      <c r="S42" s="293"/>
    </row>
    <row r="43" spans="1:19" s="11" customFormat="1" ht="40.15" customHeight="1">
      <c r="A43" s="303"/>
      <c r="B43" s="306"/>
      <c r="C43" s="639" t="s">
        <v>676</v>
      </c>
      <c r="D43" s="640"/>
      <c r="E43" s="626" t="s">
        <v>996</v>
      </c>
      <c r="F43" s="627"/>
      <c r="G43" s="628"/>
      <c r="H43" s="305"/>
      <c r="I43" s="305"/>
      <c r="J43" s="305"/>
      <c r="K43" s="305"/>
      <c r="L43" s="305"/>
      <c r="M43" s="304"/>
      <c r="N43" s="110"/>
      <c r="O43" s="303"/>
      <c r="P43" s="303"/>
      <c r="Q43" s="303"/>
      <c r="R43" s="303"/>
      <c r="S43" s="303"/>
    </row>
    <row r="44" spans="1:19" s="11" customFormat="1" ht="40.15" customHeight="1" thickBot="1">
      <c r="A44" s="303"/>
      <c r="B44" s="306"/>
      <c r="C44" s="641" t="s">
        <v>675</v>
      </c>
      <c r="D44" s="642"/>
      <c r="E44" s="629" t="s">
        <v>999</v>
      </c>
      <c r="F44" s="629"/>
      <c r="G44" s="630"/>
      <c r="H44" s="305"/>
      <c r="I44" s="305"/>
      <c r="J44" s="305"/>
      <c r="K44" s="305"/>
      <c r="L44" s="305"/>
      <c r="M44" s="304"/>
      <c r="N44" s="110"/>
      <c r="O44" s="303"/>
      <c r="P44" s="303"/>
      <c r="Q44" s="303"/>
      <c r="R44" s="303"/>
      <c r="S44" s="303"/>
    </row>
    <row r="45" spans="1:19" s="11" customFormat="1" ht="40.15" customHeight="1">
      <c r="A45" s="303"/>
      <c r="B45" s="306"/>
      <c r="C45" s="641" t="s">
        <v>674</v>
      </c>
      <c r="D45" s="642"/>
      <c r="E45" s="631" t="s">
        <v>1000</v>
      </c>
      <c r="F45" s="631"/>
      <c r="G45" s="632"/>
      <c r="H45" s="305"/>
      <c r="I45" s="305"/>
      <c r="J45" s="305"/>
      <c r="K45" s="305"/>
      <c r="L45" s="305"/>
      <c r="M45" s="304"/>
      <c r="N45" s="110"/>
      <c r="O45" s="303"/>
      <c r="P45" s="303"/>
      <c r="Q45" s="303"/>
      <c r="R45" s="303"/>
      <c r="S45" s="303"/>
    </row>
    <row r="46" spans="1:19" s="11" customFormat="1" ht="40.15" customHeight="1" thickBot="1">
      <c r="A46" s="303"/>
      <c r="B46" s="306"/>
      <c r="C46" s="633" t="s">
        <v>673</v>
      </c>
      <c r="D46" s="634"/>
      <c r="E46" s="629" t="s">
        <v>999</v>
      </c>
      <c r="F46" s="629"/>
      <c r="G46" s="630"/>
      <c r="H46" s="305"/>
      <c r="I46" s="305"/>
      <c r="J46" s="305"/>
      <c r="K46" s="305"/>
      <c r="L46" s="305"/>
      <c r="M46" s="304"/>
      <c r="N46" s="110"/>
      <c r="O46" s="303"/>
      <c r="P46" s="303"/>
      <c r="Q46" s="303"/>
      <c r="R46" s="303"/>
      <c r="S46" s="303"/>
    </row>
    <row r="47" spans="2:14" ht="15">
      <c r="B47" s="273"/>
      <c r="C47" s="282"/>
      <c r="D47" s="275"/>
      <c r="E47" s="275"/>
      <c r="F47" s="275"/>
      <c r="G47" s="275"/>
      <c r="H47" s="275"/>
      <c r="I47" s="275"/>
      <c r="J47" s="275"/>
      <c r="K47" s="275"/>
      <c r="L47" s="275"/>
      <c r="M47" s="274"/>
      <c r="N47" s="267"/>
    </row>
    <row r="48" spans="2:14" ht="15">
      <c r="B48" s="273"/>
      <c r="C48" s="275"/>
      <c r="D48" s="275"/>
      <c r="E48" s="275"/>
      <c r="F48" s="275"/>
      <c r="G48" s="275"/>
      <c r="H48" s="275"/>
      <c r="I48" s="275"/>
      <c r="J48" s="275"/>
      <c r="K48" s="275"/>
      <c r="L48" s="275"/>
      <c r="M48" s="274"/>
      <c r="N48" s="267"/>
    </row>
    <row r="49" spans="2:14" ht="15">
      <c r="B49" s="273"/>
      <c r="C49" s="277" t="s">
        <v>822</v>
      </c>
      <c r="D49" s="275"/>
      <c r="E49" s="275"/>
      <c r="F49" s="275"/>
      <c r="G49" s="275"/>
      <c r="H49" s="275"/>
      <c r="I49" s="275"/>
      <c r="J49" s="275"/>
      <c r="K49" s="275"/>
      <c r="L49" s="275"/>
      <c r="M49" s="274"/>
      <c r="N49" s="267"/>
    </row>
    <row r="50" spans="2:14" ht="15" thickBot="1">
      <c r="B50" s="273"/>
      <c r="C50" s="275"/>
      <c r="D50" s="282"/>
      <c r="E50" s="275"/>
      <c r="F50" s="275"/>
      <c r="G50" s="275"/>
      <c r="H50" s="275"/>
      <c r="I50" s="275"/>
      <c r="J50" s="275"/>
      <c r="K50" s="275"/>
      <c r="L50" s="275"/>
      <c r="M50" s="274"/>
      <c r="N50" s="267"/>
    </row>
    <row r="51" spans="2:21" ht="50.15" customHeight="1">
      <c r="B51" s="273"/>
      <c r="C51" s="639" t="s">
        <v>823</v>
      </c>
      <c r="D51" s="640"/>
      <c r="E51" s="648"/>
      <c r="F51" s="648"/>
      <c r="G51" s="649"/>
      <c r="H51" s="302"/>
      <c r="I51" s="302"/>
      <c r="J51" s="302"/>
      <c r="K51" s="282"/>
      <c r="L51" s="282"/>
      <c r="M51" s="281"/>
      <c r="N51" s="280"/>
      <c r="O51" s="279"/>
      <c r="P51" s="279"/>
      <c r="Q51" s="279"/>
      <c r="R51" s="279"/>
      <c r="S51" s="279"/>
      <c r="T51" s="278"/>
      <c r="U51" s="278"/>
    </row>
    <row r="52" spans="2:21" ht="50.15" customHeight="1">
      <c r="B52" s="273"/>
      <c r="C52" s="641" t="s">
        <v>672</v>
      </c>
      <c r="D52" s="642"/>
      <c r="E52" s="644"/>
      <c r="F52" s="644"/>
      <c r="G52" s="645"/>
      <c r="H52" s="302"/>
      <c r="I52" s="302"/>
      <c r="J52" s="302"/>
      <c r="K52" s="282"/>
      <c r="L52" s="282"/>
      <c r="M52" s="281"/>
      <c r="N52" s="280"/>
      <c r="O52" s="279"/>
      <c r="P52" s="279"/>
      <c r="Q52" s="279"/>
      <c r="R52" s="279"/>
      <c r="S52" s="279"/>
      <c r="T52" s="278"/>
      <c r="U52" s="278"/>
    </row>
    <row r="53" spans="2:21" ht="50.15" customHeight="1" thickBot="1">
      <c r="B53" s="273"/>
      <c r="C53" s="633" t="s">
        <v>824</v>
      </c>
      <c r="D53" s="634"/>
      <c r="E53" s="646"/>
      <c r="F53" s="646"/>
      <c r="G53" s="647"/>
      <c r="H53" s="302"/>
      <c r="I53" s="302"/>
      <c r="J53" s="302"/>
      <c r="K53" s="282"/>
      <c r="L53" s="282"/>
      <c r="M53" s="281"/>
      <c r="N53" s="280"/>
      <c r="O53" s="279"/>
      <c r="P53" s="279"/>
      <c r="Q53" s="279"/>
      <c r="R53" s="279"/>
      <c r="S53" s="279"/>
      <c r="T53" s="278"/>
      <c r="U53" s="278"/>
    </row>
    <row r="54" spans="1:14" ht="15" customHeight="1" thickBot="1">
      <c r="A54" s="6"/>
      <c r="B54" s="85"/>
      <c r="C54" s="86"/>
      <c r="D54" s="86"/>
      <c r="E54" s="86"/>
      <c r="F54" s="86"/>
      <c r="G54" s="86"/>
      <c r="H54" s="86"/>
      <c r="I54" s="86"/>
      <c r="J54" s="86"/>
      <c r="K54" s="86"/>
      <c r="L54" s="86"/>
      <c r="M54" s="88"/>
      <c r="N54" s="155"/>
    </row>
    <row r="55" spans="1:21" s="291" customFormat="1" ht="87.75" customHeight="1">
      <c r="A55" s="301"/>
      <c r="B55" s="300"/>
      <c r="C55" s="299" t="s">
        <v>825</v>
      </c>
      <c r="D55" s="298" t="s">
        <v>671</v>
      </c>
      <c r="E55" s="298" t="s">
        <v>670</v>
      </c>
      <c r="F55" s="298" t="s">
        <v>669</v>
      </c>
      <c r="G55" s="298" t="s">
        <v>826</v>
      </c>
      <c r="H55" s="298" t="s">
        <v>668</v>
      </c>
      <c r="I55" s="298" t="s">
        <v>667</v>
      </c>
      <c r="J55" s="297" t="s">
        <v>666</v>
      </c>
      <c r="K55" s="296"/>
      <c r="L55" s="296"/>
      <c r="M55" s="295"/>
      <c r="N55" s="294"/>
      <c r="O55" s="293"/>
      <c r="P55" s="293"/>
      <c r="Q55" s="293"/>
      <c r="R55" s="293"/>
      <c r="S55" s="293"/>
      <c r="T55" s="292"/>
      <c r="U55" s="292"/>
    </row>
    <row r="56" spans="2:21" ht="30" customHeight="1">
      <c r="B56" s="273"/>
      <c r="C56" s="290" t="s">
        <v>665</v>
      </c>
      <c r="D56" s="288"/>
      <c r="E56" s="288"/>
      <c r="F56" s="288"/>
      <c r="G56" s="288"/>
      <c r="H56" s="288"/>
      <c r="I56" s="288"/>
      <c r="J56" s="287"/>
      <c r="K56" s="282"/>
      <c r="L56" s="282"/>
      <c r="M56" s="281"/>
      <c r="N56" s="280"/>
      <c r="O56" s="279"/>
      <c r="P56" s="279"/>
      <c r="Q56" s="279"/>
      <c r="R56" s="279"/>
      <c r="S56" s="279"/>
      <c r="T56" s="278"/>
      <c r="U56" s="278"/>
    </row>
    <row r="57" spans="2:21" ht="30" customHeight="1">
      <c r="B57" s="273"/>
      <c r="C57" s="290" t="s">
        <v>664</v>
      </c>
      <c r="D57" s="288"/>
      <c r="E57" s="288"/>
      <c r="F57" s="288"/>
      <c r="G57" s="288"/>
      <c r="H57" s="288"/>
      <c r="I57" s="288"/>
      <c r="J57" s="287"/>
      <c r="K57" s="282"/>
      <c r="L57" s="282"/>
      <c r="M57" s="281"/>
      <c r="N57" s="280"/>
      <c r="O57" s="279"/>
      <c r="P57" s="279"/>
      <c r="Q57" s="279"/>
      <c r="R57" s="279"/>
      <c r="S57" s="279"/>
      <c r="T57" s="278"/>
      <c r="U57" s="278"/>
    </row>
    <row r="58" spans="2:21" ht="30" customHeight="1">
      <c r="B58" s="273"/>
      <c r="C58" s="290" t="s">
        <v>663</v>
      </c>
      <c r="D58" s="288"/>
      <c r="E58" s="288"/>
      <c r="F58" s="288"/>
      <c r="G58" s="288"/>
      <c r="H58" s="288"/>
      <c r="I58" s="288"/>
      <c r="J58" s="287"/>
      <c r="K58" s="282"/>
      <c r="L58" s="282"/>
      <c r="M58" s="281"/>
      <c r="N58" s="280"/>
      <c r="O58" s="279"/>
      <c r="P58" s="279"/>
      <c r="Q58" s="279"/>
      <c r="R58" s="279"/>
      <c r="S58" s="279"/>
      <c r="T58" s="278"/>
      <c r="U58" s="278"/>
    </row>
    <row r="59" spans="2:21" ht="30" customHeight="1">
      <c r="B59" s="273"/>
      <c r="C59" s="290" t="s">
        <v>662</v>
      </c>
      <c r="D59" s="288"/>
      <c r="E59" s="288"/>
      <c r="F59" s="288"/>
      <c r="G59" s="288"/>
      <c r="H59" s="288"/>
      <c r="I59" s="288"/>
      <c r="J59" s="287"/>
      <c r="K59" s="282"/>
      <c r="L59" s="282"/>
      <c r="M59" s="281"/>
      <c r="N59" s="280"/>
      <c r="O59" s="279"/>
      <c r="P59" s="279"/>
      <c r="Q59" s="279"/>
      <c r="R59" s="279"/>
      <c r="S59" s="279"/>
      <c r="T59" s="278"/>
      <c r="U59" s="278"/>
    </row>
    <row r="60" spans="2:21" ht="30" customHeight="1">
      <c r="B60" s="273"/>
      <c r="C60" s="290" t="s">
        <v>661</v>
      </c>
      <c r="D60" s="289"/>
      <c r="E60" s="288"/>
      <c r="F60" s="288"/>
      <c r="G60" s="288"/>
      <c r="H60" s="288"/>
      <c r="I60" s="288"/>
      <c r="J60" s="287"/>
      <c r="K60" s="282"/>
      <c r="L60" s="282"/>
      <c r="M60" s="281"/>
      <c r="N60" s="280"/>
      <c r="O60" s="279"/>
      <c r="P60" s="279"/>
      <c r="Q60" s="279"/>
      <c r="R60" s="279"/>
      <c r="S60" s="279"/>
      <c r="T60" s="278"/>
      <c r="U60" s="278"/>
    </row>
    <row r="61" spans="2:21" ht="30" customHeight="1" thickBot="1">
      <c r="B61" s="273"/>
      <c r="C61" s="286"/>
      <c r="D61" s="285"/>
      <c r="E61" s="284"/>
      <c r="F61" s="284"/>
      <c r="G61" s="284"/>
      <c r="H61" s="284"/>
      <c r="I61" s="284"/>
      <c r="J61" s="283"/>
      <c r="K61" s="282"/>
      <c r="L61" s="282"/>
      <c r="M61" s="281"/>
      <c r="N61" s="280"/>
      <c r="O61" s="279"/>
      <c r="P61" s="279"/>
      <c r="Q61" s="279"/>
      <c r="R61" s="279"/>
      <c r="S61" s="279"/>
      <c r="T61" s="278"/>
      <c r="U61" s="278"/>
    </row>
    <row r="62" spans="2:14" ht="15">
      <c r="B62" s="273"/>
      <c r="C62" s="275"/>
      <c r="D62" s="275"/>
      <c r="E62" s="275"/>
      <c r="F62" s="275"/>
      <c r="G62" s="275"/>
      <c r="H62" s="275"/>
      <c r="I62" s="275"/>
      <c r="J62" s="275"/>
      <c r="K62" s="275"/>
      <c r="L62" s="275"/>
      <c r="M62" s="274"/>
      <c r="N62" s="267"/>
    </row>
    <row r="63" spans="2:14" ht="15">
      <c r="B63" s="273"/>
      <c r="C63" s="277" t="s">
        <v>660</v>
      </c>
      <c r="D63" s="275"/>
      <c r="E63" s="275"/>
      <c r="F63" s="275"/>
      <c r="G63" s="275"/>
      <c r="H63" s="275"/>
      <c r="I63" s="275"/>
      <c r="J63" s="275"/>
      <c r="K63" s="275"/>
      <c r="L63" s="275"/>
      <c r="M63" s="274"/>
      <c r="N63" s="267"/>
    </row>
    <row r="64" spans="2:14" ht="15" thickBot="1">
      <c r="B64" s="273"/>
      <c r="C64" s="277"/>
      <c r="D64" s="275"/>
      <c r="E64" s="275"/>
      <c r="F64" s="275"/>
      <c r="G64" s="275"/>
      <c r="H64" s="275"/>
      <c r="I64" s="275"/>
      <c r="J64" s="275"/>
      <c r="K64" s="275"/>
      <c r="L64" s="275"/>
      <c r="M64" s="274"/>
      <c r="N64" s="267"/>
    </row>
    <row r="65" spans="2:14" ht="60" customHeight="1" thickBot="1">
      <c r="B65" s="273"/>
      <c r="C65" s="650" t="s">
        <v>659</v>
      </c>
      <c r="D65" s="651"/>
      <c r="E65" s="620"/>
      <c r="F65" s="621"/>
      <c r="G65" s="275"/>
      <c r="H65" s="275"/>
      <c r="I65" s="275"/>
      <c r="J65" s="275"/>
      <c r="K65" s="275"/>
      <c r="L65" s="275"/>
      <c r="M65" s="274"/>
      <c r="N65" s="267"/>
    </row>
    <row r="66" spans="2:14" ht="15.75" thickBot="1">
      <c r="B66" s="273"/>
      <c r="C66" s="276"/>
      <c r="D66" s="276"/>
      <c r="E66" s="275"/>
      <c r="F66" s="275"/>
      <c r="G66" s="275"/>
      <c r="H66" s="275"/>
      <c r="I66" s="275"/>
      <c r="J66" s="275"/>
      <c r="K66" s="275"/>
      <c r="L66" s="275"/>
      <c r="M66" s="274"/>
      <c r="N66" s="267"/>
    </row>
    <row r="67" spans="2:14" ht="45" customHeight="1">
      <c r="B67" s="273"/>
      <c r="C67" s="652" t="s">
        <v>827</v>
      </c>
      <c r="D67" s="653"/>
      <c r="E67" s="653" t="s">
        <v>658</v>
      </c>
      <c r="F67" s="654"/>
      <c r="G67" s="275"/>
      <c r="H67" s="275"/>
      <c r="I67" s="275"/>
      <c r="J67" s="275"/>
      <c r="K67" s="275"/>
      <c r="L67" s="275"/>
      <c r="M67" s="274"/>
      <c r="N67" s="267"/>
    </row>
    <row r="68" spans="2:14" ht="45" customHeight="1">
      <c r="B68" s="273"/>
      <c r="C68" s="658" t="s">
        <v>958</v>
      </c>
      <c r="D68" s="659"/>
      <c r="E68" s="656"/>
      <c r="F68" s="657"/>
      <c r="G68" s="275"/>
      <c r="H68" s="275"/>
      <c r="I68" s="275"/>
      <c r="J68" s="275"/>
      <c r="K68" s="275"/>
      <c r="L68" s="275"/>
      <c r="M68" s="274"/>
      <c r="N68" s="267"/>
    </row>
    <row r="69" spans="2:14" ht="32.25" customHeight="1" thickBot="1">
      <c r="B69" s="273"/>
      <c r="C69" s="655"/>
      <c r="D69" s="618"/>
      <c r="E69" s="618"/>
      <c r="F69" s="619"/>
      <c r="G69" s="275"/>
      <c r="H69" s="275"/>
      <c r="I69" s="275"/>
      <c r="J69" s="275"/>
      <c r="K69" s="275"/>
      <c r="L69" s="275"/>
      <c r="M69" s="274"/>
      <c r="N69" s="267"/>
    </row>
    <row r="70" spans="2:14" ht="15">
      <c r="B70" s="273"/>
      <c r="C70" s="272"/>
      <c r="D70" s="272"/>
      <c r="E70" s="272"/>
      <c r="F70" s="272"/>
      <c r="G70" s="272"/>
      <c r="H70" s="272"/>
      <c r="I70" s="272"/>
      <c r="J70" s="272"/>
      <c r="K70" s="272"/>
      <c r="L70" s="272"/>
      <c r="M70" s="271"/>
      <c r="N70" s="267"/>
    </row>
    <row r="71" spans="2:14" ht="15" thickBot="1">
      <c r="B71" s="270"/>
      <c r="C71" s="269"/>
      <c r="D71" s="269"/>
      <c r="E71" s="269"/>
      <c r="F71" s="269"/>
      <c r="G71" s="269"/>
      <c r="H71" s="269"/>
      <c r="I71" s="269"/>
      <c r="J71" s="269"/>
      <c r="K71" s="269"/>
      <c r="L71" s="269"/>
      <c r="M71" s="268"/>
      <c r="N71" s="267"/>
    </row>
  </sheetData>
  <mergeCells count="39">
    <mergeCell ref="C65:D65"/>
    <mergeCell ref="E65:F65"/>
    <mergeCell ref="C67:D67"/>
    <mergeCell ref="E67:F67"/>
    <mergeCell ref="C69:D69"/>
    <mergeCell ref="E69:F69"/>
    <mergeCell ref="E68:F68"/>
    <mergeCell ref="C68:D68"/>
    <mergeCell ref="E52:G52"/>
    <mergeCell ref="E53:G53"/>
    <mergeCell ref="E51:G51"/>
    <mergeCell ref="C45:D45"/>
    <mergeCell ref="C46:D46"/>
    <mergeCell ref="C35:D35"/>
    <mergeCell ref="C41:D41"/>
    <mergeCell ref="C51:D51"/>
    <mergeCell ref="C52:D52"/>
    <mergeCell ref="C53:D53"/>
    <mergeCell ref="E43:G43"/>
    <mergeCell ref="E44:G44"/>
    <mergeCell ref="E45:G45"/>
    <mergeCell ref="E46:G46"/>
    <mergeCell ref="C37:D37"/>
    <mergeCell ref="C38:D38"/>
    <mergeCell ref="E38:G38"/>
    <mergeCell ref="E37:G37"/>
    <mergeCell ref="C43:D43"/>
    <mergeCell ref="C44:D44"/>
    <mergeCell ref="H19:H20"/>
    <mergeCell ref="C3:G3"/>
    <mergeCell ref="C30:D30"/>
    <mergeCell ref="C31:D31"/>
    <mergeCell ref="C32:D32"/>
    <mergeCell ref="E32:G32"/>
    <mergeCell ref="D8:G8"/>
    <mergeCell ref="F19:F20"/>
    <mergeCell ref="G19:G20"/>
    <mergeCell ref="E31:G31"/>
    <mergeCell ref="E30:G30"/>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mc:Choice Requires="x14">
            <control xmlns:r="http://schemas.openxmlformats.org/officeDocument/2006/relationships"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mc:Choice Requires="x14">
            <control xmlns:r="http://schemas.openxmlformats.org/officeDocument/2006/relationships"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mc:Choice Requires="x14">
            <control xmlns:r="http://schemas.openxmlformats.org/officeDocument/2006/relationships"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mc:Choice Requires="x14">
            <control xmlns:r="http://schemas.openxmlformats.org/officeDocument/2006/relationships"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mc:Choice Requires="x14">
            <control xmlns:r="http://schemas.openxmlformats.org/officeDocument/2006/relationships"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mc:Choice Requires="x14">
            <control xmlns:r="http://schemas.openxmlformats.org/officeDocument/2006/relationships"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mc:Choice Requires="x14">
            <control xmlns:r="http://schemas.openxmlformats.org/officeDocument/2006/relationships"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mc:Choice Requires="x14">
            <control xmlns:r="http://schemas.openxmlformats.org/officeDocument/2006/relationships"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mc:Choice Requires="x14">
            <control xmlns:r="http://schemas.openxmlformats.org/officeDocument/2006/relationships"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mc:Choice Requires="x14">
            <control xmlns:r="http://schemas.openxmlformats.org/officeDocument/2006/relationships" shapeId="10253" r:id="rId16" name="Check Box 13">
              <controlPr defaultSize="0" autoFill="0" autoLine="0" autoPict="0">
                <anchor moveWithCells="1">
                  <from>
                    <xdr:col>4</xdr:col>
                    <xdr:colOff>0</xdr:colOff>
                    <xdr:row>11</xdr:row>
                    <xdr:rowOff>12700</xdr:rowOff>
                  </from>
                  <to>
                    <xdr:col>4</xdr:col>
                    <xdr:colOff>514350</xdr:colOff>
                    <xdr:row>12</xdr:row>
                    <xdr:rowOff>38100</xdr:rowOff>
                  </to>
                </anchor>
              </controlPr>
            </control>
          </mc:Choice>
        </mc:AlternateContent>
        <mc:AlternateContent>
          <mc:Choice Requires="x14">
            <control xmlns:r="http://schemas.openxmlformats.org/officeDocument/2006/relationships" shapeId="10254" r:id="rId17" name="Check Box 14">
              <controlPr defaultSize="0" autoFill="0" autoLine="0" autoPict="0">
                <anchor moveWithCells="1">
                  <from>
                    <xdr:col>4</xdr:col>
                    <xdr:colOff>552450</xdr:colOff>
                    <xdr:row>11</xdr:row>
                    <xdr:rowOff>12700</xdr:rowOff>
                  </from>
                  <to>
                    <xdr:col>4</xdr:col>
                    <xdr:colOff>1066800</xdr:colOff>
                    <xdr:row>12</xdr:row>
                    <xdr:rowOff>38100</xdr:rowOff>
                  </to>
                </anchor>
              </controlPr>
            </control>
          </mc:Choice>
        </mc:AlternateContent>
        <mc:AlternateContent>
          <mc:Choice Requires="x14">
            <control xmlns:r="http://schemas.openxmlformats.org/officeDocument/2006/relationships"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mc:Choice Requires="x14">
            <control xmlns:r="http://schemas.openxmlformats.org/officeDocument/2006/relationships"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mc:Choice Requires="x14">
            <control xmlns:r="http://schemas.openxmlformats.org/officeDocument/2006/relationships"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mc:Choice Requires="x14">
            <control xmlns:r="http://schemas.openxmlformats.org/officeDocument/2006/relationships"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mc:Choice Requires="x14">
            <control xmlns:r="http://schemas.openxmlformats.org/officeDocument/2006/relationships"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mc:Choice Requires="x14">
            <control xmlns:r="http://schemas.openxmlformats.org/officeDocument/2006/relationships"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mc:Choice Requires="x14">
            <control xmlns:r="http://schemas.openxmlformats.org/officeDocument/2006/relationships"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mc:Choice Requires="x14">
            <control xmlns:r="http://schemas.openxmlformats.org/officeDocument/2006/relationships"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mc:Choice Requires="x14">
            <control xmlns:r="http://schemas.openxmlformats.org/officeDocument/2006/relationships"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mc:Choice Requires="x14">
            <control xmlns:r="http://schemas.openxmlformats.org/officeDocument/2006/relationships"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mc:Choice Requires="x14">
            <control xmlns:r="http://schemas.openxmlformats.org/officeDocument/2006/relationships"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mc:Choice Requires="x14">
            <control xmlns:r="http://schemas.openxmlformats.org/officeDocument/2006/relationships"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mc:Choice Requires="x14">
            <control xmlns:r="http://schemas.openxmlformats.org/officeDocument/2006/relationships"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mc:Choice Requires="x14">
            <control xmlns:r="http://schemas.openxmlformats.org/officeDocument/2006/relationships"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mc:Choice Requires="x14">
            <control xmlns:r="http://schemas.openxmlformats.org/officeDocument/2006/relationships"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mc:Choice Requires="x14">
            <control xmlns:r="http://schemas.openxmlformats.org/officeDocument/2006/relationships"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mc:Choice Requires="x14">
            <control xmlns:r="http://schemas.openxmlformats.org/officeDocument/2006/relationships"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mc:Choice Requires="x14">
            <control xmlns:r="http://schemas.openxmlformats.org/officeDocument/2006/relationships"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mc:Choice Requires="x14">
            <control xmlns:r="http://schemas.openxmlformats.org/officeDocument/2006/relationships"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mc:Choice Requires="x14">
            <control xmlns:r="http://schemas.openxmlformats.org/officeDocument/2006/relationships"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mc:Choice Requires="x14">
            <control xmlns:r="http://schemas.openxmlformats.org/officeDocument/2006/relationships"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mc:Choice Requires="x14">
            <control xmlns:r="http://schemas.openxmlformats.org/officeDocument/2006/relationships"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mc:Choice Requires="x14">
            <control xmlns:r="http://schemas.openxmlformats.org/officeDocument/2006/relationships"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mc:Choice Requires="x14">
            <control xmlns:r="http://schemas.openxmlformats.org/officeDocument/2006/relationships"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mc:Choice Requires="x14">
            <control xmlns:r="http://schemas.openxmlformats.org/officeDocument/2006/relationships"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mc:Choice Requires="x14">
            <control xmlns:r="http://schemas.openxmlformats.org/officeDocument/2006/relationships"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mc:Choice Requires="x14">
            <control xmlns:r="http://schemas.openxmlformats.org/officeDocument/2006/relationships"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mc:Choice Requires="x14">
            <control xmlns:r="http://schemas.openxmlformats.org/officeDocument/2006/relationships"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mc:Choice Requires="x14">
            <control xmlns:r="http://schemas.openxmlformats.org/officeDocument/2006/relationships"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mc:Choice Requires="x14">
            <control xmlns:r="http://schemas.openxmlformats.org/officeDocument/2006/relationships"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mc:Choice Requires="x14">
            <control xmlns:r="http://schemas.openxmlformats.org/officeDocument/2006/relationships"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mc:Choice Requires="x14">
            <control xmlns:r="http://schemas.openxmlformats.org/officeDocument/2006/relationships"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mc:Choice Requires="x14">
            <control xmlns:r="http://schemas.openxmlformats.org/officeDocument/2006/relationships"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mc:Choice Requires="x14">
            <control xmlns:r="http://schemas.openxmlformats.org/officeDocument/2006/relationships"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mc:Choice Requires="x14">
            <control xmlns:r="http://schemas.openxmlformats.org/officeDocument/2006/relationships"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mc:Choice Requires="x14">
            <control xmlns:r="http://schemas.openxmlformats.org/officeDocument/2006/relationships"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mc:Choice Requires="x14">
            <control xmlns:r="http://schemas.openxmlformats.org/officeDocument/2006/relationships"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mc:Choice Requires="x14">
            <control xmlns:r="http://schemas.openxmlformats.org/officeDocument/2006/relationships"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mc:Choice Requires="x14">
            <control xmlns:r="http://schemas.openxmlformats.org/officeDocument/2006/relationships"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mc:Choice Requires="x14">
            <control xmlns:r="http://schemas.openxmlformats.org/officeDocument/2006/relationships"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mc:Choice Requires="x14">
            <control xmlns:r="http://schemas.openxmlformats.org/officeDocument/2006/relationships"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mc:Choice Requires="x14">
            <control xmlns:r="http://schemas.openxmlformats.org/officeDocument/2006/relationships"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mc:Choice Requires="x14">
            <control xmlns:r="http://schemas.openxmlformats.org/officeDocument/2006/relationships"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mc:Choice Requires="x14">
            <control xmlns:r="http://schemas.openxmlformats.org/officeDocument/2006/relationships"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mc:Choice Requires="x14">
            <control xmlns:r="http://schemas.openxmlformats.org/officeDocument/2006/relationships"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mc:Choice Requires="x14">
            <control xmlns:r="http://schemas.openxmlformats.org/officeDocument/2006/relationships"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mc:Choice Requires="x14">
            <control xmlns:r="http://schemas.openxmlformats.org/officeDocument/2006/relationships"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mc:Choice Requires="x14">
            <control xmlns:r="http://schemas.openxmlformats.org/officeDocument/2006/relationships"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mc:Choice Requires="x14">
            <control xmlns:r="http://schemas.openxmlformats.org/officeDocument/2006/relationships"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mc:Choice Requires="x14">
            <control xmlns:r="http://schemas.openxmlformats.org/officeDocument/2006/relationships"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mc:Choice Requires="x14">
            <control xmlns:r="http://schemas.openxmlformats.org/officeDocument/2006/relationships" shapeId="10305"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mc:Choice Requires="x14">
            <control xmlns:r="http://schemas.openxmlformats.org/officeDocument/2006/relationships" shapeId="10306" r:id="rId69" name="Check Box 66">
              <controlPr defaultSize="0" autoFill="0" autoLine="0" autoPict="0">
                <anchor moveWithCells="1" sizeWithCells="1">
                  <from>
                    <xdr:col>4</xdr:col>
                    <xdr:colOff>717550</xdr:colOff>
                    <xdr:row>50</xdr:row>
                    <xdr:rowOff>165100</xdr:rowOff>
                  </from>
                  <to>
                    <xdr:col>4</xdr:col>
                    <xdr:colOff>1333500</xdr:colOff>
                    <xdr:row>50</xdr:row>
                    <xdr:rowOff>495300</xdr:rowOff>
                  </to>
                </anchor>
              </controlPr>
            </control>
          </mc:Choice>
        </mc:AlternateContent>
        <mc:AlternateContent>
          <mc:Choice Requires="x14">
            <control xmlns:r="http://schemas.openxmlformats.org/officeDocument/2006/relationships" shapeId="10307"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mc:Choice Requires="x14">
            <control xmlns:r="http://schemas.openxmlformats.org/officeDocument/2006/relationships" shapeId="10308" r:id="rId71" name="Check Box 68">
              <controlPr defaultSize="0" autoFill="0" autoLine="0" autoPict="0">
                <anchor moveWithCells="1">
                  <from>
                    <xdr:col>4</xdr:col>
                    <xdr:colOff>0</xdr:colOff>
                    <xdr:row>64</xdr:row>
                    <xdr:rowOff>0</xdr:rowOff>
                  </from>
                  <to>
                    <xdr:col>4</xdr:col>
                    <xdr:colOff>514350</xdr:colOff>
                    <xdr:row>65</xdr:row>
                    <xdr:rowOff>0</xdr:rowOff>
                  </to>
                </anchor>
              </controlPr>
            </control>
          </mc:Choice>
        </mc:AlternateContent>
        <mc:AlternateContent>
          <mc:Choice Requires="x14">
            <control xmlns:r="http://schemas.openxmlformats.org/officeDocument/2006/relationships" shapeId="10309" r:id="rId72" name="Check Box 69">
              <controlPr defaultSize="0" autoFill="0" autoLine="0" autoPict="0">
                <anchor moveWithCells="1">
                  <from>
                    <xdr:col>4</xdr:col>
                    <xdr:colOff>552450</xdr:colOff>
                    <xdr:row>64</xdr:row>
                    <xdr:rowOff>0</xdr:rowOff>
                  </from>
                  <to>
                    <xdr:col>4</xdr:col>
                    <xdr:colOff>1066800</xdr:colOff>
                    <xdr:row>65</xdr:row>
                    <xdr:rowOff>0</xdr:rowOff>
                  </to>
                </anchor>
              </controlPr>
            </control>
          </mc:Choice>
        </mc:AlternateContent>
        <mc:AlternateContent>
          <mc:Choice Requires="x14">
            <control xmlns:r="http://schemas.openxmlformats.org/officeDocument/2006/relationships" shapeId="10310" r:id="rId73" name="Check Box 70">
              <controlPr defaultSize="0" autoFill="0" autoLine="0" autoPict="0">
                <anchor moveWithCells="1">
                  <from>
                    <xdr:col>4</xdr:col>
                    <xdr:colOff>1060450</xdr:colOff>
                    <xdr:row>64</xdr:row>
                    <xdr:rowOff>0</xdr:rowOff>
                  </from>
                  <to>
                    <xdr:col>4</xdr:col>
                    <xdr:colOff>1860550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44"/>
  <sheetViews>
    <sheetView zoomScale="81" zoomScaleNormal="81" workbookViewId="0" topLeftCell="A21">
      <selection activeCell="E30" sqref="E30:H30"/>
    </sheetView>
  </sheetViews>
  <sheetFormatPr defaultColWidth="9.28125" defaultRowHeight="15"/>
  <cols>
    <col min="1" max="2" width="1.7109375" style="311" customWidth="1"/>
    <col min="3" max="3" width="55.00390625" style="311" customWidth="1"/>
    <col min="4" max="4" width="23.7109375" style="311" customWidth="1"/>
    <col min="5" max="5" width="19.421875" style="311" customWidth="1"/>
    <col min="6" max="6" width="25.57421875" style="311" customWidth="1"/>
    <col min="7" max="7" width="39.140625" style="311" customWidth="1"/>
    <col min="8" max="8" width="57.421875" style="311" bestFit="1" customWidth="1"/>
    <col min="9" max="10" width="1.7109375" style="311" customWidth="1"/>
    <col min="11" max="16384" width="9.28125" style="311" customWidth="1"/>
  </cols>
  <sheetData>
    <row r="1" ht="14.5" thickBot="1"/>
    <row r="2" spans="2:9" ht="14.5" thickBot="1">
      <c r="B2" s="345"/>
      <c r="C2" s="344"/>
      <c r="D2" s="344"/>
      <c r="E2" s="344"/>
      <c r="F2" s="344"/>
      <c r="G2" s="344"/>
      <c r="H2" s="344"/>
      <c r="I2" s="343"/>
    </row>
    <row r="3" spans="2:9" ht="20.5" thickBot="1">
      <c r="B3" s="316"/>
      <c r="C3" s="663" t="s">
        <v>714</v>
      </c>
      <c r="D3" s="664"/>
      <c r="E3" s="664"/>
      <c r="F3" s="664"/>
      <c r="G3" s="664"/>
      <c r="H3" s="665"/>
      <c r="I3" s="332"/>
    </row>
    <row r="4" spans="2:9" ht="15">
      <c r="B4" s="316"/>
      <c r="C4" s="333"/>
      <c r="D4" s="333"/>
      <c r="E4" s="333"/>
      <c r="F4" s="333"/>
      <c r="G4" s="333"/>
      <c r="H4" s="333"/>
      <c r="I4" s="332"/>
    </row>
    <row r="5" spans="2:9" ht="15">
      <c r="B5" s="316"/>
      <c r="C5" s="333"/>
      <c r="D5" s="333"/>
      <c r="E5" s="333"/>
      <c r="F5" s="333"/>
      <c r="G5" s="333"/>
      <c r="H5" s="333"/>
      <c r="I5" s="332"/>
    </row>
    <row r="6" spans="2:9" ht="15">
      <c r="B6" s="316"/>
      <c r="C6" s="334" t="s">
        <v>771</v>
      </c>
      <c r="D6" s="333"/>
      <c r="E6" s="333"/>
      <c r="F6" s="333"/>
      <c r="G6" s="333"/>
      <c r="H6" s="333"/>
      <c r="I6" s="332"/>
    </row>
    <row r="7" spans="2:9" ht="14.5" thickBot="1">
      <c r="B7" s="316"/>
      <c r="C7" s="333"/>
      <c r="D7" s="333"/>
      <c r="E7" s="333"/>
      <c r="F7" s="333"/>
      <c r="G7" s="333"/>
      <c r="H7" s="333"/>
      <c r="I7" s="332"/>
    </row>
    <row r="8" spans="2:9" ht="45" customHeight="1">
      <c r="B8" s="316"/>
      <c r="C8" s="639" t="s">
        <v>713</v>
      </c>
      <c r="D8" s="640"/>
      <c r="E8" s="667" t="s">
        <v>1039</v>
      </c>
      <c r="F8" s="667"/>
      <c r="G8" s="667"/>
      <c r="H8" s="668"/>
      <c r="I8" s="332"/>
    </row>
    <row r="9" spans="2:9" ht="45" customHeight="1" thickBot="1">
      <c r="B9" s="316"/>
      <c r="C9" s="633" t="s">
        <v>712</v>
      </c>
      <c r="D9" s="634"/>
      <c r="E9" s="670" t="s">
        <v>1038</v>
      </c>
      <c r="F9" s="670"/>
      <c r="G9" s="670"/>
      <c r="H9" s="671"/>
      <c r="I9" s="332"/>
    </row>
    <row r="10" spans="2:9" ht="15" customHeight="1" thickBot="1">
      <c r="B10" s="316"/>
      <c r="C10" s="666"/>
      <c r="D10" s="666"/>
      <c r="E10" s="669"/>
      <c r="F10" s="669"/>
      <c r="G10" s="669"/>
      <c r="H10" s="669"/>
      <c r="I10" s="332"/>
    </row>
    <row r="11" spans="2:9" ht="30" customHeight="1">
      <c r="B11" s="316"/>
      <c r="C11" s="660" t="s">
        <v>711</v>
      </c>
      <c r="D11" s="661"/>
      <c r="E11" s="661"/>
      <c r="F11" s="661"/>
      <c r="G11" s="661"/>
      <c r="H11" s="662"/>
      <c r="I11" s="332"/>
    </row>
    <row r="12" spans="2:9" ht="15">
      <c r="B12" s="316"/>
      <c r="C12" s="342" t="s">
        <v>793</v>
      </c>
      <c r="D12" s="341" t="s">
        <v>794</v>
      </c>
      <c r="E12" s="341" t="s">
        <v>233</v>
      </c>
      <c r="F12" s="341" t="s">
        <v>232</v>
      </c>
      <c r="G12" s="341" t="s">
        <v>710</v>
      </c>
      <c r="H12" s="340" t="s">
        <v>709</v>
      </c>
      <c r="I12" s="332"/>
    </row>
    <row r="13" spans="2:9" ht="30" customHeight="1">
      <c r="B13" s="316"/>
      <c r="C13" s="535" t="s">
        <v>1044</v>
      </c>
      <c r="D13" s="339" t="s">
        <v>1034</v>
      </c>
      <c r="E13" s="535" t="s">
        <v>1033</v>
      </c>
      <c r="F13" s="536" t="s">
        <v>1035</v>
      </c>
      <c r="G13" s="536" t="s">
        <v>1036</v>
      </c>
      <c r="H13" s="338" t="s">
        <v>1037</v>
      </c>
      <c r="I13" s="332"/>
    </row>
    <row r="14" spans="2:9" ht="30" customHeight="1">
      <c r="B14" s="316"/>
      <c r="C14" s="311" t="s">
        <v>1041</v>
      </c>
      <c r="D14" s="339" t="s">
        <v>1034</v>
      </c>
      <c r="E14" s="535" t="s">
        <v>1040</v>
      </c>
      <c r="F14" s="536" t="s">
        <v>1042</v>
      </c>
      <c r="G14" s="536" t="s">
        <v>1043</v>
      </c>
      <c r="H14" s="338" t="s">
        <v>1049</v>
      </c>
      <c r="I14" s="332"/>
    </row>
    <row r="15" spans="2:9" ht="30" customHeight="1" thickBot="1">
      <c r="B15" s="316"/>
      <c r="C15" s="337" t="s">
        <v>1045</v>
      </c>
      <c r="D15" s="339" t="s">
        <v>1034</v>
      </c>
      <c r="E15" s="336" t="s">
        <v>1046</v>
      </c>
      <c r="F15" s="336" t="s">
        <v>1047</v>
      </c>
      <c r="G15" s="336" t="s">
        <v>1048</v>
      </c>
      <c r="H15" s="338" t="s">
        <v>1037</v>
      </c>
      <c r="I15" s="332"/>
    </row>
    <row r="16" spans="2:9" ht="15">
      <c r="B16" s="316"/>
      <c r="C16" s="333"/>
      <c r="D16" s="333"/>
      <c r="E16" s="333"/>
      <c r="F16" s="333"/>
      <c r="G16" s="333"/>
      <c r="H16" s="333"/>
      <c r="I16" s="332"/>
    </row>
    <row r="17" spans="2:9" ht="15">
      <c r="B17" s="316"/>
      <c r="C17" s="276"/>
      <c r="D17" s="333"/>
      <c r="E17" s="333"/>
      <c r="F17" s="333"/>
      <c r="G17" s="333"/>
      <c r="H17" s="333"/>
      <c r="I17" s="332"/>
    </row>
    <row r="18" spans="2:9" s="312" customFormat="1" ht="15">
      <c r="B18" s="316"/>
      <c r="C18" s="334" t="s">
        <v>772</v>
      </c>
      <c r="D18" s="333"/>
      <c r="E18" s="333"/>
      <c r="F18" s="333"/>
      <c r="G18" s="333"/>
      <c r="H18" s="333"/>
      <c r="I18" s="332"/>
    </row>
    <row r="19" spans="2:9" s="312" customFormat="1" ht="14.5" thickBot="1">
      <c r="B19" s="316"/>
      <c r="C19" s="334"/>
      <c r="D19" s="333"/>
      <c r="E19" s="333"/>
      <c r="F19" s="333"/>
      <c r="G19" s="333"/>
      <c r="H19" s="333"/>
      <c r="I19" s="332"/>
    </row>
    <row r="20" spans="2:9" s="312" customFormat="1" ht="30" customHeight="1">
      <c r="B20" s="316"/>
      <c r="C20" s="676" t="s">
        <v>795</v>
      </c>
      <c r="D20" s="677"/>
      <c r="E20" s="677"/>
      <c r="F20" s="677"/>
      <c r="G20" s="677"/>
      <c r="H20" s="678"/>
      <c r="I20" s="332"/>
    </row>
    <row r="21" spans="2:9" ht="30" customHeight="1">
      <c r="B21" s="316"/>
      <c r="C21" s="672" t="s">
        <v>796</v>
      </c>
      <c r="D21" s="673"/>
      <c r="E21" s="673" t="s">
        <v>709</v>
      </c>
      <c r="F21" s="673"/>
      <c r="G21" s="673"/>
      <c r="H21" s="674"/>
      <c r="I21" s="332"/>
    </row>
    <row r="22" spans="2:9" ht="30" customHeight="1">
      <c r="B22" s="316"/>
      <c r="C22" s="679"/>
      <c r="D22" s="659"/>
      <c r="E22" s="656"/>
      <c r="F22" s="680"/>
      <c r="G22" s="680"/>
      <c r="H22" s="657"/>
      <c r="I22" s="332"/>
    </row>
    <row r="23" spans="2:9" ht="30" customHeight="1" thickBot="1">
      <c r="B23" s="316"/>
      <c r="C23" s="675"/>
      <c r="D23" s="646"/>
      <c r="E23" s="618"/>
      <c r="F23" s="618"/>
      <c r="G23" s="618"/>
      <c r="H23" s="619"/>
      <c r="I23" s="332"/>
    </row>
    <row r="24" spans="2:9" ht="15">
      <c r="B24" s="316"/>
      <c r="C24" s="333"/>
      <c r="D24" s="333"/>
      <c r="E24" s="333"/>
      <c r="F24" s="333"/>
      <c r="G24" s="333"/>
      <c r="H24" s="333"/>
      <c r="I24" s="332"/>
    </row>
    <row r="25" spans="2:9" ht="15">
      <c r="B25" s="316"/>
      <c r="C25" s="333"/>
      <c r="D25" s="333"/>
      <c r="E25" s="333"/>
      <c r="F25" s="333"/>
      <c r="G25" s="333"/>
      <c r="H25" s="333"/>
      <c r="I25" s="332"/>
    </row>
    <row r="26" spans="2:9" ht="15">
      <c r="B26" s="316"/>
      <c r="C26" s="334" t="s">
        <v>708</v>
      </c>
      <c r="D26" s="334"/>
      <c r="E26" s="333"/>
      <c r="F26" s="333"/>
      <c r="G26" s="333"/>
      <c r="H26" s="333"/>
      <c r="I26" s="332"/>
    </row>
    <row r="27" spans="2:9" ht="14.5" thickBot="1">
      <c r="B27" s="316"/>
      <c r="C27" s="335"/>
      <c r="D27" s="333"/>
      <c r="E27" s="333"/>
      <c r="F27" s="333"/>
      <c r="G27" s="333"/>
      <c r="H27" s="333"/>
      <c r="I27" s="332"/>
    </row>
    <row r="28" spans="2:9" ht="45" customHeight="1">
      <c r="B28" s="316"/>
      <c r="C28" s="639" t="s">
        <v>707</v>
      </c>
      <c r="D28" s="640"/>
      <c r="E28" s="687" t="s">
        <v>1050</v>
      </c>
      <c r="F28" s="688"/>
      <c r="G28" s="688"/>
      <c r="H28" s="689"/>
      <c r="I28" s="332"/>
    </row>
    <row r="29" spans="2:9" ht="45" customHeight="1">
      <c r="B29" s="316"/>
      <c r="C29" s="641" t="s">
        <v>706</v>
      </c>
      <c r="D29" s="642"/>
      <c r="E29" s="690" t="s">
        <v>1005</v>
      </c>
      <c r="F29" s="690"/>
      <c r="G29" s="690"/>
      <c r="H29" s="691"/>
      <c r="I29" s="332"/>
    </row>
    <row r="30" spans="2:9" ht="45" customHeight="1">
      <c r="B30" s="316"/>
      <c r="C30" s="681" t="s">
        <v>797</v>
      </c>
      <c r="D30" s="682"/>
      <c r="E30" s="692" t="s">
        <v>990</v>
      </c>
      <c r="F30" s="692"/>
      <c r="G30" s="692"/>
      <c r="H30" s="693"/>
      <c r="I30" s="332"/>
    </row>
    <row r="31" spans="2:9" ht="45" customHeight="1">
      <c r="B31" s="316"/>
      <c r="C31" s="683"/>
      <c r="D31" s="684"/>
      <c r="E31" s="692" t="s">
        <v>1003</v>
      </c>
      <c r="F31" s="692"/>
      <c r="G31" s="692"/>
      <c r="H31" s="693"/>
      <c r="I31" s="332"/>
    </row>
    <row r="32" spans="2:9" ht="45" customHeight="1">
      <c r="B32" s="316"/>
      <c r="C32" s="685"/>
      <c r="D32" s="686"/>
      <c r="E32" s="692" t="s">
        <v>991</v>
      </c>
      <c r="F32" s="692"/>
      <c r="G32" s="692"/>
      <c r="H32" s="693"/>
      <c r="I32" s="332"/>
    </row>
    <row r="33" spans="2:9" ht="45" customHeight="1">
      <c r="B33" s="316"/>
      <c r="C33" s="641" t="s">
        <v>798</v>
      </c>
      <c r="D33" s="642"/>
      <c r="E33" s="690" t="s">
        <v>1004</v>
      </c>
      <c r="F33" s="690"/>
      <c r="G33" s="690"/>
      <c r="H33" s="691"/>
      <c r="I33" s="332"/>
    </row>
    <row r="34" spans="2:9" ht="45" customHeight="1" thickBot="1">
      <c r="B34" s="316"/>
      <c r="C34" s="633" t="s">
        <v>705</v>
      </c>
      <c r="D34" s="634"/>
      <c r="E34" s="694" t="s">
        <v>1001</v>
      </c>
      <c r="F34" s="694"/>
      <c r="G34" s="694"/>
      <c r="H34" s="695"/>
      <c r="I34" s="332"/>
    </row>
    <row r="35" spans="2:9" ht="15" customHeight="1">
      <c r="B35" s="85"/>
      <c r="C35" s="86"/>
      <c r="D35" s="86"/>
      <c r="E35" s="86"/>
      <c r="F35" s="86"/>
      <c r="G35" s="86"/>
      <c r="H35" s="86"/>
      <c r="I35" s="88"/>
    </row>
    <row r="36" spans="2:9" ht="15">
      <c r="B36" s="316"/>
      <c r="C36" s="276"/>
      <c r="D36" s="333"/>
      <c r="E36" s="333"/>
      <c r="F36" s="333"/>
      <c r="G36" s="333"/>
      <c r="H36" s="333"/>
      <c r="I36" s="332"/>
    </row>
    <row r="37" spans="2:9" ht="15">
      <c r="B37" s="316"/>
      <c r="C37" s="334" t="s">
        <v>704</v>
      </c>
      <c r="D37" s="333"/>
      <c r="E37" s="333"/>
      <c r="F37" s="333"/>
      <c r="G37" s="333"/>
      <c r="H37" s="333"/>
      <c r="I37" s="332"/>
    </row>
    <row r="38" spans="2:9" ht="14.5" thickBot="1">
      <c r="B38" s="316"/>
      <c r="C38" s="334"/>
      <c r="D38" s="333"/>
      <c r="E38" s="333"/>
      <c r="F38" s="333"/>
      <c r="G38" s="333"/>
      <c r="H38" s="333"/>
      <c r="I38" s="332"/>
    </row>
    <row r="39" spans="2:9" ht="45" customHeight="1">
      <c r="B39" s="316"/>
      <c r="C39" s="639" t="s">
        <v>770</v>
      </c>
      <c r="D39" s="640"/>
      <c r="E39" s="696"/>
      <c r="F39" s="696"/>
      <c r="G39" s="696"/>
      <c r="H39" s="697"/>
      <c r="I39" s="332"/>
    </row>
    <row r="40" spans="2:9" ht="45" customHeight="1">
      <c r="B40" s="316"/>
      <c r="C40" s="672" t="s">
        <v>799</v>
      </c>
      <c r="D40" s="673"/>
      <c r="E40" s="673" t="s">
        <v>1002</v>
      </c>
      <c r="F40" s="673"/>
      <c r="G40" s="673"/>
      <c r="H40" s="674"/>
      <c r="I40" s="332"/>
    </row>
    <row r="41" spans="2:9" ht="45" customHeight="1">
      <c r="B41" s="316"/>
      <c r="C41" s="679"/>
      <c r="D41" s="659"/>
      <c r="E41" s="656"/>
      <c r="F41" s="680"/>
      <c r="G41" s="680"/>
      <c r="H41" s="657"/>
      <c r="I41" s="332"/>
    </row>
    <row r="42" spans="2:9" ht="45" customHeight="1" thickBot="1">
      <c r="B42" s="316"/>
      <c r="C42" s="698"/>
      <c r="D42" s="699"/>
      <c r="E42" s="700"/>
      <c r="F42" s="701"/>
      <c r="G42" s="701"/>
      <c r="H42" s="702"/>
      <c r="I42" s="332"/>
    </row>
    <row r="43" spans="2:9" ht="15">
      <c r="B43" s="316"/>
      <c r="C43" s="333"/>
      <c r="D43" s="333"/>
      <c r="E43" s="333"/>
      <c r="F43" s="333"/>
      <c r="G43" s="333"/>
      <c r="H43" s="333"/>
      <c r="I43" s="332"/>
    </row>
    <row r="44" spans="2:9" ht="14.5" thickBot="1">
      <c r="B44" s="331"/>
      <c r="C44" s="330"/>
      <c r="D44" s="330"/>
      <c r="E44" s="330"/>
      <c r="F44" s="330"/>
      <c r="G44" s="330"/>
      <c r="H44" s="330"/>
      <c r="I44" s="329"/>
    </row>
  </sheetData>
  <mergeCells count="35">
    <mergeCell ref="C39:D39"/>
    <mergeCell ref="C40:D40"/>
    <mergeCell ref="E39:H39"/>
    <mergeCell ref="E40:H40"/>
    <mergeCell ref="C42:D42"/>
    <mergeCell ref="E42:H42"/>
    <mergeCell ref="C41:D41"/>
    <mergeCell ref="E41:H41"/>
    <mergeCell ref="E28:H28"/>
    <mergeCell ref="E29:H29"/>
    <mergeCell ref="E30:H30"/>
    <mergeCell ref="E33:H33"/>
    <mergeCell ref="E34:H34"/>
    <mergeCell ref="E31:H31"/>
    <mergeCell ref="E32:H32"/>
    <mergeCell ref="C28:D28"/>
    <mergeCell ref="C29:D29"/>
    <mergeCell ref="C33:D33"/>
    <mergeCell ref="C34:D34"/>
    <mergeCell ref="C30:D32"/>
    <mergeCell ref="C21:D21"/>
    <mergeCell ref="E21:H21"/>
    <mergeCell ref="C23:D23"/>
    <mergeCell ref="E23:H23"/>
    <mergeCell ref="C20:H20"/>
    <mergeCell ref="C22:D22"/>
    <mergeCell ref="E22:H22"/>
    <mergeCell ref="C11:H11"/>
    <mergeCell ref="C3:H3"/>
    <mergeCell ref="C8:D8"/>
    <mergeCell ref="C10:D10"/>
    <mergeCell ref="E8:H8"/>
    <mergeCell ref="E10:H10"/>
    <mergeCell ref="C9:D9"/>
    <mergeCell ref="E9:H9"/>
  </mergeCell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1265" r:id="rId4" name="Check Box 1">
              <controlPr defaultSize="0" autoFill="0" autoLine="0" autoPict="0">
                <anchor moveWithCells="1">
                  <from>
                    <xdr:col>4</xdr:col>
                    <xdr:colOff>0</xdr:colOff>
                    <xdr:row>38</xdr:row>
                    <xdr:rowOff>0</xdr:rowOff>
                  </from>
                  <to>
                    <xdr:col>4</xdr:col>
                    <xdr:colOff>488950</xdr:colOff>
                    <xdr:row>39</xdr:row>
                    <xdr:rowOff>0</xdr:rowOff>
                  </to>
                </anchor>
              </controlPr>
            </control>
          </mc:Choice>
        </mc:AlternateContent>
        <mc:AlternateContent>
          <mc:Choice Requires="x14">
            <control xmlns:r="http://schemas.openxmlformats.org/officeDocument/2006/relationships" shapeId="11266" r:id="rId5" name="Check Box 2">
              <controlPr defaultSize="0" autoFill="0" autoLine="0" autoPict="0">
                <anchor moveWithCells="1">
                  <from>
                    <xdr:col>4</xdr:col>
                    <xdr:colOff>527050</xdr:colOff>
                    <xdr:row>38</xdr:row>
                    <xdr:rowOff>0</xdr:rowOff>
                  </from>
                  <to>
                    <xdr:col>4</xdr:col>
                    <xdr:colOff>1022350</xdr:colOff>
                    <xdr:row>39</xdr:row>
                    <xdr:rowOff>0</xdr:rowOff>
                  </to>
                </anchor>
              </controlPr>
            </control>
          </mc:Choice>
        </mc:AlternateContent>
        <mc:AlternateContent>
          <mc:Choice Requires="x14">
            <control xmlns:r="http://schemas.openxmlformats.org/officeDocument/2006/relationships" shapeId="11267" r:id="rId6" name="Check Box 3">
              <controlPr defaultSize="0" autoFill="0" autoLine="0" autoPict="0">
                <anchor moveWithCells="1">
                  <from>
                    <xdr:col>4</xdr:col>
                    <xdr:colOff>1009650</xdr:colOff>
                    <xdr:row>38</xdr:row>
                    <xdr:rowOff>0</xdr:rowOff>
                  </from>
                  <to>
                    <xdr:col>5</xdr:col>
                    <xdr:colOff>476250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34"/>
  <sheetViews>
    <sheetView workbookViewId="0" topLeftCell="A14">
      <selection activeCell="D20" sqref="D20"/>
    </sheetView>
  </sheetViews>
  <sheetFormatPr defaultColWidth="9.28125" defaultRowHeight="15"/>
  <cols>
    <col min="1" max="2" width="1.7109375" style="21" customWidth="1"/>
    <col min="3" max="3" width="11.421875" style="347" customWidth="1"/>
    <col min="4" max="4" width="116.00390625" style="346" customWidth="1"/>
    <col min="5" max="6" width="1.7109375" style="21" customWidth="1"/>
    <col min="7" max="16384" width="9.28125" style="21" customWidth="1"/>
  </cols>
  <sheetData>
    <row r="1" ht="10.5" customHeight="1" thickBot="1"/>
    <row r="2" spans="2:5" ht="14.5" thickBot="1">
      <c r="B2" s="366"/>
      <c r="C2" s="365"/>
      <c r="D2" s="364"/>
      <c r="E2" s="363"/>
    </row>
    <row r="3" spans="2:5" ht="20.5" thickBot="1">
      <c r="B3" s="355"/>
      <c r="C3" s="609" t="s">
        <v>736</v>
      </c>
      <c r="D3" s="611"/>
      <c r="E3" s="353"/>
    </row>
    <row r="4" spans="2:5" ht="20">
      <c r="B4" s="355"/>
      <c r="C4" s="362"/>
      <c r="D4" s="362"/>
      <c r="E4" s="353"/>
    </row>
    <row r="5" spans="2:5" ht="20">
      <c r="B5" s="355"/>
      <c r="C5" s="277" t="s">
        <v>735</v>
      </c>
      <c r="D5" s="362"/>
      <c r="E5" s="353"/>
    </row>
    <row r="6" spans="2:5" ht="14.5" thickBot="1">
      <c r="B6" s="355"/>
      <c r="C6" s="360"/>
      <c r="D6" s="307"/>
      <c r="E6" s="353"/>
    </row>
    <row r="7" spans="2:5" ht="30" customHeight="1">
      <c r="B7" s="355"/>
      <c r="C7" s="359" t="s">
        <v>722</v>
      </c>
      <c r="D7" s="358" t="s">
        <v>721</v>
      </c>
      <c r="E7" s="353"/>
    </row>
    <row r="8" spans="2:6" ht="42">
      <c r="B8" s="355"/>
      <c r="C8" s="356">
        <v>1</v>
      </c>
      <c r="D8" s="287" t="s">
        <v>734</v>
      </c>
      <c r="E8" s="353"/>
      <c r="F8" s="348"/>
    </row>
    <row r="9" spans="2:5" ht="15">
      <c r="B9" s="355"/>
      <c r="C9" s="356">
        <v>2</v>
      </c>
      <c r="D9" s="287" t="s">
        <v>733</v>
      </c>
      <c r="E9" s="353"/>
    </row>
    <row r="10" spans="2:5" ht="42">
      <c r="B10" s="355"/>
      <c r="C10" s="356">
        <v>3</v>
      </c>
      <c r="D10" s="287" t="s">
        <v>732</v>
      </c>
      <c r="E10" s="353"/>
    </row>
    <row r="11" spans="2:5" ht="15">
      <c r="B11" s="355"/>
      <c r="C11" s="356">
        <v>4</v>
      </c>
      <c r="D11" s="287" t="s">
        <v>731</v>
      </c>
      <c r="E11" s="353"/>
    </row>
    <row r="12" spans="2:5" ht="28">
      <c r="B12" s="355"/>
      <c r="C12" s="356">
        <v>5</v>
      </c>
      <c r="D12" s="287" t="s">
        <v>730</v>
      </c>
      <c r="E12" s="353"/>
    </row>
    <row r="13" spans="2:5" ht="15">
      <c r="B13" s="355"/>
      <c r="C13" s="356">
        <v>6</v>
      </c>
      <c r="D13" s="287" t="s">
        <v>729</v>
      </c>
      <c r="E13" s="353"/>
    </row>
    <row r="14" spans="2:5" ht="28">
      <c r="B14" s="355"/>
      <c r="C14" s="356">
        <v>7</v>
      </c>
      <c r="D14" s="287" t="s">
        <v>728</v>
      </c>
      <c r="E14" s="353"/>
    </row>
    <row r="15" spans="2:5" ht="15">
      <c r="B15" s="355"/>
      <c r="C15" s="356">
        <v>8</v>
      </c>
      <c r="D15" s="287" t="s">
        <v>727</v>
      </c>
      <c r="E15" s="353"/>
    </row>
    <row r="16" spans="2:5" ht="15">
      <c r="B16" s="355"/>
      <c r="C16" s="356">
        <v>9</v>
      </c>
      <c r="D16" s="287" t="s">
        <v>726</v>
      </c>
      <c r="E16" s="353"/>
    </row>
    <row r="17" spans="2:5" ht="15">
      <c r="B17" s="355"/>
      <c r="C17" s="356">
        <v>10</v>
      </c>
      <c r="D17" s="357" t="s">
        <v>725</v>
      </c>
      <c r="E17" s="353"/>
    </row>
    <row r="18" spans="2:5" ht="28.5" thickBot="1">
      <c r="B18" s="355"/>
      <c r="C18" s="354">
        <v>11</v>
      </c>
      <c r="D18" s="317" t="s">
        <v>724</v>
      </c>
      <c r="E18" s="353"/>
    </row>
    <row r="19" spans="2:5" ht="15">
      <c r="B19" s="355"/>
      <c r="C19" s="361"/>
      <c r="D19" s="302"/>
      <c r="E19" s="353"/>
    </row>
    <row r="20" spans="2:5" ht="15">
      <c r="B20" s="355"/>
      <c r="C20" s="277" t="s">
        <v>723</v>
      </c>
      <c r="D20" s="302"/>
      <c r="E20" s="353"/>
    </row>
    <row r="21" spans="2:5" ht="14.5" thickBot="1">
      <c r="B21" s="355"/>
      <c r="C21" s="360"/>
      <c r="D21" s="302"/>
      <c r="E21" s="353"/>
    </row>
    <row r="22" spans="2:5" ht="30" customHeight="1">
      <c r="B22" s="355"/>
      <c r="C22" s="359" t="s">
        <v>722</v>
      </c>
      <c r="D22" s="358" t="s">
        <v>721</v>
      </c>
      <c r="E22" s="353"/>
    </row>
    <row r="23" spans="2:5" ht="15">
      <c r="B23" s="355"/>
      <c r="C23" s="356">
        <v>1</v>
      </c>
      <c r="D23" s="357" t="s">
        <v>720</v>
      </c>
      <c r="E23" s="353"/>
    </row>
    <row r="24" spans="2:5" ht="15">
      <c r="B24" s="355"/>
      <c r="C24" s="356">
        <v>2</v>
      </c>
      <c r="D24" s="287" t="s">
        <v>719</v>
      </c>
      <c r="E24" s="353"/>
    </row>
    <row r="25" spans="2:5" ht="15">
      <c r="B25" s="355"/>
      <c r="C25" s="356">
        <v>3</v>
      </c>
      <c r="D25" s="287" t="s">
        <v>718</v>
      </c>
      <c r="E25" s="353"/>
    </row>
    <row r="26" spans="2:5" ht="15">
      <c r="B26" s="355"/>
      <c r="C26" s="356">
        <v>4</v>
      </c>
      <c r="D26" s="287" t="s">
        <v>717</v>
      </c>
      <c r="E26" s="353"/>
    </row>
    <row r="27" spans="2:5" ht="15">
      <c r="B27" s="355"/>
      <c r="C27" s="356">
        <v>5</v>
      </c>
      <c r="D27" s="287" t="s">
        <v>716</v>
      </c>
      <c r="E27" s="353"/>
    </row>
    <row r="28" spans="2:5" ht="42.5" thickBot="1">
      <c r="B28" s="355"/>
      <c r="C28" s="354">
        <v>6</v>
      </c>
      <c r="D28" s="317" t="s">
        <v>715</v>
      </c>
      <c r="E28" s="353"/>
    </row>
    <row r="29" spans="2:5" ht="14.5" thickBot="1">
      <c r="B29" s="352"/>
      <c r="C29" s="351"/>
      <c r="D29" s="350"/>
      <c r="E29" s="349"/>
    </row>
    <row r="30" ht="15">
      <c r="D30" s="348"/>
    </row>
    <row r="31" ht="15">
      <c r="D31" s="348"/>
    </row>
    <row r="32" ht="15">
      <c r="D32" s="348"/>
    </row>
    <row r="33" ht="15">
      <c r="D33" s="348"/>
    </row>
    <row r="34" ht="15">
      <c r="D34" s="348"/>
    </row>
  </sheetData>
  <mergeCells count="1">
    <mergeCell ref="C3:D3"/>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BB123"/>
  <sheetViews>
    <sheetView zoomScale="80" zoomScaleNormal="80" zoomScalePageLayoutView="80" workbookViewId="0" topLeftCell="A25">
      <selection activeCell="D35" sqref="D35:K42"/>
    </sheetView>
  </sheetViews>
  <sheetFormatPr defaultColWidth="8.7109375" defaultRowHeight="15"/>
  <cols>
    <col min="1" max="2" width="2.28125" style="0" customWidth="1"/>
    <col min="3" max="3" width="22.421875" style="11" customWidth="1"/>
    <col min="4" max="4" width="15.421875" style="0" customWidth="1"/>
    <col min="5" max="5" width="15.00390625" style="0" customWidth="1"/>
    <col min="6" max="6" width="16.28125" style="0" customWidth="1"/>
    <col min="7" max="7" width="12.140625" style="0" customWidth="1"/>
    <col min="8" max="8" width="18.7109375" style="0" customWidth="1"/>
    <col min="9" max="9" width="9.7109375" style="0" customWidth="1"/>
    <col min="10" max="10" width="29.28125" style="0" customWidth="1"/>
    <col min="11" max="11" width="13.7109375" style="0" customWidth="1"/>
    <col min="12" max="12" width="2.7109375" style="0" customWidth="1"/>
    <col min="13" max="13" width="2.00390625" style="0" customWidth="1"/>
    <col min="14" max="14" width="40.7109375" style="0" customWidth="1"/>
  </cols>
  <sheetData>
    <row r="1" spans="1:54" ht="15" thickBot="1">
      <c r="A1" s="20"/>
      <c r="B1" s="20"/>
      <c r="C1" s="19"/>
      <c r="D1" s="20"/>
      <c r="E1" s="20"/>
      <c r="F1" s="20"/>
      <c r="G1" s="20"/>
      <c r="H1" s="20"/>
      <c r="I1" s="20"/>
      <c r="J1" s="92"/>
      <c r="K1" s="92"/>
      <c r="L1" s="20"/>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row>
    <row r="2" spans="1:54" ht="15" thickBot="1">
      <c r="A2" s="20"/>
      <c r="B2" s="34"/>
      <c r="C2" s="35"/>
      <c r="D2" s="36"/>
      <c r="E2" s="36"/>
      <c r="F2" s="36"/>
      <c r="G2" s="36"/>
      <c r="H2" s="36"/>
      <c r="I2" s="36"/>
      <c r="J2" s="105"/>
      <c r="K2" s="105"/>
      <c r="L2" s="37"/>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row>
    <row r="3" spans="1:54" ht="20.5" thickBot="1">
      <c r="A3" s="20"/>
      <c r="B3" s="85"/>
      <c r="C3" s="560" t="s">
        <v>240</v>
      </c>
      <c r="D3" s="561"/>
      <c r="E3" s="561"/>
      <c r="F3" s="561"/>
      <c r="G3" s="561"/>
      <c r="H3" s="561"/>
      <c r="I3" s="561"/>
      <c r="J3" s="561"/>
      <c r="K3" s="562"/>
      <c r="L3" s="87"/>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4" spans="1:54" ht="15" customHeight="1">
      <c r="A4" s="20"/>
      <c r="B4" s="38"/>
      <c r="C4" s="739" t="s">
        <v>800</v>
      </c>
      <c r="D4" s="739"/>
      <c r="E4" s="739"/>
      <c r="F4" s="739"/>
      <c r="G4" s="739"/>
      <c r="H4" s="739"/>
      <c r="I4" s="739"/>
      <c r="J4" s="739"/>
      <c r="K4" s="739"/>
      <c r="L4" s="39"/>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row>
    <row r="5" spans="1:54" ht="15" customHeight="1">
      <c r="A5" s="20"/>
      <c r="B5" s="38"/>
      <c r="C5" s="709" t="s">
        <v>818</v>
      </c>
      <c r="D5" s="709"/>
      <c r="E5" s="709"/>
      <c r="F5" s="709"/>
      <c r="G5" s="709"/>
      <c r="H5" s="709"/>
      <c r="I5" s="709"/>
      <c r="J5" s="709"/>
      <c r="K5" s="709"/>
      <c r="L5" s="39"/>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row>
    <row r="6" spans="1:54" ht="15">
      <c r="A6" s="20"/>
      <c r="B6" s="38"/>
      <c r="C6" s="40"/>
      <c r="D6" s="41"/>
      <c r="E6" s="41"/>
      <c r="F6" s="41"/>
      <c r="G6" s="41"/>
      <c r="H6" s="41"/>
      <c r="I6" s="41"/>
      <c r="J6" s="106"/>
      <c r="K6" s="106"/>
      <c r="L6" s="39"/>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row>
    <row r="7" spans="1:54" ht="28.9" customHeight="1" thickBot="1">
      <c r="A7" s="20"/>
      <c r="B7" s="38"/>
      <c r="C7" s="40"/>
      <c r="D7" s="716" t="s">
        <v>828</v>
      </c>
      <c r="E7" s="716"/>
      <c r="F7" s="716" t="s">
        <v>781</v>
      </c>
      <c r="G7" s="716"/>
      <c r="H7" s="717" t="s">
        <v>244</v>
      </c>
      <c r="I7" s="717"/>
      <c r="J7" s="103" t="s">
        <v>245</v>
      </c>
      <c r="K7" s="103" t="s">
        <v>226</v>
      </c>
      <c r="L7" s="39"/>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row>
    <row r="8" spans="1:54" s="11" customFormat="1" ht="40.15" customHeight="1" thickBot="1">
      <c r="A8" s="19"/>
      <c r="B8" s="43"/>
      <c r="C8" s="427" t="s">
        <v>780</v>
      </c>
      <c r="D8" s="710" t="s">
        <v>934</v>
      </c>
      <c r="E8" s="711"/>
      <c r="F8" s="710" t="s">
        <v>804</v>
      </c>
      <c r="G8" s="711"/>
      <c r="H8" s="710" t="s">
        <v>1007</v>
      </c>
      <c r="I8" s="711"/>
      <c r="J8" s="108" t="s">
        <v>1055</v>
      </c>
      <c r="K8" s="108" t="s">
        <v>20</v>
      </c>
      <c r="L8" s="44"/>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row>
    <row r="9" spans="1:54" s="11" customFormat="1" ht="40.15" customHeight="1" thickBot="1">
      <c r="A9" s="19"/>
      <c r="B9" s="43"/>
      <c r="C9" s="102"/>
      <c r="D9" s="710" t="s">
        <v>943</v>
      </c>
      <c r="E9" s="711"/>
      <c r="F9" s="710" t="s">
        <v>804</v>
      </c>
      <c r="G9" s="711"/>
      <c r="H9" s="710" t="s">
        <v>1054</v>
      </c>
      <c r="I9" s="711"/>
      <c r="J9" s="518" t="s">
        <v>1056</v>
      </c>
      <c r="K9" s="108" t="s">
        <v>944</v>
      </c>
      <c r="L9" s="44"/>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row>
    <row r="10" spans="1:54" s="11" customFormat="1" ht="40.15" customHeight="1" thickBot="1">
      <c r="A10" s="19"/>
      <c r="B10" s="43"/>
      <c r="C10" s="102"/>
      <c r="D10" s="710" t="s">
        <v>945</v>
      </c>
      <c r="E10" s="711"/>
      <c r="F10" s="710" t="s">
        <v>805</v>
      </c>
      <c r="G10" s="711"/>
      <c r="H10" s="710" t="s">
        <v>1008</v>
      </c>
      <c r="I10" s="711"/>
      <c r="J10" s="518" t="s">
        <v>946</v>
      </c>
      <c r="K10" s="108" t="s">
        <v>20</v>
      </c>
      <c r="L10" s="44"/>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row>
    <row r="11" spans="1:54" s="11" customFormat="1" ht="18.75" customHeight="1" thickBot="1">
      <c r="A11" s="19"/>
      <c r="B11" s="43"/>
      <c r="C11" s="100"/>
      <c r="D11" s="45"/>
      <c r="E11" s="45"/>
      <c r="F11" s="45"/>
      <c r="G11" s="45"/>
      <c r="H11" s="45"/>
      <c r="I11" s="45"/>
      <c r="J11" s="111" t="s">
        <v>241</v>
      </c>
      <c r="K11" s="113" t="s">
        <v>20</v>
      </c>
      <c r="L11" s="44"/>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row>
    <row r="12" spans="1:54" s="11" customFormat="1" ht="18.75" customHeight="1">
      <c r="A12" s="19"/>
      <c r="B12" s="43"/>
      <c r="C12" s="529"/>
      <c r="D12" s="45"/>
      <c r="E12" s="45"/>
      <c r="F12" s="45"/>
      <c r="G12" s="45"/>
      <c r="H12" s="45"/>
      <c r="I12" s="45"/>
      <c r="J12" s="111"/>
      <c r="K12" s="531"/>
      <c r="L12" s="44"/>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row>
    <row r="13" spans="1:54" s="11" customFormat="1" ht="18.75" customHeight="1">
      <c r="A13" s="19"/>
      <c r="B13" s="43"/>
      <c r="C13" s="529"/>
      <c r="D13" s="45"/>
      <c r="E13" s="45"/>
      <c r="F13" s="45"/>
      <c r="G13" s="45"/>
      <c r="H13" s="45"/>
      <c r="I13" s="45"/>
      <c r="J13" s="45"/>
      <c r="K13" s="45"/>
      <c r="L13" s="44"/>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row>
    <row r="14" spans="1:54" s="11" customFormat="1" ht="18.75" customHeight="1">
      <c r="A14" s="19"/>
      <c r="B14" s="43"/>
      <c r="C14" s="154"/>
      <c r="D14" s="45"/>
      <c r="E14" s="45"/>
      <c r="F14" s="45"/>
      <c r="G14" s="45"/>
      <c r="H14" s="45"/>
      <c r="I14" s="45"/>
      <c r="J14" s="112"/>
      <c r="K14" s="40"/>
      <c r="L14" s="44"/>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row>
    <row r="15" spans="1:54" s="11" customFormat="1" ht="15" thickBot="1">
      <c r="A15" s="19"/>
      <c r="B15" s="43"/>
      <c r="C15" s="133"/>
      <c r="D15" s="740" t="s">
        <v>264</v>
      </c>
      <c r="E15" s="740"/>
      <c r="F15" s="740"/>
      <c r="G15" s="740"/>
      <c r="H15" s="740"/>
      <c r="I15" s="740"/>
      <c r="J15" s="740"/>
      <c r="K15" s="740"/>
      <c r="L15" s="44"/>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row>
    <row r="16" spans="1:54" s="11" customFormat="1" ht="15" thickBot="1">
      <c r="A16" s="19"/>
      <c r="B16" s="43"/>
      <c r="C16" s="133"/>
      <c r="D16" s="79" t="s">
        <v>57</v>
      </c>
      <c r="E16" s="718" t="s">
        <v>848</v>
      </c>
      <c r="F16" s="719"/>
      <c r="G16" s="719"/>
      <c r="H16" s="719"/>
      <c r="I16" s="719"/>
      <c r="J16" s="720"/>
      <c r="K16" s="45"/>
      <c r="L16" s="44"/>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row>
    <row r="17" spans="1:54" s="11" customFormat="1" ht="15" thickBot="1">
      <c r="A17" s="19"/>
      <c r="B17" s="43"/>
      <c r="C17" s="133"/>
      <c r="D17" s="79" t="s">
        <v>59</v>
      </c>
      <c r="E17" s="721" t="s">
        <v>849</v>
      </c>
      <c r="F17" s="722"/>
      <c r="G17" s="722"/>
      <c r="H17" s="722"/>
      <c r="I17" s="722"/>
      <c r="J17" s="723"/>
      <c r="K17" s="45"/>
      <c r="L17" s="44"/>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row>
    <row r="18" spans="1:54" s="11" customFormat="1" ht="13.5" customHeight="1">
      <c r="A18" s="19"/>
      <c r="B18" s="43"/>
      <c r="C18" s="133"/>
      <c r="D18" s="45"/>
      <c r="E18" s="45"/>
      <c r="F18" s="45"/>
      <c r="G18" s="45"/>
      <c r="H18" s="45"/>
      <c r="I18" s="45"/>
      <c r="J18" s="45"/>
      <c r="K18" s="45"/>
      <c r="L18" s="44"/>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row>
    <row r="19" spans="1:54" s="11" customFormat="1" ht="30.75" customHeight="1" thickBot="1">
      <c r="A19" s="19"/>
      <c r="B19" s="43"/>
      <c r="C19" s="586" t="s">
        <v>773</v>
      </c>
      <c r="D19" s="586"/>
      <c r="E19" s="586"/>
      <c r="F19" s="586"/>
      <c r="G19" s="586"/>
      <c r="H19" s="586"/>
      <c r="I19" s="586"/>
      <c r="J19" s="586"/>
      <c r="K19" s="106"/>
      <c r="L19" s="44"/>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row>
    <row r="20" spans="1:54" s="11" customFormat="1" ht="30.75" customHeight="1">
      <c r="A20" s="19"/>
      <c r="B20" s="43"/>
      <c r="C20" s="109"/>
      <c r="D20" s="730" t="s">
        <v>1057</v>
      </c>
      <c r="E20" s="731"/>
      <c r="F20" s="731"/>
      <c r="G20" s="731"/>
      <c r="H20" s="731"/>
      <c r="I20" s="731"/>
      <c r="J20" s="731"/>
      <c r="K20" s="732"/>
      <c r="L20" s="44"/>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row>
    <row r="21" spans="1:54" s="11" customFormat="1" ht="30.75" customHeight="1">
      <c r="A21" s="19"/>
      <c r="B21" s="43"/>
      <c r="C21" s="109"/>
      <c r="D21" s="733"/>
      <c r="E21" s="734"/>
      <c r="F21" s="734"/>
      <c r="G21" s="734"/>
      <c r="H21" s="734"/>
      <c r="I21" s="734"/>
      <c r="J21" s="734"/>
      <c r="K21" s="735"/>
      <c r="L21" s="44"/>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row>
    <row r="22" spans="1:54" s="11" customFormat="1" ht="30.75" customHeight="1">
      <c r="A22" s="19"/>
      <c r="B22" s="43"/>
      <c r="C22" s="109"/>
      <c r="D22" s="733"/>
      <c r="E22" s="734"/>
      <c r="F22" s="734"/>
      <c r="G22" s="734"/>
      <c r="H22" s="734"/>
      <c r="I22" s="734"/>
      <c r="J22" s="734"/>
      <c r="K22" s="735"/>
      <c r="L22" s="44"/>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row>
    <row r="23" spans="1:54" s="11" customFormat="1" ht="30.75" customHeight="1" thickBot="1">
      <c r="A23" s="19"/>
      <c r="B23" s="43"/>
      <c r="C23" s="109"/>
      <c r="D23" s="736"/>
      <c r="E23" s="737"/>
      <c r="F23" s="737"/>
      <c r="G23" s="737"/>
      <c r="H23" s="737"/>
      <c r="I23" s="737"/>
      <c r="J23" s="737"/>
      <c r="K23" s="738"/>
      <c r="L23" s="44"/>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row>
    <row r="24" spans="1:54" s="11" customFormat="1" ht="15">
      <c r="A24" s="19"/>
      <c r="B24" s="43"/>
      <c r="C24" s="101"/>
      <c r="D24" s="101"/>
      <c r="E24" s="101"/>
      <c r="F24" s="408"/>
      <c r="G24" s="408"/>
      <c r="H24" s="109"/>
      <c r="I24" s="101"/>
      <c r="J24" s="106"/>
      <c r="K24" s="106"/>
      <c r="L24" s="44"/>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row>
    <row r="25" spans="1:54" ht="25.15" customHeight="1" thickBot="1">
      <c r="A25" s="20"/>
      <c r="B25" s="43"/>
      <c r="C25" s="46"/>
      <c r="D25" s="716" t="s">
        <v>828</v>
      </c>
      <c r="E25" s="716"/>
      <c r="F25" s="716" t="s">
        <v>781</v>
      </c>
      <c r="G25" s="716"/>
      <c r="H25" s="717" t="s">
        <v>244</v>
      </c>
      <c r="I25" s="717"/>
      <c r="J25" s="103" t="s">
        <v>245</v>
      </c>
      <c r="K25" s="103" t="s">
        <v>226</v>
      </c>
      <c r="L25" s="44"/>
      <c r="M25" s="6"/>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row>
    <row r="26" spans="1:54" ht="40.15" customHeight="1" thickBot="1">
      <c r="A26" s="20"/>
      <c r="B26" s="43"/>
      <c r="C26" s="427" t="s">
        <v>779</v>
      </c>
      <c r="D26" s="710" t="s">
        <v>1052</v>
      </c>
      <c r="E26" s="711"/>
      <c r="F26" s="710" t="s">
        <v>806</v>
      </c>
      <c r="G26" s="711"/>
      <c r="H26" s="710" t="s">
        <v>935</v>
      </c>
      <c r="I26" s="711"/>
      <c r="J26" s="518" t="s">
        <v>1051</v>
      </c>
      <c r="K26" s="108" t="s">
        <v>936</v>
      </c>
      <c r="L26" s="44"/>
      <c r="M26" s="6"/>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row>
    <row r="27" spans="1:54" ht="40.15" customHeight="1" thickBot="1">
      <c r="A27" s="20"/>
      <c r="B27" s="43"/>
      <c r="C27" s="102"/>
      <c r="D27" s="710" t="s">
        <v>1053</v>
      </c>
      <c r="E27" s="711"/>
      <c r="F27" s="710" t="s">
        <v>807</v>
      </c>
      <c r="G27" s="711"/>
      <c r="H27" s="710" t="s">
        <v>937</v>
      </c>
      <c r="I27" s="711"/>
      <c r="J27" s="108" t="s">
        <v>938</v>
      </c>
      <c r="K27" s="108" t="s">
        <v>26</v>
      </c>
      <c r="L27" s="44"/>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row>
    <row r="28" spans="1:54" ht="48" customHeight="1" thickBot="1">
      <c r="A28" s="20"/>
      <c r="B28" s="43"/>
      <c r="C28" s="102"/>
      <c r="D28" s="710"/>
      <c r="E28" s="711"/>
      <c r="F28" s="710"/>
      <c r="G28" s="711"/>
      <c r="H28" s="710"/>
      <c r="I28" s="711"/>
      <c r="J28" s="108"/>
      <c r="K28" s="108"/>
      <c r="L28" s="44"/>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row>
    <row r="29" spans="1:54" ht="18.75" customHeight="1" thickBot="1">
      <c r="A29" s="20"/>
      <c r="B29" s="43"/>
      <c r="C29" s="40"/>
      <c r="D29" s="40"/>
      <c r="E29" s="40"/>
      <c r="F29" s="40"/>
      <c r="G29" s="40"/>
      <c r="H29" s="40"/>
      <c r="I29" s="40"/>
      <c r="J29" s="111" t="s">
        <v>241</v>
      </c>
      <c r="K29" s="113" t="s">
        <v>936</v>
      </c>
      <c r="L29" s="44"/>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row>
    <row r="30" spans="1:54" ht="15" thickBot="1">
      <c r="A30" s="20"/>
      <c r="B30" s="43"/>
      <c r="C30" s="40"/>
      <c r="D30" s="152" t="s">
        <v>264</v>
      </c>
      <c r="E30" s="155"/>
      <c r="F30" s="155"/>
      <c r="G30" s="155"/>
      <c r="H30" s="40"/>
      <c r="I30" s="40"/>
      <c r="J30" s="112"/>
      <c r="K30" s="40"/>
      <c r="L30" s="44"/>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row>
    <row r="31" spans="1:54" ht="15" thickBot="1">
      <c r="A31" s="20"/>
      <c r="B31" s="43"/>
      <c r="C31" s="40"/>
      <c r="D31" s="79" t="s">
        <v>57</v>
      </c>
      <c r="E31" s="718" t="s">
        <v>953</v>
      </c>
      <c r="F31" s="719"/>
      <c r="G31" s="719"/>
      <c r="H31" s="719"/>
      <c r="I31" s="719"/>
      <c r="J31" s="720"/>
      <c r="K31" s="40"/>
      <c r="L31" s="44"/>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row>
    <row r="32" spans="1:54" ht="15" thickBot="1">
      <c r="A32" s="20"/>
      <c r="B32" s="43"/>
      <c r="C32" s="40"/>
      <c r="D32" s="79" t="s">
        <v>59</v>
      </c>
      <c r="E32" s="721" t="s">
        <v>851</v>
      </c>
      <c r="F32" s="722"/>
      <c r="G32" s="722"/>
      <c r="H32" s="722"/>
      <c r="I32" s="722"/>
      <c r="J32" s="723"/>
      <c r="K32" s="40"/>
      <c r="L32" s="44"/>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row>
    <row r="33" spans="1:54" ht="15">
      <c r="A33" s="20"/>
      <c r="B33" s="43"/>
      <c r="C33" s="40"/>
      <c r="D33" s="40"/>
      <c r="E33" s="40"/>
      <c r="F33" s="40"/>
      <c r="G33" s="40"/>
      <c r="H33" s="40"/>
      <c r="I33" s="40"/>
      <c r="J33" s="112"/>
      <c r="K33" s="40"/>
      <c r="L33" s="44"/>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row>
    <row r="34" spans="1:54" ht="32.65" customHeight="1" thickBot="1">
      <c r="A34" s="20"/>
      <c r="B34" s="43"/>
      <c r="C34" s="586" t="s">
        <v>773</v>
      </c>
      <c r="D34" s="586"/>
      <c r="E34" s="586"/>
      <c r="F34" s="586"/>
      <c r="G34" s="586"/>
      <c r="H34" s="586"/>
      <c r="I34" s="586"/>
      <c r="J34" s="586"/>
      <c r="K34" s="106"/>
      <c r="L34" s="44"/>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row>
    <row r="35" spans="1:54" ht="15" customHeight="1">
      <c r="A35" s="20"/>
      <c r="B35" s="43"/>
      <c r="C35" s="391"/>
      <c r="D35" s="730" t="s">
        <v>1058</v>
      </c>
      <c r="E35" s="731"/>
      <c r="F35" s="731"/>
      <c r="G35" s="731"/>
      <c r="H35" s="731"/>
      <c r="I35" s="731"/>
      <c r="J35" s="731"/>
      <c r="K35" s="732"/>
      <c r="L35" s="44"/>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row>
    <row r="36" spans="1:54" ht="15" customHeight="1">
      <c r="A36" s="20"/>
      <c r="B36" s="43"/>
      <c r="C36" s="391"/>
      <c r="D36" s="733"/>
      <c r="E36" s="734"/>
      <c r="F36" s="734"/>
      <c r="G36" s="734"/>
      <c r="H36" s="734"/>
      <c r="I36" s="734"/>
      <c r="J36" s="734"/>
      <c r="K36" s="735"/>
      <c r="L36" s="44"/>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row>
    <row r="37" spans="1:54" ht="15" customHeight="1">
      <c r="A37" s="20"/>
      <c r="B37" s="43"/>
      <c r="C37" s="391"/>
      <c r="D37" s="733"/>
      <c r="E37" s="734"/>
      <c r="F37" s="734"/>
      <c r="G37" s="734"/>
      <c r="H37" s="734"/>
      <c r="I37" s="734"/>
      <c r="J37" s="734"/>
      <c r="K37" s="735"/>
      <c r="L37" s="44"/>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row>
    <row r="38" spans="1:54" ht="15" customHeight="1">
      <c r="A38" s="20"/>
      <c r="B38" s="43"/>
      <c r="C38" s="391"/>
      <c r="D38" s="733"/>
      <c r="E38" s="734"/>
      <c r="F38" s="734"/>
      <c r="G38" s="734"/>
      <c r="H38" s="734"/>
      <c r="I38" s="734"/>
      <c r="J38" s="734"/>
      <c r="K38" s="735"/>
      <c r="L38" s="44"/>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row>
    <row r="39" spans="1:54" ht="15" customHeight="1">
      <c r="A39" s="20"/>
      <c r="B39" s="43"/>
      <c r="C39" s="391"/>
      <c r="D39" s="733"/>
      <c r="E39" s="734"/>
      <c r="F39" s="734"/>
      <c r="G39" s="734"/>
      <c r="H39" s="734"/>
      <c r="I39" s="734"/>
      <c r="J39" s="734"/>
      <c r="K39" s="735"/>
      <c r="L39" s="44"/>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row>
    <row r="40" spans="1:54" ht="15" customHeight="1">
      <c r="A40" s="20"/>
      <c r="B40" s="43"/>
      <c r="C40" s="391"/>
      <c r="D40" s="733"/>
      <c r="E40" s="734"/>
      <c r="F40" s="734"/>
      <c r="G40" s="734"/>
      <c r="H40" s="734"/>
      <c r="I40" s="734"/>
      <c r="J40" s="734"/>
      <c r="K40" s="735"/>
      <c r="L40" s="44"/>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row>
    <row r="41" spans="1:54" ht="15">
      <c r="A41" s="20"/>
      <c r="B41" s="43"/>
      <c r="C41" s="391"/>
      <c r="D41" s="733"/>
      <c r="E41" s="734"/>
      <c r="F41" s="734"/>
      <c r="G41" s="734"/>
      <c r="H41" s="734"/>
      <c r="I41" s="734"/>
      <c r="J41" s="734"/>
      <c r="K41" s="735"/>
      <c r="L41" s="44"/>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row>
    <row r="42" spans="1:54" ht="15" thickBot="1">
      <c r="A42" s="20"/>
      <c r="B42" s="43"/>
      <c r="C42" s="391"/>
      <c r="D42" s="736"/>
      <c r="E42" s="737"/>
      <c r="F42" s="737"/>
      <c r="G42" s="737"/>
      <c r="H42" s="737"/>
      <c r="I42" s="737"/>
      <c r="J42" s="737"/>
      <c r="K42" s="738"/>
      <c r="L42" s="44"/>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row>
    <row r="43" spans="1:54" ht="15">
      <c r="A43" s="20"/>
      <c r="B43" s="43"/>
      <c r="C43" s="40"/>
      <c r="D43" s="40"/>
      <c r="E43" s="40"/>
      <c r="F43" s="40"/>
      <c r="G43" s="40"/>
      <c r="H43" s="40"/>
      <c r="I43" s="40"/>
      <c r="J43" s="112"/>
      <c r="K43" s="40"/>
      <c r="L43" s="44"/>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row>
    <row r="44" spans="1:54" ht="8.5" customHeight="1">
      <c r="A44" s="20"/>
      <c r="B44" s="43"/>
      <c r="C44" s="40"/>
      <c r="D44" s="40"/>
      <c r="E44" s="40"/>
      <c r="F44" s="40"/>
      <c r="G44" s="40"/>
      <c r="H44" s="40"/>
      <c r="I44" s="40"/>
      <c r="J44" s="112"/>
      <c r="K44" s="40"/>
      <c r="L44" s="44"/>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row>
    <row r="45" spans="1:54" ht="25.15" customHeight="1" thickBot="1">
      <c r="A45" s="20"/>
      <c r="B45" s="43"/>
      <c r="C45" s="46"/>
      <c r="D45" s="716" t="s">
        <v>828</v>
      </c>
      <c r="E45" s="716"/>
      <c r="F45" s="716" t="s">
        <v>781</v>
      </c>
      <c r="G45" s="716"/>
      <c r="H45" s="717" t="s">
        <v>244</v>
      </c>
      <c r="I45" s="717"/>
      <c r="J45" s="103" t="s">
        <v>245</v>
      </c>
      <c r="K45" s="103" t="s">
        <v>226</v>
      </c>
      <c r="L45" s="44"/>
      <c r="M45" s="6"/>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row>
    <row r="46" spans="1:54" ht="58.5" thickBot="1">
      <c r="A46" s="20"/>
      <c r="B46" s="43"/>
      <c r="C46" s="715" t="s">
        <v>778</v>
      </c>
      <c r="D46" s="724" t="s">
        <v>956</v>
      </c>
      <c r="E46" s="725"/>
      <c r="F46" s="710" t="s">
        <v>939</v>
      </c>
      <c r="G46" s="711"/>
      <c r="H46" s="710" t="s">
        <v>940</v>
      </c>
      <c r="I46" s="711"/>
      <c r="J46" s="518" t="s">
        <v>955</v>
      </c>
      <c r="K46" s="108" t="s">
        <v>936</v>
      </c>
      <c r="L46" s="44"/>
      <c r="M46" s="6"/>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row>
    <row r="47" spans="1:54" ht="40.15" customHeight="1" thickBot="1">
      <c r="A47" s="20"/>
      <c r="B47" s="43"/>
      <c r="C47" s="715"/>
      <c r="D47" s="710"/>
      <c r="E47" s="711"/>
      <c r="F47" s="710"/>
      <c r="G47" s="711"/>
      <c r="H47" s="710"/>
      <c r="I47" s="711"/>
      <c r="J47" s="108"/>
      <c r="K47" s="108"/>
      <c r="L47" s="44"/>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row>
    <row r="48" spans="1:54" ht="48" customHeight="1" thickBot="1">
      <c r="A48" s="20"/>
      <c r="B48" s="43"/>
      <c r="C48" s="715"/>
      <c r="D48" s="710"/>
      <c r="E48" s="711"/>
      <c r="F48" s="710"/>
      <c r="G48" s="711"/>
      <c r="H48" s="710"/>
      <c r="I48" s="711"/>
      <c r="J48" s="108"/>
      <c r="K48" s="108"/>
      <c r="L48" s="44"/>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row>
    <row r="49" spans="1:54" ht="25.9" customHeight="1" thickBot="1">
      <c r="A49" s="20"/>
      <c r="B49" s="43"/>
      <c r="C49" s="715"/>
      <c r="D49" s="40"/>
      <c r="E49" s="40"/>
      <c r="F49" s="40"/>
      <c r="G49" s="40"/>
      <c r="H49" s="40"/>
      <c r="I49" s="40"/>
      <c r="J49" s="111" t="s">
        <v>241</v>
      </c>
      <c r="K49" s="113" t="s">
        <v>936</v>
      </c>
      <c r="L49" s="44"/>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row>
    <row r="50" spans="1:54" ht="15" thickBot="1">
      <c r="A50" s="20"/>
      <c r="B50" s="43"/>
      <c r="C50" s="40"/>
      <c r="D50" s="152" t="s">
        <v>264</v>
      </c>
      <c r="E50" s="155"/>
      <c r="F50" s="155"/>
      <c r="G50" s="155"/>
      <c r="H50" s="40"/>
      <c r="I50" s="40"/>
      <c r="J50" s="112"/>
      <c r="K50" s="40"/>
      <c r="L50" s="44"/>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row>
    <row r="51" spans="1:54" ht="15" thickBot="1">
      <c r="A51" s="20"/>
      <c r="B51" s="43"/>
      <c r="C51" s="40"/>
      <c r="D51" s="79" t="s">
        <v>57</v>
      </c>
      <c r="E51" s="718" t="s">
        <v>941</v>
      </c>
      <c r="F51" s="719"/>
      <c r="G51" s="719"/>
      <c r="H51" s="719"/>
      <c r="I51" s="719"/>
      <c r="J51" s="720"/>
      <c r="K51" s="40"/>
      <c r="L51" s="44"/>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row>
    <row r="52" spans="1:54" ht="15" thickBot="1">
      <c r="A52" s="20"/>
      <c r="B52" s="43"/>
      <c r="C52" s="40"/>
      <c r="D52" s="79" t="s">
        <v>59</v>
      </c>
      <c r="E52" s="721" t="s">
        <v>942</v>
      </c>
      <c r="F52" s="722"/>
      <c r="G52" s="722"/>
      <c r="H52" s="722"/>
      <c r="I52" s="722"/>
      <c r="J52" s="723"/>
      <c r="K52" s="40"/>
      <c r="L52" s="44"/>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row>
    <row r="53" spans="1:54" ht="39" customHeight="1" thickBot="1">
      <c r="A53" s="20"/>
      <c r="B53" s="43"/>
      <c r="C53" s="40"/>
      <c r="D53" s="79"/>
      <c r="E53" s="40"/>
      <c r="F53" s="40"/>
      <c r="G53" s="40"/>
      <c r="H53" s="40"/>
      <c r="I53" s="40"/>
      <c r="J53" s="40"/>
      <c r="K53" s="40"/>
      <c r="L53" s="44"/>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row>
    <row r="54" spans="1:54" ht="168" customHeight="1" thickBot="1">
      <c r="A54" s="20"/>
      <c r="B54" s="43"/>
      <c r="C54" s="726" t="s">
        <v>246</v>
      </c>
      <c r="D54" s="726"/>
      <c r="E54" s="726"/>
      <c r="F54" s="727" t="s">
        <v>1009</v>
      </c>
      <c r="G54" s="728"/>
      <c r="H54" s="728"/>
      <c r="I54" s="728"/>
      <c r="J54" s="728"/>
      <c r="K54" s="729"/>
      <c r="L54" s="44"/>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row>
    <row r="55" spans="1:54" s="11" customFormat="1" ht="18.75" customHeight="1">
      <c r="A55" s="19"/>
      <c r="B55" s="43"/>
      <c r="C55" s="47"/>
      <c r="D55" s="47"/>
      <c r="E55" s="47"/>
      <c r="F55" s="47"/>
      <c r="G55" s="47"/>
      <c r="H55" s="47"/>
      <c r="I55" s="47"/>
      <c r="J55" s="106"/>
      <c r="K55" s="106"/>
      <c r="L55" s="44"/>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row>
    <row r="56" spans="1:54" s="11" customFormat="1" ht="15.75" customHeight="1" thickBot="1">
      <c r="A56" s="19"/>
      <c r="B56" s="43"/>
      <c r="C56" s="40"/>
      <c r="D56" s="412" t="s">
        <v>801</v>
      </c>
      <c r="E56" s="41"/>
      <c r="F56" s="41" t="s">
        <v>954</v>
      </c>
      <c r="G56" s="41"/>
      <c r="H56" s="41"/>
      <c r="I56" s="78" t="s">
        <v>219</v>
      </c>
      <c r="J56" s="106"/>
      <c r="K56" s="106"/>
      <c r="L56" s="44"/>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row>
    <row r="57" spans="1:54" s="11" customFormat="1" ht="78" customHeight="1">
      <c r="A57" s="19"/>
      <c r="B57" s="43"/>
      <c r="C57" s="428" t="s">
        <v>803</v>
      </c>
      <c r="D57" s="712" t="s">
        <v>802</v>
      </c>
      <c r="E57" s="713"/>
      <c r="F57" s="714"/>
      <c r="G57" s="41"/>
      <c r="H57" s="25" t="s">
        <v>220</v>
      </c>
      <c r="I57" s="712" t="s">
        <v>274</v>
      </c>
      <c r="J57" s="713"/>
      <c r="K57" s="714"/>
      <c r="L57" s="44"/>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row>
    <row r="58" spans="1:54" s="11" customFormat="1" ht="54.75" customHeight="1">
      <c r="A58" s="19"/>
      <c r="B58" s="43"/>
      <c r="C58" s="429" t="s">
        <v>804</v>
      </c>
      <c r="D58" s="703" t="s">
        <v>809</v>
      </c>
      <c r="E58" s="704"/>
      <c r="F58" s="705"/>
      <c r="G58" s="41"/>
      <c r="H58" s="26" t="s">
        <v>221</v>
      </c>
      <c r="I58" s="703" t="s">
        <v>275</v>
      </c>
      <c r="J58" s="704"/>
      <c r="K58" s="705"/>
      <c r="L58" s="44"/>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row>
    <row r="59" spans="1:54" s="11" customFormat="1" ht="58.5" customHeight="1">
      <c r="A59" s="19"/>
      <c r="B59" s="43"/>
      <c r="C59" s="429" t="s">
        <v>805</v>
      </c>
      <c r="D59" s="703" t="s">
        <v>810</v>
      </c>
      <c r="E59" s="704"/>
      <c r="F59" s="705"/>
      <c r="G59" s="41"/>
      <c r="H59" s="26" t="s">
        <v>222</v>
      </c>
      <c r="I59" s="703" t="s">
        <v>276</v>
      </c>
      <c r="J59" s="704"/>
      <c r="K59" s="705"/>
      <c r="L59" s="44"/>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row>
    <row r="60" spans="1:54" ht="60" customHeight="1">
      <c r="A60" s="20"/>
      <c r="B60" s="43"/>
      <c r="C60" s="429" t="s">
        <v>806</v>
      </c>
      <c r="D60" s="703" t="s">
        <v>811</v>
      </c>
      <c r="E60" s="704"/>
      <c r="F60" s="705"/>
      <c r="G60" s="41"/>
      <c r="H60" s="26" t="s">
        <v>223</v>
      </c>
      <c r="I60" s="703" t="s">
        <v>277</v>
      </c>
      <c r="J60" s="704"/>
      <c r="K60" s="705"/>
      <c r="L60" s="44"/>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row>
    <row r="61" spans="1:54" ht="54" customHeight="1">
      <c r="A61" s="20"/>
      <c r="B61" s="38"/>
      <c r="C61" s="429" t="s">
        <v>807</v>
      </c>
      <c r="D61" s="703" t="s">
        <v>812</v>
      </c>
      <c r="E61" s="704"/>
      <c r="F61" s="705"/>
      <c r="G61" s="41"/>
      <c r="H61" s="26" t="s">
        <v>224</v>
      </c>
      <c r="I61" s="703" t="s">
        <v>278</v>
      </c>
      <c r="J61" s="704"/>
      <c r="K61" s="705"/>
      <c r="L61" s="39"/>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row>
    <row r="62" spans="1:54" ht="61.5" customHeight="1" thickBot="1">
      <c r="A62" s="20"/>
      <c r="B62" s="38"/>
      <c r="C62" s="429" t="s">
        <v>808</v>
      </c>
      <c r="D62" s="703" t="s">
        <v>813</v>
      </c>
      <c r="E62" s="704"/>
      <c r="F62" s="705"/>
      <c r="G62" s="41"/>
      <c r="H62" s="27" t="s">
        <v>225</v>
      </c>
      <c r="I62" s="706" t="s">
        <v>279</v>
      </c>
      <c r="J62" s="707"/>
      <c r="K62" s="708"/>
      <c r="L62" s="39"/>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row>
    <row r="63" spans="1:54" ht="61.5" customHeight="1">
      <c r="A63" s="20"/>
      <c r="B63" s="38"/>
      <c r="C63" s="430" t="s">
        <v>814</v>
      </c>
      <c r="D63" s="703" t="s">
        <v>816</v>
      </c>
      <c r="E63" s="704"/>
      <c r="F63" s="705"/>
      <c r="G63" s="38"/>
      <c r="H63" s="153"/>
      <c r="I63" s="413"/>
      <c r="J63" s="413"/>
      <c r="K63" s="413"/>
      <c r="L63" s="39"/>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row>
    <row r="64" spans="1:54" ht="61.5" customHeight="1" thickBot="1">
      <c r="A64" s="20"/>
      <c r="B64" s="395"/>
      <c r="C64" s="431" t="s">
        <v>815</v>
      </c>
      <c r="D64" s="706" t="s">
        <v>817</v>
      </c>
      <c r="E64" s="707"/>
      <c r="F64" s="708"/>
      <c r="G64" s="38"/>
      <c r="H64" s="153"/>
      <c r="I64" s="413"/>
      <c r="J64" s="413"/>
      <c r="K64" s="413"/>
      <c r="L64" s="39"/>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row>
    <row r="65" spans="1:46" ht="15" thickBot="1">
      <c r="A65" s="20"/>
      <c r="B65" s="48"/>
      <c r="C65" s="49"/>
      <c r="D65" s="50"/>
      <c r="E65" s="50"/>
      <c r="F65" s="50"/>
      <c r="G65" s="50"/>
      <c r="H65" s="50"/>
      <c r="I65" s="50"/>
      <c r="J65" s="107"/>
      <c r="K65" s="107"/>
      <c r="L65" s="51"/>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row>
    <row r="66" spans="1:46" ht="49.9" customHeight="1">
      <c r="A66" s="20"/>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row>
    <row r="67" spans="1:46" ht="49.9" customHeight="1">
      <c r="A67" s="20"/>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row>
    <row r="68" spans="1:46" ht="49.5" customHeight="1">
      <c r="A68" s="20"/>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row>
    <row r="69" spans="1:46" ht="49.9" customHeight="1">
      <c r="A69" s="20"/>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row>
    <row r="70" spans="1:46" ht="49.9" customHeight="1">
      <c r="A70" s="20"/>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row>
    <row r="71" spans="1:46" ht="49.9" customHeight="1">
      <c r="A71" s="20"/>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row>
    <row r="72" spans="1:46" ht="15">
      <c r="A72" s="20"/>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row>
    <row r="73" spans="1:46" ht="15">
      <c r="A73" s="20"/>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row>
    <row r="74" spans="1:46" ht="15">
      <c r="A74" s="20"/>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row>
    <row r="75" spans="1:54" ht="15">
      <c r="A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row>
    <row r="76" spans="1:54" ht="15">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row>
    <row r="77" spans="1:54" ht="15">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row>
    <row r="78" spans="1:54" ht="15">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row>
    <row r="79" spans="1:13" ht="15">
      <c r="A79" s="92"/>
      <c r="B79" s="92"/>
      <c r="C79" s="92"/>
      <c r="D79" s="92"/>
      <c r="E79" s="92"/>
      <c r="F79" s="92"/>
      <c r="G79" s="92"/>
      <c r="H79" s="92"/>
      <c r="I79" s="92"/>
      <c r="J79" s="92"/>
      <c r="K79" s="92"/>
      <c r="L79" s="92"/>
      <c r="M79" s="92"/>
    </row>
    <row r="80" spans="1:13" ht="15">
      <c r="A80" s="92"/>
      <c r="B80" s="92"/>
      <c r="C80" s="92"/>
      <c r="D80" s="92"/>
      <c r="E80" s="92"/>
      <c r="F80" s="92"/>
      <c r="G80" s="92"/>
      <c r="H80" s="92"/>
      <c r="I80" s="92"/>
      <c r="J80" s="92"/>
      <c r="K80" s="92"/>
      <c r="L80" s="92"/>
      <c r="M80" s="92"/>
    </row>
    <row r="81" spans="1:13" ht="15">
      <c r="A81" s="92"/>
      <c r="B81" s="92"/>
      <c r="C81" s="92"/>
      <c r="D81" s="92"/>
      <c r="E81" s="92"/>
      <c r="F81" s="92"/>
      <c r="G81" s="92"/>
      <c r="H81" s="92"/>
      <c r="I81" s="92"/>
      <c r="J81" s="92"/>
      <c r="K81" s="92"/>
      <c r="L81" s="92"/>
      <c r="M81" s="92"/>
    </row>
    <row r="82" spans="1:13" ht="15">
      <c r="A82" s="92"/>
      <c r="B82" s="92"/>
      <c r="C82" s="92"/>
      <c r="D82" s="92"/>
      <c r="E82" s="92"/>
      <c r="F82" s="92"/>
      <c r="G82" s="92"/>
      <c r="H82" s="92"/>
      <c r="I82" s="92"/>
      <c r="J82" s="92"/>
      <c r="K82" s="92"/>
      <c r="L82" s="92"/>
      <c r="M82" s="92"/>
    </row>
    <row r="83" spans="1:13" ht="15">
      <c r="A83" s="92"/>
      <c r="B83" s="92"/>
      <c r="C83" s="92"/>
      <c r="D83" s="92"/>
      <c r="E83" s="92"/>
      <c r="F83" s="92"/>
      <c r="G83" s="92"/>
      <c r="H83" s="92"/>
      <c r="I83" s="92"/>
      <c r="J83" s="92"/>
      <c r="K83" s="92"/>
      <c r="L83" s="92"/>
      <c r="M83" s="92"/>
    </row>
    <row r="84" spans="1:13" ht="15">
      <c r="A84" s="92"/>
      <c r="B84" s="92"/>
      <c r="C84" s="92"/>
      <c r="D84" s="92"/>
      <c r="E84" s="92"/>
      <c r="F84" s="92"/>
      <c r="G84" s="92"/>
      <c r="H84" s="92"/>
      <c r="I84" s="92"/>
      <c r="J84" s="92"/>
      <c r="K84" s="92"/>
      <c r="L84" s="92"/>
      <c r="M84" s="92"/>
    </row>
    <row r="85" spans="1:13" ht="15">
      <c r="A85" s="92"/>
      <c r="B85" s="92"/>
      <c r="C85" s="92"/>
      <c r="D85" s="92"/>
      <c r="E85" s="92"/>
      <c r="F85" s="92"/>
      <c r="G85" s="92"/>
      <c r="H85" s="92"/>
      <c r="I85" s="92"/>
      <c r="J85" s="92"/>
      <c r="K85" s="92"/>
      <c r="L85" s="92"/>
      <c r="M85" s="92"/>
    </row>
    <row r="86" spans="1:13" ht="15">
      <c r="A86" s="92"/>
      <c r="B86" s="92"/>
      <c r="C86" s="92"/>
      <c r="D86" s="92"/>
      <c r="E86" s="92"/>
      <c r="F86" s="92"/>
      <c r="G86" s="92"/>
      <c r="H86" s="92"/>
      <c r="I86" s="92"/>
      <c r="J86" s="92"/>
      <c r="K86" s="92"/>
      <c r="L86" s="92"/>
      <c r="M86" s="92"/>
    </row>
    <row r="87" spans="1:13" ht="15">
      <c r="A87" s="92"/>
      <c r="B87" s="92"/>
      <c r="C87" s="92"/>
      <c r="D87" s="92"/>
      <c r="E87" s="92"/>
      <c r="F87" s="92"/>
      <c r="G87" s="92"/>
      <c r="H87" s="92"/>
      <c r="I87" s="92"/>
      <c r="J87" s="92"/>
      <c r="K87" s="92"/>
      <c r="L87" s="92"/>
      <c r="M87" s="92"/>
    </row>
    <row r="88" spans="1:13" ht="15">
      <c r="A88" s="92"/>
      <c r="B88" s="92"/>
      <c r="C88" s="92"/>
      <c r="D88" s="92"/>
      <c r="E88" s="92"/>
      <c r="F88" s="92"/>
      <c r="G88" s="92"/>
      <c r="H88" s="92"/>
      <c r="I88" s="92"/>
      <c r="J88" s="92"/>
      <c r="K88" s="92"/>
      <c r="L88" s="92"/>
      <c r="M88" s="92"/>
    </row>
    <row r="89" spans="1:13" ht="15">
      <c r="A89" s="92"/>
      <c r="B89" s="92"/>
      <c r="C89" s="92"/>
      <c r="D89" s="92"/>
      <c r="E89" s="92"/>
      <c r="F89" s="92"/>
      <c r="G89" s="92"/>
      <c r="H89" s="92"/>
      <c r="I89" s="92"/>
      <c r="J89" s="92"/>
      <c r="K89" s="92"/>
      <c r="L89" s="92"/>
      <c r="M89" s="92"/>
    </row>
    <row r="90" spans="1:13" ht="15">
      <c r="A90" s="92"/>
      <c r="B90" s="92"/>
      <c r="C90" s="92"/>
      <c r="D90" s="92"/>
      <c r="E90" s="92"/>
      <c r="F90" s="92"/>
      <c r="G90" s="92"/>
      <c r="H90" s="92"/>
      <c r="I90" s="92"/>
      <c r="J90" s="92"/>
      <c r="K90" s="92"/>
      <c r="L90" s="92"/>
      <c r="M90" s="92"/>
    </row>
    <row r="91" spans="1:13" ht="15">
      <c r="A91" s="92"/>
      <c r="B91" s="92"/>
      <c r="C91" s="92"/>
      <c r="D91" s="92"/>
      <c r="E91" s="92"/>
      <c r="F91" s="92"/>
      <c r="G91" s="92"/>
      <c r="H91" s="92"/>
      <c r="I91" s="92"/>
      <c r="J91" s="92"/>
      <c r="K91" s="92"/>
      <c r="L91" s="92"/>
      <c r="M91" s="92"/>
    </row>
    <row r="92" spans="1:13" ht="15">
      <c r="A92" s="92"/>
      <c r="B92" s="92"/>
      <c r="C92" s="92"/>
      <c r="D92" s="92"/>
      <c r="E92" s="92"/>
      <c r="F92" s="92"/>
      <c r="G92" s="92"/>
      <c r="H92" s="92"/>
      <c r="I92" s="92"/>
      <c r="J92" s="92"/>
      <c r="K92" s="92"/>
      <c r="L92" s="92"/>
      <c r="M92" s="92"/>
    </row>
    <row r="93" spans="1:13" ht="15">
      <c r="A93" s="92"/>
      <c r="B93" s="92"/>
      <c r="C93" s="92"/>
      <c r="D93" s="92"/>
      <c r="E93" s="92"/>
      <c r="F93" s="92"/>
      <c r="G93" s="92"/>
      <c r="H93" s="92"/>
      <c r="I93" s="92"/>
      <c r="J93" s="92"/>
      <c r="K93" s="92"/>
      <c r="L93" s="92"/>
      <c r="M93" s="92"/>
    </row>
    <row r="94" spans="1:13" ht="15">
      <c r="A94" s="92"/>
      <c r="B94" s="92"/>
      <c r="C94" s="92"/>
      <c r="D94" s="92"/>
      <c r="E94" s="92"/>
      <c r="F94" s="92"/>
      <c r="G94" s="92"/>
      <c r="H94" s="92"/>
      <c r="I94" s="92"/>
      <c r="J94" s="92"/>
      <c r="K94" s="92"/>
      <c r="L94" s="92"/>
      <c r="M94" s="92"/>
    </row>
    <row r="95" spans="1:13" ht="15">
      <c r="A95" s="92"/>
      <c r="B95" s="92"/>
      <c r="C95" s="92"/>
      <c r="D95" s="92"/>
      <c r="E95" s="92"/>
      <c r="F95" s="92"/>
      <c r="G95" s="92"/>
      <c r="H95" s="92"/>
      <c r="I95" s="92"/>
      <c r="J95" s="92"/>
      <c r="K95" s="92"/>
      <c r="L95" s="92"/>
      <c r="M95" s="92"/>
    </row>
    <row r="96" spans="1:13" ht="15">
      <c r="A96" s="92"/>
      <c r="B96" s="92"/>
      <c r="C96" s="92"/>
      <c r="D96" s="92"/>
      <c r="E96" s="92"/>
      <c r="F96" s="92"/>
      <c r="G96" s="92"/>
      <c r="H96" s="92"/>
      <c r="I96" s="92"/>
      <c r="J96" s="92"/>
      <c r="K96" s="92"/>
      <c r="L96" s="92"/>
      <c r="M96" s="92"/>
    </row>
    <row r="97" spans="1:13" ht="15">
      <c r="A97" s="92"/>
      <c r="B97" s="92"/>
      <c r="C97" s="92"/>
      <c r="D97" s="92"/>
      <c r="E97" s="92"/>
      <c r="F97" s="92"/>
      <c r="G97" s="92"/>
      <c r="H97" s="92"/>
      <c r="I97" s="92"/>
      <c r="J97" s="92"/>
      <c r="K97" s="92"/>
      <c r="L97" s="92"/>
      <c r="M97" s="92"/>
    </row>
    <row r="98" spans="1:13" ht="15">
      <c r="A98" s="92"/>
      <c r="B98" s="92"/>
      <c r="C98" s="92"/>
      <c r="D98" s="92"/>
      <c r="E98" s="92"/>
      <c r="F98" s="92"/>
      <c r="G98" s="92"/>
      <c r="H98" s="92"/>
      <c r="I98" s="92"/>
      <c r="J98" s="92"/>
      <c r="K98" s="92"/>
      <c r="L98" s="92"/>
      <c r="M98" s="92"/>
    </row>
    <row r="99" spans="1:13" ht="15">
      <c r="A99" s="92"/>
      <c r="B99" s="92"/>
      <c r="C99" s="92"/>
      <c r="D99" s="92"/>
      <c r="E99" s="92"/>
      <c r="F99" s="92"/>
      <c r="G99" s="92"/>
      <c r="H99" s="92"/>
      <c r="I99" s="92"/>
      <c r="J99" s="92"/>
      <c r="K99" s="92"/>
      <c r="L99" s="92"/>
      <c r="M99" s="92"/>
    </row>
    <row r="100" spans="1:13" ht="15">
      <c r="A100" s="92"/>
      <c r="B100" s="92"/>
      <c r="C100" s="92"/>
      <c r="D100" s="92"/>
      <c r="E100" s="92"/>
      <c r="F100" s="92"/>
      <c r="G100" s="92"/>
      <c r="H100" s="92"/>
      <c r="I100" s="92"/>
      <c r="J100" s="92"/>
      <c r="K100" s="92"/>
      <c r="L100" s="92"/>
      <c r="M100" s="92"/>
    </row>
    <row r="101" spans="1:13" ht="15">
      <c r="A101" s="92"/>
      <c r="B101" s="92"/>
      <c r="C101" s="92"/>
      <c r="D101" s="92"/>
      <c r="E101" s="92"/>
      <c r="F101" s="92"/>
      <c r="G101" s="92"/>
      <c r="H101" s="92"/>
      <c r="I101" s="92"/>
      <c r="J101" s="92"/>
      <c r="K101" s="92"/>
      <c r="L101" s="92"/>
      <c r="M101" s="92"/>
    </row>
    <row r="102" spans="1:13" ht="15">
      <c r="A102" s="92"/>
      <c r="B102" s="92"/>
      <c r="C102" s="92"/>
      <c r="D102" s="92"/>
      <c r="E102" s="92"/>
      <c r="F102" s="92"/>
      <c r="G102" s="92"/>
      <c r="H102" s="92"/>
      <c r="I102" s="92"/>
      <c r="J102" s="92"/>
      <c r="K102" s="92"/>
      <c r="L102" s="92"/>
      <c r="M102" s="92"/>
    </row>
    <row r="103" spans="1:13" ht="15">
      <c r="A103" s="92"/>
      <c r="B103" s="92"/>
      <c r="C103" s="92"/>
      <c r="D103" s="92"/>
      <c r="E103" s="92"/>
      <c r="F103" s="92"/>
      <c r="G103" s="92"/>
      <c r="H103" s="92"/>
      <c r="I103" s="92"/>
      <c r="J103" s="92"/>
      <c r="K103" s="92"/>
      <c r="L103" s="92"/>
      <c r="M103" s="92"/>
    </row>
    <row r="104" spans="1:13" ht="15">
      <c r="A104" s="92"/>
      <c r="B104" s="92"/>
      <c r="C104" s="92"/>
      <c r="D104" s="92"/>
      <c r="E104" s="92"/>
      <c r="F104" s="92"/>
      <c r="G104" s="92"/>
      <c r="H104" s="92"/>
      <c r="I104" s="92"/>
      <c r="J104" s="92"/>
      <c r="K104" s="92"/>
      <c r="L104" s="92"/>
      <c r="M104" s="92"/>
    </row>
    <row r="105" spans="1:13" ht="15">
      <c r="A105" s="92"/>
      <c r="B105" s="92"/>
      <c r="C105" s="92"/>
      <c r="D105" s="92"/>
      <c r="E105" s="92"/>
      <c r="F105" s="92"/>
      <c r="G105" s="92"/>
      <c r="H105" s="92"/>
      <c r="I105" s="92"/>
      <c r="J105" s="92"/>
      <c r="K105" s="92"/>
      <c r="L105" s="92"/>
      <c r="M105" s="92"/>
    </row>
    <row r="106" spans="1:13" ht="15">
      <c r="A106" s="92"/>
      <c r="B106" s="92"/>
      <c r="C106" s="92"/>
      <c r="D106" s="92"/>
      <c r="E106" s="92"/>
      <c r="F106" s="92"/>
      <c r="G106" s="92"/>
      <c r="H106" s="92"/>
      <c r="I106" s="92"/>
      <c r="J106" s="92"/>
      <c r="K106" s="92"/>
      <c r="L106" s="92"/>
      <c r="M106" s="92"/>
    </row>
    <row r="107" spans="1:13" ht="15">
      <c r="A107" s="92"/>
      <c r="B107" s="92"/>
      <c r="C107" s="92"/>
      <c r="D107" s="92"/>
      <c r="E107" s="92"/>
      <c r="F107" s="92"/>
      <c r="G107" s="92"/>
      <c r="H107" s="92"/>
      <c r="I107" s="92"/>
      <c r="J107" s="92"/>
      <c r="K107" s="92"/>
      <c r="L107" s="92"/>
      <c r="M107" s="92"/>
    </row>
    <row r="108" spans="1:13" ht="15">
      <c r="A108" s="92"/>
      <c r="B108" s="92"/>
      <c r="C108" s="92"/>
      <c r="D108" s="92"/>
      <c r="E108" s="92"/>
      <c r="F108" s="92"/>
      <c r="G108" s="92"/>
      <c r="H108" s="92"/>
      <c r="I108" s="92"/>
      <c r="J108" s="92"/>
      <c r="K108" s="92"/>
      <c r="L108" s="92"/>
      <c r="M108" s="92"/>
    </row>
    <row r="109" spans="1:13" ht="15">
      <c r="A109" s="92"/>
      <c r="B109" s="92"/>
      <c r="C109" s="92"/>
      <c r="D109" s="92"/>
      <c r="E109" s="92"/>
      <c r="F109" s="92"/>
      <c r="G109" s="92"/>
      <c r="H109" s="92"/>
      <c r="I109" s="92"/>
      <c r="J109" s="92"/>
      <c r="K109" s="92"/>
      <c r="L109" s="92"/>
      <c r="M109" s="92"/>
    </row>
    <row r="110" spans="1:13" ht="15">
      <c r="A110" s="92"/>
      <c r="B110" s="92"/>
      <c r="C110" s="92"/>
      <c r="D110" s="92"/>
      <c r="E110" s="92"/>
      <c r="F110" s="92"/>
      <c r="G110" s="92"/>
      <c r="H110" s="92"/>
      <c r="I110" s="92"/>
      <c r="J110" s="92"/>
      <c r="K110" s="92"/>
      <c r="L110" s="92"/>
      <c r="M110" s="92"/>
    </row>
    <row r="111" spans="1:13" ht="15">
      <c r="A111" s="92"/>
      <c r="B111" s="92"/>
      <c r="C111" s="92"/>
      <c r="D111" s="92"/>
      <c r="E111" s="92"/>
      <c r="F111" s="92"/>
      <c r="G111" s="92"/>
      <c r="H111" s="92"/>
      <c r="I111" s="92"/>
      <c r="J111" s="92"/>
      <c r="K111" s="92"/>
      <c r="L111" s="92"/>
      <c r="M111" s="92"/>
    </row>
    <row r="112" spans="1:13" ht="15">
      <c r="A112" s="92"/>
      <c r="B112" s="92"/>
      <c r="C112" s="92"/>
      <c r="D112" s="92"/>
      <c r="E112" s="92"/>
      <c r="F112" s="92"/>
      <c r="G112" s="92"/>
      <c r="H112" s="92"/>
      <c r="I112" s="92"/>
      <c r="J112" s="92"/>
      <c r="K112" s="92"/>
      <c r="L112" s="92"/>
      <c r="M112" s="92"/>
    </row>
    <row r="113" spans="1:13" ht="15">
      <c r="A113" s="92"/>
      <c r="B113" s="92"/>
      <c r="C113" s="92"/>
      <c r="D113" s="92"/>
      <c r="E113" s="92"/>
      <c r="F113" s="92"/>
      <c r="G113" s="92"/>
      <c r="H113" s="92"/>
      <c r="I113" s="92"/>
      <c r="J113" s="92"/>
      <c r="K113" s="92"/>
      <c r="L113" s="92"/>
      <c r="M113" s="92"/>
    </row>
    <row r="114" spans="1:13" ht="15">
      <c r="A114" s="92"/>
      <c r="B114" s="92"/>
      <c r="J114" s="92"/>
      <c r="K114" s="92"/>
      <c r="L114" s="92"/>
      <c r="M114" s="92"/>
    </row>
    <row r="115" spans="1:13" ht="15">
      <c r="A115" s="92"/>
      <c r="B115" s="92"/>
      <c r="J115" s="92"/>
      <c r="K115" s="92"/>
      <c r="L115" s="92"/>
      <c r="M115" s="92"/>
    </row>
    <row r="116" spans="1:13" ht="15">
      <c r="A116" s="92"/>
      <c r="B116" s="92"/>
      <c r="J116" s="92"/>
      <c r="K116" s="92"/>
      <c r="L116" s="92"/>
      <c r="M116" s="92"/>
    </row>
    <row r="117" spans="1:13" ht="15">
      <c r="A117" s="92"/>
      <c r="B117" s="92"/>
      <c r="J117" s="92"/>
      <c r="K117" s="92"/>
      <c r="L117" s="92"/>
      <c r="M117" s="92"/>
    </row>
    <row r="118" spans="1:13" ht="15">
      <c r="A118" s="92"/>
      <c r="B118" s="92"/>
      <c r="J118" s="92"/>
      <c r="K118" s="92"/>
      <c r="L118" s="92"/>
      <c r="M118" s="92"/>
    </row>
    <row r="119" spans="1:13" ht="15">
      <c r="A119" s="92"/>
      <c r="B119" s="92"/>
      <c r="J119" s="92"/>
      <c r="K119" s="92"/>
      <c r="L119" s="92"/>
      <c r="M119" s="92"/>
    </row>
    <row r="120" spans="1:13" ht="15">
      <c r="A120" s="92"/>
      <c r="B120" s="92"/>
      <c r="J120" s="92"/>
      <c r="K120" s="92"/>
      <c r="L120" s="92"/>
      <c r="M120" s="92"/>
    </row>
    <row r="121" spans="1:13" ht="15">
      <c r="A121" s="92"/>
      <c r="B121" s="92"/>
      <c r="J121" s="92"/>
      <c r="K121" s="92"/>
      <c r="L121" s="92"/>
      <c r="M121" s="92"/>
    </row>
    <row r="122" spans="1:13" ht="15">
      <c r="A122" s="92"/>
      <c r="B122" s="92"/>
      <c r="J122" s="92"/>
      <c r="K122" s="92"/>
      <c r="L122" s="92"/>
      <c r="M122" s="92"/>
    </row>
    <row r="123" spans="2:12" ht="15">
      <c r="B123" s="92"/>
      <c r="L123" s="92"/>
    </row>
  </sheetData>
  <mergeCells count="67">
    <mergeCell ref="C3:K3"/>
    <mergeCell ref="C4:K4"/>
    <mergeCell ref="C19:J19"/>
    <mergeCell ref="D8:E8"/>
    <mergeCell ref="D9:E9"/>
    <mergeCell ref="D10:E10"/>
    <mergeCell ref="D7:E7"/>
    <mergeCell ref="H7:I7"/>
    <mergeCell ref="H10:I10"/>
    <mergeCell ref="H9:I9"/>
    <mergeCell ref="H8:I8"/>
    <mergeCell ref="E16:J16"/>
    <mergeCell ref="E17:J17"/>
    <mergeCell ref="D15:K15"/>
    <mergeCell ref="F7:G7"/>
    <mergeCell ref="F8:G8"/>
    <mergeCell ref="F27:G27"/>
    <mergeCell ref="F26:G26"/>
    <mergeCell ref="F28:G28"/>
    <mergeCell ref="C34:J34"/>
    <mergeCell ref="D35:K42"/>
    <mergeCell ref="D26:E26"/>
    <mergeCell ref="D27:E27"/>
    <mergeCell ref="F9:G9"/>
    <mergeCell ref="F10:G10"/>
    <mergeCell ref="F25:G25"/>
    <mergeCell ref="D20:K23"/>
    <mergeCell ref="D25:E25"/>
    <mergeCell ref="H25:I25"/>
    <mergeCell ref="I62:K62"/>
    <mergeCell ref="H47:I47"/>
    <mergeCell ref="I57:K57"/>
    <mergeCell ref="I58:K58"/>
    <mergeCell ref="I59:K59"/>
    <mergeCell ref="I60:K60"/>
    <mergeCell ref="I61:K61"/>
    <mergeCell ref="E52:J52"/>
    <mergeCell ref="D47:E47"/>
    <mergeCell ref="H48:I48"/>
    <mergeCell ref="E51:J51"/>
    <mergeCell ref="C54:E54"/>
    <mergeCell ref="F48:G48"/>
    <mergeCell ref="F54:K54"/>
    <mergeCell ref="D45:E45"/>
    <mergeCell ref="D48:E48"/>
    <mergeCell ref="H45:I45"/>
    <mergeCell ref="E31:J31"/>
    <mergeCell ref="E32:J32"/>
    <mergeCell ref="D46:E46"/>
    <mergeCell ref="H46:I46"/>
    <mergeCell ref="F45:G45"/>
    <mergeCell ref="D63:F63"/>
    <mergeCell ref="D64:F64"/>
    <mergeCell ref="C5:K5"/>
    <mergeCell ref="D58:F58"/>
    <mergeCell ref="D59:F59"/>
    <mergeCell ref="D60:F60"/>
    <mergeCell ref="D61:F61"/>
    <mergeCell ref="D62:F62"/>
    <mergeCell ref="D28:E28"/>
    <mergeCell ref="H26:I26"/>
    <mergeCell ref="H27:I27"/>
    <mergeCell ref="H28:I28"/>
    <mergeCell ref="D57:F57"/>
    <mergeCell ref="C46:C49"/>
    <mergeCell ref="F46:G46"/>
    <mergeCell ref="F47:G47"/>
  </mergeCells>
  <dataValidations count="6">
    <dataValidation type="list" allowBlank="1" showInputMessage="1" showErrorMessage="1" sqref="F27:G28 F9:G10 F47:G48">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5 J45"/>
    <dataValidation allowBlank="1" showInputMessage="1" showErrorMessage="1" prompt="Refers to the progress expected to be reached at project finalization. " sqref="H7:I7 H25:I25 H45:I45"/>
    <dataValidation allowBlank="1" showInputMessage="1" showErrorMessage="1" prompt="Please use the drop-down menu to fill this section" sqref="F7:G7 F25:G25 F45:G45"/>
    <dataValidation allowBlank="1" showInputMessage="1" showErrorMessage="1" prompt="Report the project components/outcomes as in the project document " sqref="D7:E7 D25:E25 D45:E45"/>
    <dataValidation type="list" allowBlank="1" showInputMessage="1" showErrorMessage="1" prompt="Please use drop down menu to enter data " sqref="F8:G8 F26:G26 F46:G46">
      <formula1>"Outcome 1, Outcome 2, Outcome 3, Outcome 4, Outcome 5, Outcome 6, Outcome 7, Outcome 8"</formula1>
    </dataValidation>
  </dataValidations>
  <hyperlinks>
    <hyperlink ref="E52" r:id="rId1" display="mailto:iwwilson@micaf.gov.jm"/>
    <hyperlink ref="E32" r:id="rId2" display="mailto:smmiller@pioj.gov.jm"/>
    <hyperlink ref="E17" r:id="rId3" display="mailto:cbernard@pioj.gov.jm"/>
  </hyperlinks>
  <printOptions/>
  <pageMargins left="0.2" right="0.21" top="0.17" bottom="0.17" header="0.17" footer="0.17"/>
  <pageSetup horizontalDpi="600" verticalDpi="60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33"/>
  <sheetViews>
    <sheetView workbookViewId="0" topLeftCell="A1">
      <selection activeCell="N13" sqref="N13"/>
    </sheetView>
  </sheetViews>
  <sheetFormatPr defaultColWidth="8.7109375" defaultRowHeight="15"/>
  <cols>
    <col min="1" max="1" width="1.421875" style="0" customWidth="1"/>
    <col min="2" max="2" width="1.7109375" style="0" customWidth="1"/>
    <col min="3" max="3" width="13.421875" style="0" customWidth="1"/>
    <col min="4" max="4" width="11.421875" style="0" customWidth="1"/>
    <col min="5" max="5" width="12.7109375" style="0" customWidth="1"/>
    <col min="6" max="6" width="17.28125" style="0" customWidth="1"/>
    <col min="7" max="7" width="36.00390625" style="0" customWidth="1"/>
    <col min="8" max="8" width="30.57421875" style="0" customWidth="1"/>
    <col min="9" max="10" width="1.7109375" style="0" customWidth="1"/>
  </cols>
  <sheetData>
    <row r="1" ht="15" thickBot="1"/>
    <row r="2" spans="2:9" ht="15" thickBot="1">
      <c r="B2" s="34"/>
      <c r="C2" s="35"/>
      <c r="D2" s="36"/>
      <c r="E2" s="36"/>
      <c r="F2" s="36"/>
      <c r="G2" s="36"/>
      <c r="H2" s="36"/>
      <c r="I2" s="37"/>
    </row>
    <row r="3" spans="2:9" ht="20.5" thickBot="1">
      <c r="B3" s="85"/>
      <c r="C3" s="560" t="s">
        <v>235</v>
      </c>
      <c r="D3" s="748"/>
      <c r="E3" s="748"/>
      <c r="F3" s="748"/>
      <c r="G3" s="748"/>
      <c r="H3" s="749"/>
      <c r="I3" s="87"/>
    </row>
    <row r="4" spans="2:9" ht="15">
      <c r="B4" s="38"/>
      <c r="C4" s="750" t="s">
        <v>236</v>
      </c>
      <c r="D4" s="750"/>
      <c r="E4" s="750"/>
      <c r="F4" s="750"/>
      <c r="G4" s="750"/>
      <c r="H4" s="750"/>
      <c r="I4" s="39"/>
    </row>
    <row r="5" spans="2:9" ht="15">
      <c r="B5" s="38"/>
      <c r="C5" s="709"/>
      <c r="D5" s="709"/>
      <c r="E5" s="709"/>
      <c r="F5" s="709"/>
      <c r="G5" s="709"/>
      <c r="H5" s="709"/>
      <c r="I5" s="39"/>
    </row>
    <row r="6" spans="2:9" ht="46.15" customHeight="1" thickBot="1">
      <c r="B6" s="38"/>
      <c r="C6" s="753" t="s">
        <v>237</v>
      </c>
      <c r="D6" s="753"/>
      <c r="E6" s="41"/>
      <c r="F6" s="41"/>
      <c r="G6" s="41"/>
      <c r="H6" s="41"/>
      <c r="I6" s="39"/>
    </row>
    <row r="7" spans="2:9" ht="30" customHeight="1" thickBot="1">
      <c r="B7" s="38"/>
      <c r="C7" s="156" t="s">
        <v>234</v>
      </c>
      <c r="D7" s="751" t="s">
        <v>233</v>
      </c>
      <c r="E7" s="752"/>
      <c r="F7" s="478" t="s">
        <v>232</v>
      </c>
      <c r="G7" s="474" t="s">
        <v>261</v>
      </c>
      <c r="H7" s="478" t="s">
        <v>267</v>
      </c>
      <c r="I7" s="39"/>
    </row>
    <row r="8" spans="2:9" ht="196.5" customHeight="1">
      <c r="B8" s="38"/>
      <c r="C8" s="477" t="s">
        <v>1010</v>
      </c>
      <c r="D8" s="744" t="s">
        <v>853</v>
      </c>
      <c r="E8" s="744" t="s">
        <v>854</v>
      </c>
      <c r="F8" s="476" t="s">
        <v>854</v>
      </c>
      <c r="G8" s="484" t="s">
        <v>1013</v>
      </c>
      <c r="H8" s="484" t="s">
        <v>1014</v>
      </c>
      <c r="I8" s="39"/>
    </row>
    <row r="9" spans="2:9" ht="140">
      <c r="B9" s="43"/>
      <c r="C9" s="475" t="s">
        <v>1066</v>
      </c>
      <c r="D9" s="755" t="s">
        <v>1067</v>
      </c>
      <c r="E9" s="756"/>
      <c r="F9" s="479" t="s">
        <v>1068</v>
      </c>
      <c r="G9" s="534" t="s">
        <v>1024</v>
      </c>
      <c r="H9" s="479" t="s">
        <v>1011</v>
      </c>
      <c r="I9" s="44"/>
    </row>
    <row r="10" spans="2:9" ht="240" customHeight="1">
      <c r="B10" s="43"/>
      <c r="C10" s="475" t="s">
        <v>1010</v>
      </c>
      <c r="D10" s="757" t="s">
        <v>1015</v>
      </c>
      <c r="E10" s="758"/>
      <c r="F10" s="480" t="s">
        <v>873</v>
      </c>
      <c r="G10" s="481" t="s">
        <v>1026</v>
      </c>
      <c r="H10" s="480" t="s">
        <v>1025</v>
      </c>
      <c r="I10" s="44"/>
    </row>
    <row r="11" spans="2:9" ht="93" customHeight="1">
      <c r="B11" s="43"/>
      <c r="C11" s="475" t="s">
        <v>1066</v>
      </c>
      <c r="D11" s="741" t="s">
        <v>1016</v>
      </c>
      <c r="E11" s="741"/>
      <c r="F11" s="484" t="s">
        <v>1073</v>
      </c>
      <c r="G11" s="537" t="s">
        <v>1083</v>
      </c>
      <c r="H11" s="480" t="s">
        <v>1072</v>
      </c>
      <c r="I11" s="44"/>
    </row>
    <row r="12" spans="3:8" ht="228" customHeight="1">
      <c r="C12" s="482" t="s">
        <v>1066</v>
      </c>
      <c r="D12" s="741" t="s">
        <v>1074</v>
      </c>
      <c r="E12" s="741"/>
      <c r="F12" s="484" t="s">
        <v>1012</v>
      </c>
      <c r="G12" s="537" t="s">
        <v>1027</v>
      </c>
      <c r="H12" s="538" t="s">
        <v>1075</v>
      </c>
    </row>
    <row r="13" spans="2:9" ht="336">
      <c r="B13" s="43"/>
      <c r="C13" s="475" t="s">
        <v>1065</v>
      </c>
      <c r="D13" s="745" t="s">
        <v>931</v>
      </c>
      <c r="E13" s="745"/>
      <c r="F13" s="483" t="s">
        <v>874</v>
      </c>
      <c r="G13" s="481" t="s">
        <v>932</v>
      </c>
      <c r="H13" s="481" t="s">
        <v>1017</v>
      </c>
      <c r="I13" s="44"/>
    </row>
    <row r="14" spans="2:9" ht="308">
      <c r="B14" s="43"/>
      <c r="C14" s="475" t="s">
        <v>1018</v>
      </c>
      <c r="D14" s="746" t="s">
        <v>875</v>
      </c>
      <c r="E14" s="747"/>
      <c r="F14" s="26" t="s">
        <v>876</v>
      </c>
      <c r="G14" s="429" t="s">
        <v>1028</v>
      </c>
      <c r="H14" s="26" t="s">
        <v>1019</v>
      </c>
      <c r="I14" s="44"/>
    </row>
    <row r="15" spans="2:9" ht="70">
      <c r="B15" s="43"/>
      <c r="C15" s="99" t="s">
        <v>1010</v>
      </c>
      <c r="D15" s="760" t="s">
        <v>877</v>
      </c>
      <c r="E15" s="743"/>
      <c r="F15" s="480" t="s">
        <v>878</v>
      </c>
      <c r="G15" s="480" t="s">
        <v>1029</v>
      </c>
      <c r="H15" s="480" t="s">
        <v>879</v>
      </c>
      <c r="I15" s="44"/>
    </row>
    <row r="16" spans="2:9" ht="196">
      <c r="B16" s="43"/>
      <c r="C16" s="475" t="s">
        <v>1010</v>
      </c>
      <c r="D16" s="744" t="s">
        <v>880</v>
      </c>
      <c r="E16" s="744"/>
      <c r="F16" s="484" t="s">
        <v>881</v>
      </c>
      <c r="G16" s="485" t="s">
        <v>1030</v>
      </c>
      <c r="H16" s="486" t="s">
        <v>882</v>
      </c>
      <c r="I16" s="44"/>
    </row>
    <row r="17" spans="2:9" ht="409.5">
      <c r="B17" s="43"/>
      <c r="C17" s="475" t="s">
        <v>1010</v>
      </c>
      <c r="D17" s="742" t="s">
        <v>883</v>
      </c>
      <c r="E17" s="743"/>
      <c r="F17" s="480" t="s">
        <v>884</v>
      </c>
      <c r="G17" s="429" t="s">
        <v>1031</v>
      </c>
      <c r="H17" s="480" t="s">
        <v>1020</v>
      </c>
      <c r="I17" s="44"/>
    </row>
    <row r="18" spans="2:9" ht="406">
      <c r="B18" s="43"/>
      <c r="C18" s="475" t="s">
        <v>1010</v>
      </c>
      <c r="D18" s="744" t="s">
        <v>885</v>
      </c>
      <c r="E18" s="744"/>
      <c r="F18" s="484" t="s">
        <v>886</v>
      </c>
      <c r="G18" s="484" t="s">
        <v>887</v>
      </c>
      <c r="H18" s="484" t="s">
        <v>888</v>
      </c>
      <c r="I18" s="44"/>
    </row>
    <row r="19" spans="2:9" ht="351">
      <c r="B19" s="43"/>
      <c r="C19" s="475" t="s">
        <v>1010</v>
      </c>
      <c r="D19" s="742" t="s">
        <v>889</v>
      </c>
      <c r="E19" s="743"/>
      <c r="F19" s="480" t="s">
        <v>890</v>
      </c>
      <c r="G19" s="487" t="s">
        <v>1032</v>
      </c>
      <c r="H19" s="480" t="s">
        <v>891</v>
      </c>
      <c r="I19" s="44"/>
    </row>
    <row r="20" spans="2:9" ht="98">
      <c r="B20" s="43"/>
      <c r="C20" s="475" t="s">
        <v>1010</v>
      </c>
      <c r="D20" s="744" t="s">
        <v>892</v>
      </c>
      <c r="E20" s="744"/>
      <c r="F20" s="489" t="s">
        <v>893</v>
      </c>
      <c r="G20" s="488" t="s">
        <v>1021</v>
      </c>
      <c r="H20" s="483" t="s">
        <v>1069</v>
      </c>
      <c r="I20" s="44"/>
    </row>
    <row r="21" spans="2:9" ht="130.5" customHeight="1">
      <c r="B21" s="43"/>
      <c r="C21" s="475" t="s">
        <v>1010</v>
      </c>
      <c r="D21" s="744" t="s">
        <v>1022</v>
      </c>
      <c r="E21" s="744"/>
      <c r="F21" s="483" t="s">
        <v>894</v>
      </c>
      <c r="G21" s="480" t="s">
        <v>1070</v>
      </c>
      <c r="H21" s="480" t="s">
        <v>1023</v>
      </c>
      <c r="I21" s="44"/>
    </row>
    <row r="22" spans="2:9" ht="196">
      <c r="B22" s="43"/>
      <c r="C22" s="540" t="s">
        <v>1034</v>
      </c>
      <c r="D22" s="744" t="s">
        <v>1071</v>
      </c>
      <c r="E22" s="744"/>
      <c r="F22" s="539" t="s">
        <v>1076</v>
      </c>
      <c r="G22" s="480" t="s">
        <v>1078</v>
      </c>
      <c r="H22" s="541" t="s">
        <v>1077</v>
      </c>
      <c r="I22" s="44"/>
    </row>
    <row r="23" spans="2:9" ht="126.5">
      <c r="B23" s="43"/>
      <c r="C23" s="475" t="s">
        <v>1034</v>
      </c>
      <c r="D23" s="754" t="s">
        <v>1079</v>
      </c>
      <c r="E23" s="754"/>
      <c r="F23" s="543" t="s">
        <v>1080</v>
      </c>
      <c r="G23" s="541" t="s">
        <v>1082</v>
      </c>
      <c r="H23" s="542" t="s">
        <v>1081</v>
      </c>
      <c r="I23" s="44"/>
    </row>
    <row r="24" spans="2:9" ht="15">
      <c r="B24" s="43"/>
      <c r="C24" s="475"/>
      <c r="D24" s="759"/>
      <c r="E24" s="759"/>
      <c r="F24" s="532"/>
      <c r="G24" s="93"/>
      <c r="H24" s="93"/>
      <c r="I24" s="44"/>
    </row>
    <row r="25" spans="2:9" ht="15">
      <c r="B25" s="43"/>
      <c r="C25" s="475"/>
      <c r="D25" s="759"/>
      <c r="E25" s="759"/>
      <c r="F25" s="532"/>
      <c r="G25" s="93"/>
      <c r="H25" s="93"/>
      <c r="I25" s="44"/>
    </row>
    <row r="26" spans="2:9" ht="15">
      <c r="B26" s="43"/>
      <c r="C26" s="475"/>
      <c r="D26" s="759"/>
      <c r="E26" s="759"/>
      <c r="F26" s="532"/>
      <c r="G26" s="93"/>
      <c r="H26" s="93"/>
      <c r="I26" s="44"/>
    </row>
    <row r="27" spans="2:9" ht="15">
      <c r="B27" s="43"/>
      <c r="C27" s="475"/>
      <c r="D27" s="759"/>
      <c r="E27" s="759"/>
      <c r="F27" s="532"/>
      <c r="G27" s="93"/>
      <c r="H27" s="93"/>
      <c r="I27" s="44"/>
    </row>
    <row r="28" spans="2:9" ht="15">
      <c r="B28" s="43"/>
      <c r="C28" s="475"/>
      <c r="D28" s="759"/>
      <c r="E28" s="759"/>
      <c r="F28" s="532"/>
      <c r="G28" s="93"/>
      <c r="H28" s="93"/>
      <c r="I28" s="44"/>
    </row>
    <row r="29" spans="2:9" ht="15">
      <c r="B29" s="43"/>
      <c r="C29" s="475"/>
      <c r="D29" s="759"/>
      <c r="E29" s="759"/>
      <c r="F29" s="532"/>
      <c r="G29" s="93"/>
      <c r="H29" s="93"/>
      <c r="I29" s="44"/>
    </row>
    <row r="30" spans="2:9" ht="15">
      <c r="B30" s="43"/>
      <c r="C30" s="475"/>
      <c r="D30" s="759"/>
      <c r="E30" s="759"/>
      <c r="F30" s="532"/>
      <c r="G30" s="93"/>
      <c r="H30" s="93"/>
      <c r="I30" s="44"/>
    </row>
    <row r="31" spans="2:9" ht="15">
      <c r="B31" s="43"/>
      <c r="C31" s="475"/>
      <c r="D31" s="759"/>
      <c r="E31" s="759"/>
      <c r="F31" s="532"/>
      <c r="G31" s="93"/>
      <c r="H31" s="93"/>
      <c r="I31" s="44"/>
    </row>
    <row r="32" spans="2:9" ht="15" thickBot="1">
      <c r="B32" s="43"/>
      <c r="C32" s="475"/>
      <c r="D32" s="759"/>
      <c r="E32" s="759"/>
      <c r="F32" s="533"/>
      <c r="G32" s="94"/>
      <c r="H32" s="94"/>
      <c r="I32" s="44"/>
    </row>
    <row r="33" spans="2:9" ht="15" thickBot="1">
      <c r="B33" s="96"/>
      <c r="C33" s="97"/>
      <c r="D33" s="97"/>
      <c r="E33" s="97"/>
      <c r="F33" s="97"/>
      <c r="G33" s="97"/>
      <c r="H33" s="97"/>
      <c r="I33" s="98"/>
    </row>
  </sheetData>
  <mergeCells count="30">
    <mergeCell ref="D23:E23"/>
    <mergeCell ref="D9:E9"/>
    <mergeCell ref="D10:E10"/>
    <mergeCell ref="D32:E32"/>
    <mergeCell ref="D26:E26"/>
    <mergeCell ref="D20:E20"/>
    <mergeCell ref="D15:E15"/>
    <mergeCell ref="D31:E31"/>
    <mergeCell ref="D24:E24"/>
    <mergeCell ref="D25:E25"/>
    <mergeCell ref="D27:E27"/>
    <mergeCell ref="D28:E28"/>
    <mergeCell ref="D29:E29"/>
    <mergeCell ref="D30:E30"/>
    <mergeCell ref="D18:E18"/>
    <mergeCell ref="D22:E22"/>
    <mergeCell ref="C3:H3"/>
    <mergeCell ref="C4:H4"/>
    <mergeCell ref="C5:H5"/>
    <mergeCell ref="D7:E7"/>
    <mergeCell ref="D8:E8"/>
    <mergeCell ref="C6:D6"/>
    <mergeCell ref="D11:E11"/>
    <mergeCell ref="D12:E12"/>
    <mergeCell ref="D19:E19"/>
    <mergeCell ref="D21:E21"/>
    <mergeCell ref="D13:E13"/>
    <mergeCell ref="D14:E14"/>
    <mergeCell ref="D16:E16"/>
    <mergeCell ref="D17:E17"/>
  </mergeCells>
  <printOptions/>
  <pageMargins left="0.25" right="0.25" top="0.17" bottom="0.17" header="0.17" footer="0.17"/>
  <pageSetup horizontalDpi="600" verticalDpi="60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2:E41"/>
  <sheetViews>
    <sheetView workbookViewId="0" topLeftCell="A7">
      <selection activeCell="G10" sqref="G10"/>
    </sheetView>
  </sheetViews>
  <sheetFormatPr defaultColWidth="8.7109375" defaultRowHeight="15"/>
  <cols>
    <col min="1" max="1" width="1.28515625" style="0" customWidth="1"/>
    <col min="2" max="2" width="2.00390625" style="0" customWidth="1"/>
    <col min="3" max="3" width="45.28125" style="0" customWidth="1"/>
    <col min="4" max="4" width="50.421875" style="0" customWidth="1"/>
    <col min="5" max="5" width="2.421875" style="0" customWidth="1"/>
    <col min="6" max="6" width="1.421875" style="0" customWidth="1"/>
  </cols>
  <sheetData>
    <row r="1" ht="15" thickBot="1"/>
    <row r="2" spans="2:5" ht="15" thickBot="1">
      <c r="B2" s="114"/>
      <c r="C2" s="60"/>
      <c r="D2" s="60"/>
      <c r="E2" s="61"/>
    </row>
    <row r="3" spans="2:5" ht="18" thickBot="1">
      <c r="B3" s="115"/>
      <c r="C3" s="763" t="s">
        <v>247</v>
      </c>
      <c r="D3" s="764"/>
      <c r="E3" s="116"/>
    </row>
    <row r="4" spans="2:5" ht="15">
      <c r="B4" s="115"/>
      <c r="C4" s="117"/>
      <c r="D4" s="117"/>
      <c r="E4" s="116"/>
    </row>
    <row r="5" spans="2:5" ht="15" thickBot="1">
      <c r="B5" s="115"/>
      <c r="C5" s="118" t="s">
        <v>282</v>
      </c>
      <c r="D5" s="117"/>
      <c r="E5" s="116"/>
    </row>
    <row r="6" spans="2:5" ht="15" thickBot="1">
      <c r="B6" s="115"/>
      <c r="C6" s="128" t="s">
        <v>248</v>
      </c>
      <c r="D6" s="129" t="s">
        <v>249</v>
      </c>
      <c r="E6" s="116"/>
    </row>
    <row r="7" spans="2:5" ht="280.5" thickBot="1">
      <c r="B7" s="115"/>
      <c r="C7" s="119" t="s">
        <v>286</v>
      </c>
      <c r="D7" s="120" t="s">
        <v>895</v>
      </c>
      <c r="E7" s="116"/>
    </row>
    <row r="8" spans="2:5" ht="409.6" thickBot="1">
      <c r="B8" s="115"/>
      <c r="C8" s="121" t="s">
        <v>287</v>
      </c>
      <c r="D8" s="122" t="s">
        <v>896</v>
      </c>
      <c r="E8" s="116"/>
    </row>
    <row r="9" spans="2:5" ht="154.5" thickBot="1">
      <c r="B9" s="115"/>
      <c r="C9" s="434" t="s">
        <v>765</v>
      </c>
      <c r="D9" s="124" t="s">
        <v>899</v>
      </c>
      <c r="E9" s="116"/>
    </row>
    <row r="10" spans="2:5" ht="112.5" thickBot="1">
      <c r="B10" s="115"/>
      <c r="C10" s="392" t="s">
        <v>758</v>
      </c>
      <c r="D10" s="120" t="s">
        <v>898</v>
      </c>
      <c r="E10" s="116"/>
    </row>
    <row r="11" spans="2:5" ht="196.5" thickBot="1">
      <c r="B11" s="115"/>
      <c r="C11" s="119" t="s">
        <v>759</v>
      </c>
      <c r="D11" s="120" t="s">
        <v>897</v>
      </c>
      <c r="E11" s="116"/>
    </row>
    <row r="12" spans="2:5" ht="40.15" customHeight="1">
      <c r="B12" s="115"/>
      <c r="C12" s="762" t="s">
        <v>766</v>
      </c>
      <c r="D12" s="762"/>
      <c r="E12" s="116"/>
    </row>
    <row r="13" spans="2:5" ht="15">
      <c r="B13" s="115"/>
      <c r="C13" s="117"/>
      <c r="D13" s="117"/>
      <c r="E13" s="116"/>
    </row>
    <row r="14" spans="2:5" ht="15" thickBot="1">
      <c r="B14" s="115"/>
      <c r="C14" s="765" t="s">
        <v>283</v>
      </c>
      <c r="D14" s="765"/>
      <c r="E14" s="116"/>
    </row>
    <row r="15" spans="2:5" ht="15" thickBot="1">
      <c r="B15" s="115"/>
      <c r="C15" s="130" t="s">
        <v>250</v>
      </c>
      <c r="D15" s="130" t="s">
        <v>249</v>
      </c>
      <c r="E15" s="116"/>
    </row>
    <row r="16" spans="2:5" ht="15" thickBot="1">
      <c r="B16" s="115"/>
      <c r="C16" s="761" t="s">
        <v>284</v>
      </c>
      <c r="D16" s="761"/>
      <c r="E16" s="116"/>
    </row>
    <row r="17" spans="2:5" ht="70.5" thickBot="1">
      <c r="B17" s="115"/>
      <c r="C17" s="123" t="s">
        <v>288</v>
      </c>
      <c r="D17" s="125"/>
      <c r="E17" s="116"/>
    </row>
    <row r="18" spans="2:5" ht="56.5" thickBot="1">
      <c r="B18" s="115"/>
      <c r="C18" s="123" t="s">
        <v>289</v>
      </c>
      <c r="D18" s="125"/>
      <c r="E18" s="116"/>
    </row>
    <row r="19" spans="2:5" ht="15" thickBot="1">
      <c r="B19" s="115"/>
      <c r="C19" s="766" t="s">
        <v>657</v>
      </c>
      <c r="D19" s="766"/>
      <c r="E19" s="116"/>
    </row>
    <row r="20" spans="2:5" ht="75.75" customHeight="1" thickBot="1">
      <c r="B20" s="115"/>
      <c r="C20" s="264" t="s">
        <v>655</v>
      </c>
      <c r="D20" s="263"/>
      <c r="E20" s="116"/>
    </row>
    <row r="21" spans="2:5" ht="120.75" customHeight="1" thickBot="1">
      <c r="B21" s="115"/>
      <c r="C21" s="264" t="s">
        <v>656</v>
      </c>
      <c r="D21" s="263"/>
      <c r="E21" s="116"/>
    </row>
    <row r="22" spans="2:5" ht="15" thickBot="1">
      <c r="B22" s="115"/>
      <c r="C22" s="761" t="s">
        <v>285</v>
      </c>
      <c r="D22" s="761"/>
      <c r="E22" s="116"/>
    </row>
    <row r="23" spans="2:5" ht="70.5" thickBot="1">
      <c r="B23" s="115"/>
      <c r="C23" s="123" t="s">
        <v>290</v>
      </c>
      <c r="D23" s="125"/>
      <c r="E23" s="116"/>
    </row>
    <row r="24" spans="2:5" ht="56.5" thickBot="1">
      <c r="B24" s="115"/>
      <c r="C24" s="123" t="s">
        <v>281</v>
      </c>
      <c r="D24" s="125"/>
      <c r="E24" s="116"/>
    </row>
    <row r="25" spans="2:5" ht="15" thickBot="1">
      <c r="B25" s="115"/>
      <c r="C25" s="761" t="s">
        <v>251</v>
      </c>
      <c r="D25" s="761"/>
      <c r="E25" s="116"/>
    </row>
    <row r="26" spans="2:5" ht="28.5" thickBot="1">
      <c r="B26" s="115"/>
      <c r="C26" s="126" t="s">
        <v>252</v>
      </c>
      <c r="D26" s="126"/>
      <c r="E26" s="116"/>
    </row>
    <row r="27" spans="2:5" ht="28.5" thickBot="1">
      <c r="B27" s="115"/>
      <c r="C27" s="126" t="s">
        <v>253</v>
      </c>
      <c r="D27" s="126"/>
      <c r="E27" s="116"/>
    </row>
    <row r="28" spans="2:5" ht="28.5" thickBot="1">
      <c r="B28" s="115"/>
      <c r="C28" s="126" t="s">
        <v>254</v>
      </c>
      <c r="D28" s="126"/>
      <c r="E28" s="116"/>
    </row>
    <row r="29" spans="2:5" ht="15" thickBot="1">
      <c r="B29" s="115"/>
      <c r="C29" s="761" t="s">
        <v>255</v>
      </c>
      <c r="D29" s="761"/>
      <c r="E29" s="116"/>
    </row>
    <row r="30" spans="2:5" ht="56.5" thickBot="1">
      <c r="B30" s="115"/>
      <c r="C30" s="123" t="s">
        <v>291</v>
      </c>
      <c r="D30" s="125"/>
      <c r="E30" s="116"/>
    </row>
    <row r="31" spans="2:5" ht="42.5" thickBot="1">
      <c r="B31" s="115"/>
      <c r="C31" s="264" t="s">
        <v>760</v>
      </c>
      <c r="D31" s="125"/>
      <c r="E31" s="116"/>
    </row>
    <row r="32" spans="2:5" ht="70.5" thickBot="1">
      <c r="B32" s="115"/>
      <c r="C32" s="264" t="s">
        <v>761</v>
      </c>
      <c r="D32" s="125"/>
      <c r="E32" s="116"/>
    </row>
    <row r="33" spans="2:5" ht="28.5" thickBot="1">
      <c r="B33" s="115"/>
      <c r="C33" s="123" t="s">
        <v>292</v>
      </c>
      <c r="D33" s="125"/>
      <c r="E33" s="116"/>
    </row>
    <row r="34" spans="2:5" ht="56.5" thickBot="1">
      <c r="B34" s="115"/>
      <c r="C34" s="123" t="s">
        <v>256</v>
      </c>
      <c r="D34" s="125"/>
      <c r="E34" s="116"/>
    </row>
    <row r="35" spans="2:5" ht="42.5" thickBot="1">
      <c r="B35" s="115"/>
      <c r="C35" s="123" t="s">
        <v>293</v>
      </c>
      <c r="D35" s="125"/>
      <c r="E35" s="116"/>
    </row>
    <row r="36" spans="2:5" ht="15" thickBot="1">
      <c r="B36" s="115"/>
      <c r="C36" s="761" t="s">
        <v>762</v>
      </c>
      <c r="D36" s="761"/>
      <c r="E36" s="116"/>
    </row>
    <row r="37" spans="2:5" ht="28.5" thickBot="1">
      <c r="B37" s="397"/>
      <c r="C37" s="432" t="s">
        <v>763</v>
      </c>
      <c r="D37" s="125"/>
      <c r="E37" s="397"/>
    </row>
    <row r="38" spans="2:5" ht="15" thickBot="1">
      <c r="B38" s="115"/>
      <c r="C38" s="761" t="s">
        <v>764</v>
      </c>
      <c r="D38" s="761"/>
      <c r="E38" s="116"/>
    </row>
    <row r="39" spans="2:5" ht="45.4" customHeight="1" thickBot="1">
      <c r="B39" s="115"/>
      <c r="C39" s="433" t="s">
        <v>832</v>
      </c>
      <c r="D39" s="125"/>
      <c r="E39" s="116"/>
    </row>
    <row r="40" spans="2:5" ht="28.5" thickBot="1">
      <c r="B40" s="115"/>
      <c r="C40" s="433" t="s">
        <v>831</v>
      </c>
      <c r="D40" s="417"/>
      <c r="E40" s="116"/>
    </row>
    <row r="41" spans="2:5" ht="15" thickBot="1">
      <c r="B41" s="157"/>
      <c r="C41" s="127"/>
      <c r="D41" s="127"/>
      <c r="E41" s="158"/>
    </row>
  </sheetData>
  <mergeCells count="10">
    <mergeCell ref="C36:D36"/>
    <mergeCell ref="C38:D38"/>
    <mergeCell ref="C12:D12"/>
    <mergeCell ref="C29:D29"/>
    <mergeCell ref="C3:D3"/>
    <mergeCell ref="C14:D14"/>
    <mergeCell ref="C16:D16"/>
    <mergeCell ref="C22:D22"/>
    <mergeCell ref="C25:D25"/>
    <mergeCell ref="C19:D19"/>
  </mergeCells>
  <printOptions/>
  <pageMargins left="0.25" right="0.25" top="0.18" bottom="0.17" header="0.17" footer="0.17"/>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4820" r:id="rId4" name="Check Box 4">
              <controlPr defaultSize="0" autoFill="0" autoLine="0" autoPict="0">
                <anchor moveWithCells="1" sizeWithCells="1">
                  <from>
                    <xdr:col>2</xdr:col>
                    <xdr:colOff>3022600</xdr:colOff>
                    <xdr:row>38</xdr:row>
                    <xdr:rowOff>0</xdr:rowOff>
                  </from>
                  <to>
                    <xdr:col>3</xdr:col>
                    <xdr:colOff>590550</xdr:colOff>
                    <xdr:row>38</xdr:row>
                    <xdr:rowOff>336550</xdr:rowOff>
                  </to>
                </anchor>
              </controlPr>
            </control>
          </mc:Choice>
        </mc:AlternateContent>
        <mc:AlternateContent>
          <mc:Choice Requires="x14">
            <control xmlns:r="http://schemas.openxmlformats.org/officeDocument/2006/relationships"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22af35e728785afa041b08dde010fe68">
  <xsd:schema xmlns:xsd="http://www.w3.org/2001/XMLSchema" xmlns:xs="http://www.w3.org/2001/XMLSchema" xmlns:p="http://schemas.microsoft.com/office/2006/metadata/properties" xmlns:ns2="dc9b7735-1e97-4a24-b7a2-47bf824ab39e" targetNamespace="http://schemas.microsoft.com/office/2006/metadata/properties" ma:root="true" ma:fieldsID="d4324e29a7572aed311349aa641350d9"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63</ProjectId>
    <ReportingPeriod xmlns="dc9b7735-1e97-4a24-b7a2-47bf824ab39e" xsi:nil="true"/>
    <WBDocsDocURL xmlns="dc9b7735-1e97-4a24-b7a2-47bf824ab39e">http://wbdocsservices.worldbank.org/services?I4_SERVICE=VC&amp;I4_KEY=TF069013&amp;I4_DOCID=090224b087970aba</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86</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7FC32A83-CE57-45F5-8B6B-25BDEB869609}"/>
</file>

<file path=customXml/itemProps2.xml><?xml version="1.0" encoding="utf-8"?>
<ds:datastoreItem xmlns:ds="http://schemas.openxmlformats.org/officeDocument/2006/customXml" ds:itemID="{798499C5-62FB-4584-9452-0A80FBE55384}"/>
</file>

<file path=customXml/itemProps3.xml><?xml version="1.0" encoding="utf-8"?>
<ds:datastoreItem xmlns:ds="http://schemas.openxmlformats.org/officeDocument/2006/customXml" ds:itemID="{B648A81A-4B33-472F-99C7-30D9F45FA4D8}"/>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Bianka Kretschmer</cp:lastModifiedBy>
  <cp:lastPrinted>2019-07-02T21:11:44Z</cp:lastPrinted>
  <dcterms:created xsi:type="dcterms:W3CDTF">2010-11-30T14:15:01Z</dcterms:created>
  <dcterms:modified xsi:type="dcterms:W3CDTF">2020-05-22T15:35:37Z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5916b27f-04ba-4ec7-ae56-b39d08fda7e0,5;</vt:lpwstr>
  </property>
</Properties>
</file>