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heme/themeOverride1.xml" ContentType="application/vnd.openxmlformats-officedocument.themeOverrid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theme/themeOverride2.xml" ContentType="application/vnd.openxmlformats-officedocument.themeOverride+xml"/>
  <Override PartName="/xl/drawings/drawing3.xml" ContentType="application/vnd.openxmlformats-officedocument.drawingml.chartshapes+xml"/>
  <Override PartName="/xl/drawings/drawing4.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theme/themeOverride3.xml" ContentType="application/vnd.openxmlformats-officedocument.themeOverride+xml"/>
  <Override PartName="/xl/drawings/drawing5.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theme/themeOverride4.xml" ContentType="application/vnd.openxmlformats-officedocument.themeOverride+xml"/>
  <Override PartName="/xl/drawings/drawing6.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7.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theme/themeOverride5.xml" ContentType="application/vnd.openxmlformats-officedocument.themeOverride+xml"/>
  <Override PartName="/xl/drawings/drawing8.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theme/themeOverride6.xml" ContentType="application/vnd.openxmlformats-officedocument.themeOverride+xml"/>
  <Override PartName="/xl/drawings/drawing9.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theme/themeOverride7.xml" ContentType="application/vnd.openxmlformats-officedocument.themeOverride+xml"/>
  <Override PartName="/xl/drawings/drawing10.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theme/themeOverride8.xml" ContentType="application/vnd.openxmlformats-officedocument.themeOverride+xml"/>
  <Override PartName="/xl/drawings/drawing11.xml" ContentType="application/vnd.openxmlformats-officedocument.drawing+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theme/themeOverride9.xml" ContentType="application/vnd.openxmlformats-officedocument.themeOverride+xml"/>
  <Override PartName="/xl/drawings/drawing12.xml" ContentType="application/vnd.openxmlformats-officedocument.drawing+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13.xml" ContentType="application/vnd.openxmlformats-officedocument.drawing+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14.xml" ContentType="application/vnd.openxmlformats-officedocument.drawingml.chartshapes+xml"/>
  <Override PartName="/xl/drawings/drawing15.xml" ContentType="application/vnd.openxmlformats-officedocument.drawing+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drawings/drawing16.xml" ContentType="application/vnd.openxmlformats-officedocument.drawingml.chartshapes+xml"/>
  <Override PartName="/xl/drawings/drawing17.xml" ContentType="application/vnd.openxmlformats-officedocument.drawing+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drawings/drawing18.xml" ContentType="application/vnd.openxmlformats-officedocument.drawingml.chartshapes+xml"/>
  <Override PartName="/xl/drawings/drawing19.xml" ContentType="application/vnd.openxmlformats-officedocument.drawing+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drawings/drawing20.xml" ContentType="application/vnd.openxmlformats-officedocument.drawingml.chartshapes+xml"/>
  <Override PartName="/xl/drawings/drawing21.xml" ContentType="application/vnd.openxmlformats-officedocument.drawing+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drawings/drawing22.xml" ContentType="application/vnd.openxmlformats-officedocument.drawingml.chartshapes+xml"/>
  <Override PartName="/xl/drawings/drawing23.xml" ContentType="application/vnd.openxmlformats-officedocument.drawing+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drawings/drawing24.xml" ContentType="application/vnd.openxmlformats-officedocument.drawing+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drawings/drawing25.xml" ContentType="application/vnd.openxmlformats-officedocument.drawingml.chartshapes+xml"/>
  <Override PartName="/xl/drawings/drawing26.xml" ContentType="application/vnd.openxmlformats-officedocument.drawing+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theme/themeOverride10.xml" ContentType="application/vnd.openxmlformats-officedocument.themeOverride+xml"/>
  <Override PartName="/xl/drawings/drawing27.xml" ContentType="application/vnd.openxmlformats-officedocument.drawingml.chartshapes+xml"/>
  <Override PartName="/xl/drawings/drawing28.xml" ContentType="application/vnd.openxmlformats-officedocument.drawing+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theme/themeOverride11.xml" ContentType="application/vnd.openxmlformats-officedocument.themeOverride+xml"/>
  <Override PartName="/xl/drawings/drawing29.xml" ContentType="application/vnd.openxmlformats-officedocument.drawingml.chartshapes+xml"/>
  <Override PartName="/xl/drawings/drawing30.xml" ContentType="application/vnd.openxmlformats-officedocument.drawing+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theme/themeOverride12.xml" ContentType="application/vnd.openxmlformats-officedocument.themeOverride+xml"/>
  <Override PartName="/xl/drawings/drawing31.xml" ContentType="application/vnd.openxmlformats-officedocument.drawingml.chartshapes+xml"/>
  <Override PartName="/xl/drawings/drawing32.xml" ContentType="application/vnd.openxmlformats-officedocument.drawing+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theme/themeOverride13.xml" ContentType="application/vnd.openxmlformats-officedocument.themeOverride+xml"/>
  <Override PartName="/xl/drawings/drawing33.xml" ContentType="application/vnd.openxmlformats-officedocument.drawingml.chartshapes+xml"/>
  <Override PartName="/xl/drawings/drawing34.xml" ContentType="application/vnd.openxmlformats-officedocument.drawing+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theme/themeOverride14.xml" ContentType="application/vnd.openxmlformats-officedocument.themeOverride+xml"/>
  <Override PartName="/xl/drawings/drawing35.xml" ContentType="application/vnd.openxmlformats-officedocument.drawing+xml"/>
  <Override PartName="/xl/charts/chart24.xml" ContentType="application/vnd.openxmlformats-officedocument.drawingml.chart+xml"/>
  <Override PartName="/xl/charts/style24.xml" ContentType="application/vnd.ms-office.chartstyle+xml"/>
  <Override PartName="/xl/charts/colors24.xml" ContentType="application/vnd.ms-office.chartcolorstyle+xml"/>
  <Override PartName="/xl/theme/themeOverride15.xml" ContentType="application/vnd.openxmlformats-officedocument.themeOverride+xml"/>
  <Override PartName="/xl/drawings/drawing36.xml" ContentType="application/vnd.openxmlformats-officedocument.drawingml.chartshapes+xml"/>
  <Override PartName="/xl/drawings/drawing37.xml" ContentType="application/vnd.openxmlformats-officedocument.drawing+xml"/>
  <Override PartName="/xl/charts/chart25.xml" ContentType="application/vnd.openxmlformats-officedocument.drawingml.chart+xml"/>
  <Override PartName="/xl/charts/style25.xml" ContentType="application/vnd.ms-office.chartstyle+xml"/>
  <Override PartName="/xl/charts/colors25.xml" ContentType="application/vnd.ms-office.chartcolorstyle+xml"/>
  <Override PartName="/xl/theme/themeOverride16.xml" ContentType="application/vnd.openxmlformats-officedocument.themeOverride+xml"/>
  <Override PartName="/xl/drawings/drawing38.xml" ContentType="application/vnd.openxmlformats-officedocument.drawing+xml"/>
  <Override PartName="/xl/charts/chart26.xml" ContentType="application/vnd.openxmlformats-officedocument.drawingml.chart+xml"/>
  <Override PartName="/xl/charts/style26.xml" ContentType="application/vnd.ms-office.chartstyle+xml"/>
  <Override PartName="/xl/charts/colors26.xml" ContentType="application/vnd.ms-office.chartcolorstyle+xml"/>
  <Override PartName="/xl/theme/themeOverride17.xml" ContentType="application/vnd.openxmlformats-officedocument.themeOverride+xml"/>
  <Override PartName="/xl/drawings/drawing39.xml" ContentType="application/vnd.openxmlformats-officedocument.drawing+xml"/>
  <Override PartName="/xl/charts/chart27.xml" ContentType="application/vnd.openxmlformats-officedocument.drawingml.chart+xml"/>
  <Override PartName="/xl/drawings/drawing40.xml" ContentType="application/vnd.openxmlformats-officedocument.drawingml.chartshapes+xml"/>
  <Override PartName="/xl/drawings/drawing41.xml" ContentType="application/vnd.openxmlformats-officedocument.drawing+xml"/>
  <Override PartName="/xl/charts/chart28.xml" ContentType="application/vnd.openxmlformats-officedocument.drawingml.chart+xml"/>
  <Override PartName="/xl/drawings/drawing42.xml" ContentType="application/vnd.openxmlformats-officedocument.drawingml.chartshapes+xml"/>
  <Override PartName="/xl/drawings/drawing43.xml" ContentType="application/vnd.openxmlformats-officedocument.drawing+xml"/>
  <Override PartName="/xl/charts/chart29.xml" ContentType="application/vnd.openxmlformats-officedocument.drawingml.chart+xml"/>
  <Override PartName="/xl/charts/style27.xml" ContentType="application/vnd.ms-office.chartstyle+xml"/>
  <Override PartName="/xl/charts/colors27.xml" ContentType="application/vnd.ms-office.chartcolorstyle+xml"/>
  <Override PartName="/xl/drawings/drawing44.xml" ContentType="application/vnd.openxmlformats-officedocument.drawingml.chartshapes+xml"/>
  <Override PartName="/xl/drawings/drawing45.xml" ContentType="application/vnd.openxmlformats-officedocument.drawing+xml"/>
  <Override PartName="/xl/charts/chart30.xml" ContentType="application/vnd.openxmlformats-officedocument.drawingml.chart+xml"/>
  <Override PartName="/xl/charts/style28.xml" ContentType="application/vnd.ms-office.chartstyle+xml"/>
  <Override PartName="/xl/charts/colors28.xml" ContentType="application/vnd.ms-office.chartcolorstyle+xml"/>
  <Override PartName="/xl/drawings/drawing46.xml" ContentType="application/vnd.openxmlformats-officedocument.drawingml.chartshapes+xml"/>
  <Override PartName="/xl/drawings/drawing47.xml" ContentType="application/vnd.openxmlformats-officedocument.drawing+xml"/>
  <Override PartName="/xl/charts/chart31.xml" ContentType="application/vnd.openxmlformats-officedocument.drawingml.chart+xml"/>
  <Override PartName="/xl/charts/style29.xml" ContentType="application/vnd.ms-office.chartstyle+xml"/>
  <Override PartName="/xl/charts/colors29.xml" ContentType="application/vnd.ms-office.chartcolorstyle+xml"/>
  <Override PartName="/xl/drawings/drawing48.xml" ContentType="application/vnd.openxmlformats-officedocument.drawingml.chartshapes+xml"/>
  <Override PartName="/xl/drawings/drawing49.xml" ContentType="application/vnd.openxmlformats-officedocument.drawing+xml"/>
  <Override PartName="/xl/charts/chart32.xml" ContentType="application/vnd.openxmlformats-officedocument.drawingml.chart+xml"/>
  <Override PartName="/xl/charts/style30.xml" ContentType="application/vnd.ms-office.chartstyle+xml"/>
  <Override PartName="/xl/charts/colors30.xml" ContentType="application/vnd.ms-office.chartcolorstyle+xml"/>
  <Override PartName="/xl/drawings/drawing50.xml" ContentType="application/vnd.openxmlformats-officedocument.drawingml.chartshapes+xml"/>
  <Override PartName="/xl/drawings/drawing51.xml" ContentType="application/vnd.openxmlformats-officedocument.drawing+xml"/>
  <Override PartName="/xl/charts/chart33.xml" ContentType="application/vnd.openxmlformats-officedocument.drawingml.chart+xml"/>
  <Override PartName="/xl/charts/style31.xml" ContentType="application/vnd.ms-office.chartstyle+xml"/>
  <Override PartName="/xl/charts/colors31.xml" ContentType="application/vnd.ms-office.chartcolorstyle+xml"/>
  <Override PartName="/xl/drawings/drawing52.xml" ContentType="application/vnd.openxmlformats-officedocument.drawingml.chartshapes+xml"/>
  <Override PartName="/xl/drawings/drawing53.xml" ContentType="application/vnd.openxmlformats-officedocument.drawing+xml"/>
  <Override PartName="/xl/charts/chart34.xml" ContentType="application/vnd.openxmlformats-officedocument.drawingml.chart+xml"/>
  <Override PartName="/xl/charts/style32.xml" ContentType="application/vnd.ms-office.chartstyle+xml"/>
  <Override PartName="/xl/charts/colors32.xml" ContentType="application/vnd.ms-office.chartcolorstyle+xml"/>
  <Override PartName="/xl/drawings/drawing54.xml" ContentType="application/vnd.openxmlformats-officedocument.drawing+xml"/>
  <Override PartName="/xl/charts/chart35.xml" ContentType="application/vnd.openxmlformats-officedocument.drawingml.chart+xml"/>
  <Override PartName="/xl/charts/style33.xml" ContentType="application/vnd.ms-office.chartstyle+xml"/>
  <Override PartName="/xl/charts/colors33.xml" ContentType="application/vnd.ms-office.chartcolorstyle+xml"/>
  <Override PartName="/xl/drawings/drawing55.xml" ContentType="application/vnd.openxmlformats-officedocument.drawing+xml"/>
  <Override PartName="/xl/charts/chart36.xml" ContentType="application/vnd.openxmlformats-officedocument.drawingml.chart+xml"/>
  <Override PartName="/xl/charts/style34.xml" ContentType="application/vnd.ms-office.chartstyle+xml"/>
  <Override PartName="/xl/charts/colors34.xml" ContentType="application/vnd.ms-office.chartcolorstyle+xml"/>
  <Override PartName="/xl/theme/themeOverride18.xml" ContentType="application/vnd.openxmlformats-officedocument.themeOverride+xml"/>
  <Override PartName="/xl/drawings/drawing56.xml" ContentType="application/vnd.openxmlformats-officedocument.drawingml.chartshapes+xml"/>
  <Override PartName="/xl/drawings/drawing57.xml" ContentType="application/vnd.openxmlformats-officedocument.drawing+xml"/>
  <Override PartName="/xl/charts/chart37.xml" ContentType="application/vnd.openxmlformats-officedocument.drawingml.chart+xml"/>
  <Override PartName="/xl/charts/style35.xml" ContentType="application/vnd.ms-office.chartstyle+xml"/>
  <Override PartName="/xl/charts/colors35.xml" ContentType="application/vnd.ms-office.chartcolorstyle+xml"/>
  <Override PartName="/xl/drawings/drawing58.xml" ContentType="application/vnd.openxmlformats-officedocument.drawing+xml"/>
  <Override PartName="/xl/charts/chart38.xml" ContentType="application/vnd.openxmlformats-officedocument.drawingml.chart+xml"/>
  <Override PartName="/xl/charts/style36.xml" ContentType="application/vnd.ms-office.chartstyle+xml"/>
  <Override PartName="/xl/charts/colors36.xml" ContentType="application/vnd.ms-office.chartcolorstyle+xml"/>
  <Override PartName="/xl/drawings/drawing59.xml" ContentType="application/vnd.openxmlformats-officedocument.drawing+xml"/>
  <Override PartName="/xl/charts/chart39.xml" ContentType="application/vnd.openxmlformats-officedocument.drawingml.chart+xml"/>
  <Override PartName="/xl/charts/style37.xml" ContentType="application/vnd.ms-office.chartstyle+xml"/>
  <Override PartName="/xl/charts/colors37.xml" ContentType="application/vnd.ms-office.chartcolorstyle+xml"/>
  <Override PartName="/xl/drawings/drawing60.xml" ContentType="application/vnd.openxmlformats-officedocument.drawingml.chartshapes+xml"/>
  <Override PartName="/xl/drawings/drawing61.xml" ContentType="application/vnd.openxmlformats-officedocument.drawing+xml"/>
  <Override PartName="/xl/charts/chart40.xml" ContentType="application/vnd.openxmlformats-officedocument.drawingml.chart+xml"/>
  <Override PartName="/xl/charts/style38.xml" ContentType="application/vnd.ms-office.chartstyle+xml"/>
  <Override PartName="/xl/charts/colors38.xml" ContentType="application/vnd.ms-office.chartcolorstyle+xml"/>
  <Override PartName="/xl/drawings/drawing62.xml" ContentType="application/vnd.openxmlformats-officedocument.drawing+xml"/>
  <Override PartName="/xl/charts/chart41.xml" ContentType="application/vnd.openxmlformats-officedocument.drawingml.chart+xml"/>
  <Override PartName="/xl/charts/style39.xml" ContentType="application/vnd.ms-office.chartstyle+xml"/>
  <Override PartName="/xl/charts/colors39.xml" ContentType="application/vnd.ms-office.chartcolorstyle+xml"/>
  <Override PartName="/xl/drawings/drawing63.xml" ContentType="application/vnd.openxmlformats-officedocument.drawingml.chartshapes+xml"/>
  <Override PartName="/xl/drawings/drawing64.xml" ContentType="application/vnd.openxmlformats-officedocument.drawing+xml"/>
  <Override PartName="/xl/charts/chart42.xml" ContentType="application/vnd.openxmlformats-officedocument.drawingml.chart+xml"/>
  <Override PartName="/xl/charts/style40.xml" ContentType="application/vnd.ms-office.chartstyle+xml"/>
  <Override PartName="/xl/charts/colors40.xml" ContentType="application/vnd.ms-office.chartcolorstyle+xml"/>
  <Override PartName="/xl/drawings/drawing65.xml" ContentType="application/vnd.openxmlformats-officedocument.drawingml.chartshapes+xml"/>
  <Override PartName="/xl/drawings/drawing66.xml" ContentType="application/vnd.openxmlformats-officedocument.drawing+xml"/>
  <Override PartName="/xl/charts/chart43.xml" ContentType="application/vnd.openxmlformats-officedocument.drawingml.chart+xml"/>
  <Override PartName="/xl/charts/style41.xml" ContentType="application/vnd.ms-office.chartstyle+xml"/>
  <Override PartName="/xl/charts/colors41.xml" ContentType="application/vnd.ms-office.chartcolorstyle+xml"/>
  <Override PartName="/xl/drawings/drawing67.xml" ContentType="application/vnd.openxmlformats-officedocument.drawingml.chartshapes+xml"/>
  <Override PartName="/xl/drawings/drawing68.xml" ContentType="application/vnd.openxmlformats-officedocument.drawing+xml"/>
  <Override PartName="/xl/charts/chart44.xml" ContentType="application/vnd.openxmlformats-officedocument.drawingml.chart+xml"/>
  <Override PartName="/xl/charts/style42.xml" ContentType="application/vnd.ms-office.chartstyle+xml"/>
  <Override PartName="/xl/charts/colors42.xml" ContentType="application/vnd.ms-office.chartcolorstyle+xml"/>
  <Override PartName="/xl/drawings/drawing69.xml" ContentType="application/vnd.openxmlformats-officedocument.drawingml.chartshapes+xml"/>
  <Override PartName="/xl/drawings/drawing70.xml" ContentType="application/vnd.openxmlformats-officedocument.drawing+xml"/>
  <Override PartName="/xl/charts/chart45.xml" ContentType="application/vnd.openxmlformats-officedocument.drawingml.chart+xml"/>
  <Override PartName="/xl/charts/style43.xml" ContentType="application/vnd.ms-office.chartstyle+xml"/>
  <Override PartName="/xl/charts/colors43.xml" ContentType="application/vnd.ms-office.chartcolorstyle+xml"/>
  <Override PartName="/xl/drawings/drawing71.xml" ContentType="application/vnd.openxmlformats-officedocument.drawing+xml"/>
  <Override PartName="/xl/charts/chart46.xml" ContentType="application/vnd.openxmlformats-officedocument.drawingml.chart+xml"/>
  <Override PartName="/xl/charts/style44.xml" ContentType="application/vnd.ms-office.chartstyle+xml"/>
  <Override PartName="/xl/charts/colors44.xml" ContentType="application/vnd.ms-office.chartcolorstyle+xml"/>
  <Override PartName="/xl/drawings/drawing72.xml" ContentType="application/vnd.openxmlformats-officedocument.drawing+xml"/>
  <Override PartName="/xl/charts/chart47.xml" ContentType="application/vnd.openxmlformats-officedocument.drawingml.chart+xml"/>
  <Override PartName="/xl/charts/style45.xml" ContentType="application/vnd.ms-office.chartstyle+xml"/>
  <Override PartName="/xl/charts/colors45.xml" ContentType="application/vnd.ms-office.chartcolorstyle+xml"/>
  <Override PartName="/xl/drawings/drawing73.xml" ContentType="application/vnd.openxmlformats-officedocument.drawing+xml"/>
  <Override PartName="/xl/charts/chart48.xml" ContentType="application/vnd.openxmlformats-officedocument.drawingml.chart+xml"/>
  <Override PartName="/xl/charts/style46.xml" ContentType="application/vnd.ms-office.chartstyle+xml"/>
  <Override PartName="/xl/charts/colors46.xml" ContentType="application/vnd.ms-office.chartcolorstyle+xml"/>
  <Override PartName="/xl/drawings/drawing74.xml" ContentType="application/vnd.openxmlformats-officedocument.drawing+xml"/>
  <Override PartName="/xl/charts/chart49.xml" ContentType="application/vnd.openxmlformats-officedocument.drawingml.chart+xml"/>
  <Override PartName="/xl/charts/style47.xml" ContentType="application/vnd.ms-office.chartstyle+xml"/>
  <Override PartName="/xl/charts/colors47.xml" ContentType="application/vnd.ms-office.chartcolorstyle+xml"/>
  <Override PartName="/xl/drawings/drawing75.xml" ContentType="application/vnd.openxmlformats-officedocument.drawingml.chartshapes+xml"/>
  <Override PartName="/xl/drawings/drawing76.xml" ContentType="application/vnd.openxmlformats-officedocument.drawing+xml"/>
  <Override PartName="/xl/charts/chart50.xml" ContentType="application/vnd.openxmlformats-officedocument.drawingml.chart+xml"/>
  <Override PartName="/xl/charts/style48.xml" ContentType="application/vnd.ms-office.chartstyle+xml"/>
  <Override PartName="/xl/charts/colors48.xml" ContentType="application/vnd.ms-office.chartcolorstyle+xml"/>
  <Override PartName="/xl/drawings/drawing77.xml" ContentType="application/vnd.openxmlformats-officedocument.drawingml.chartshapes+xml"/>
  <Override PartName="/xl/drawings/drawing78.xml" ContentType="application/vnd.openxmlformats-officedocument.drawing+xml"/>
  <Override PartName="/xl/charts/chart51.xml" ContentType="application/vnd.openxmlformats-officedocument.drawingml.chart+xml"/>
  <Override PartName="/xl/charts/style49.xml" ContentType="application/vnd.ms-office.chartstyle+xml"/>
  <Override PartName="/xl/charts/colors49.xml" ContentType="application/vnd.ms-office.chartcolorstyle+xml"/>
  <Override PartName="/xl/drawings/drawing79.xml" ContentType="application/vnd.openxmlformats-officedocument.drawingml.chartshapes+xml"/>
  <Override PartName="/xl/drawings/drawing80.xml" ContentType="application/vnd.openxmlformats-officedocument.drawing+xml"/>
  <Override PartName="/xl/charts/chart52.xml" ContentType="application/vnd.openxmlformats-officedocument.drawingml.chart+xml"/>
  <Override PartName="/xl/charts/style50.xml" ContentType="application/vnd.ms-office.chartstyle+xml"/>
  <Override PartName="/xl/charts/colors50.xml" ContentType="application/vnd.ms-office.chartcolorstyle+xml"/>
  <Override PartName="/xl/drawings/drawing81.xml" ContentType="application/vnd.openxmlformats-officedocument.drawingml.chartshapes+xml"/>
  <Override PartName="/xl/drawings/drawing82.xml" ContentType="application/vnd.openxmlformats-officedocument.drawing+xml"/>
  <Override PartName="/xl/charts/chart53.xml" ContentType="application/vnd.openxmlformats-officedocument.drawingml.chart+xml"/>
  <Override PartName="/xl/charts/style51.xml" ContentType="application/vnd.ms-office.chartstyle+xml"/>
  <Override PartName="/xl/charts/colors51.xml" ContentType="application/vnd.ms-office.chartcolorstyle+xml"/>
  <Override PartName="/xl/drawings/drawing83.xml" ContentType="application/vnd.openxmlformats-officedocument.drawingml.chartshapes+xml"/>
  <Override PartName="/xl/drawings/drawing84.xml" ContentType="application/vnd.openxmlformats-officedocument.drawing+xml"/>
  <Override PartName="/xl/charts/chart54.xml" ContentType="application/vnd.openxmlformats-officedocument.drawingml.chart+xml"/>
  <Override PartName="/xl/charts/style52.xml" ContentType="application/vnd.ms-office.chartstyle+xml"/>
  <Override PartName="/xl/charts/colors52.xml" ContentType="application/vnd.ms-office.chartcolorstyle+xml"/>
  <Override PartName="/xl/drawings/drawing85.xml" ContentType="application/vnd.openxmlformats-officedocument.drawingml.chartshapes+xml"/>
  <Override PartName="/xl/drawings/drawing86.xml" ContentType="application/vnd.openxmlformats-officedocument.drawing+xml"/>
  <Override PartName="/xl/charts/chart55.xml" ContentType="application/vnd.openxmlformats-officedocument.drawingml.chart+xml"/>
  <Override PartName="/xl/charts/style53.xml" ContentType="application/vnd.ms-office.chartstyle+xml"/>
  <Override PartName="/xl/charts/colors53.xml" ContentType="application/vnd.ms-office.chartcolorstyle+xml"/>
  <Override PartName="/xl/drawings/drawing87.xml" ContentType="application/vnd.openxmlformats-officedocument.drawing+xml"/>
  <Override PartName="/xl/charts/chart56.xml" ContentType="application/vnd.openxmlformats-officedocument.drawingml.chart+xml"/>
  <Override PartName="/xl/charts/style54.xml" ContentType="application/vnd.ms-office.chartstyle+xml"/>
  <Override PartName="/xl/charts/colors54.xml" ContentType="application/vnd.ms-office.chartcolorstyle+xml"/>
  <Override PartName="/xl/drawings/drawing88.xml" ContentType="application/vnd.openxmlformats-officedocument.drawingml.chartshapes+xml"/>
  <Override PartName="/xl/drawings/drawing89.xml" ContentType="application/vnd.openxmlformats-officedocument.drawing+xml"/>
  <Override PartName="/xl/charts/chart57.xml" ContentType="application/vnd.openxmlformats-officedocument.drawingml.chart+xml"/>
  <Override PartName="/xl/charts/style55.xml" ContentType="application/vnd.ms-office.chartstyle+xml"/>
  <Override PartName="/xl/charts/colors55.xml" ContentType="application/vnd.ms-office.chartcolorstyle+xml"/>
  <Override PartName="/xl/drawings/drawing90.xml" ContentType="application/vnd.openxmlformats-officedocument.drawing+xml"/>
  <Override PartName="/xl/charts/chart58.xml" ContentType="application/vnd.openxmlformats-officedocument.drawingml.chart+xml"/>
  <Override PartName="/xl/charts/style56.xml" ContentType="application/vnd.ms-office.chartstyle+xml"/>
  <Override PartName="/xl/charts/colors56.xml" ContentType="application/vnd.ms-office.chartcolorstyle+xml"/>
  <Override PartName="/xl/drawings/drawing91.xml" ContentType="application/vnd.openxmlformats-officedocument.drawing+xml"/>
  <Override PartName="/xl/charts/chart59.xml" ContentType="application/vnd.openxmlformats-officedocument.drawingml.chart+xml"/>
  <Override PartName="/xl/charts/style57.xml" ContentType="application/vnd.ms-office.chartstyle+xml"/>
  <Override PartName="/xl/charts/colors57.xml" ContentType="application/vnd.ms-office.chartcolorstyle+xml"/>
  <Override PartName="/xl/drawings/drawing92.xml" ContentType="application/vnd.openxmlformats-officedocument.drawing+xml"/>
  <Override PartName="/xl/charts/chart60.xml" ContentType="application/vnd.openxmlformats-officedocument.drawingml.chart+xml"/>
  <Override PartName="/xl/charts/style58.xml" ContentType="application/vnd.ms-office.chartstyle+xml"/>
  <Override PartName="/xl/charts/colors58.xml" ContentType="application/vnd.ms-office.chartcolorstyle+xml"/>
  <Override PartName="/xl/drawings/drawing93.xml" ContentType="application/vnd.openxmlformats-officedocument.drawing+xml"/>
  <Override PartName="/xl/charts/chart61.xml" ContentType="application/vnd.openxmlformats-officedocument.drawingml.chart+xml"/>
  <Override PartName="/xl/charts/style59.xml" ContentType="application/vnd.ms-office.chartstyle+xml"/>
  <Override PartName="/xl/charts/colors59.xml" ContentType="application/vnd.ms-office.chartcolorstyle+xml"/>
  <Override PartName="/xl/drawings/drawing94.xml" ContentType="application/vnd.openxmlformats-officedocument.drawing+xml"/>
  <Override PartName="/xl/charts/chart62.xml" ContentType="application/vnd.openxmlformats-officedocument.drawingml.chart+xml"/>
  <Override PartName="/xl/charts/style60.xml" ContentType="application/vnd.ms-office.chartstyle+xml"/>
  <Override PartName="/xl/charts/colors60.xml" ContentType="application/vnd.ms-office.chartcolorstyle+xml"/>
  <Override PartName="/xl/drawings/drawing95.xml" ContentType="application/vnd.openxmlformats-officedocument.drawing+xml"/>
  <Override PartName="/xl/charts/chart63.xml" ContentType="application/vnd.openxmlformats-officedocument.drawingml.chart+xml"/>
  <Override PartName="/xl/charts/style61.xml" ContentType="application/vnd.ms-office.chartstyle+xml"/>
  <Override PartName="/xl/charts/colors61.xml" ContentType="application/vnd.ms-office.chartcolorstyle+xml"/>
  <Override PartName="/xl/drawings/drawing96.xml" ContentType="application/vnd.openxmlformats-officedocument.drawing+xml"/>
  <Override PartName="/xl/charts/chart64.xml" ContentType="application/vnd.openxmlformats-officedocument.drawingml.chart+xml"/>
  <Override PartName="/xl/charts/style62.xml" ContentType="application/vnd.ms-office.chartstyle+xml"/>
  <Override PartName="/xl/charts/colors62.xml" ContentType="application/vnd.ms-office.chartcolorstyle+xml"/>
  <Override PartName="/xl/drawings/drawing97.xml" ContentType="application/vnd.openxmlformats-officedocument.drawing+xml"/>
  <Override PartName="/xl/charts/chart65.xml" ContentType="application/vnd.openxmlformats-officedocument.drawingml.chart+xml"/>
  <Override PartName="/xl/charts/style63.xml" ContentType="application/vnd.ms-office.chartstyle+xml"/>
  <Override PartName="/xl/charts/colors63.xml" ContentType="application/vnd.ms-office.chartcolorstyle+xml"/>
  <Override PartName="/xl/drawings/drawing98.xml" ContentType="application/vnd.openxmlformats-officedocument.drawing+xml"/>
  <Override PartName="/xl/charts/chart66.xml" ContentType="application/vnd.openxmlformats-officedocument.drawingml.chart+xml"/>
  <Override PartName="/xl/charts/style64.xml" ContentType="application/vnd.ms-office.chartstyle+xml"/>
  <Override PartName="/xl/charts/colors64.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mc:AlternateContent xmlns:mc="http://schemas.openxmlformats.org/markup-compatibility/2006">
    <mc:Choice Requires="x15">
      <x15ac:absPath xmlns:x15ac="http://schemas.microsoft.com/office/spreadsheetml/2010/11/ac" url="R:\GMT\PRNs\Policy Paper Ten Years since the Crisis\Web charts\New numbered Chapters\"/>
    </mc:Choice>
  </mc:AlternateContent>
  <xr:revisionPtr revIDLastSave="0" documentId="13_ncr:1_{B9830E1F-5A69-42B3-91C5-C23DAD9F2FE5}" xr6:coauthVersionLast="41" xr6:coauthVersionMax="41" xr10:uidLastSave="{00000000-0000-0000-0000-000000000000}"/>
  <bookViews>
    <workbookView xWindow="-120" yWindow="-120" windowWidth="29040" windowHeight="15840" tabRatio="962" firstSheet="22" activeTab="44" xr2:uid="{86F72B85-2A1F-46C0-B6DA-C3CCF6CD0EE8}"/>
  </bookViews>
  <sheets>
    <sheet name="Read Me" sheetId="1" r:id="rId1"/>
    <sheet name="7.1.A" sheetId="3" r:id="rId2"/>
    <sheet name="7.1.B" sheetId="4" r:id="rId3"/>
    <sheet name="7.1.C" sheetId="5" r:id="rId4"/>
    <sheet name="7.1.D" sheetId="6" r:id="rId5"/>
    <sheet name="7.1.E" sheetId="7" r:id="rId6"/>
    <sheet name="7.1.F" sheetId="8" r:id="rId7"/>
    <sheet name="7.2.A" sheetId="9" r:id="rId8"/>
    <sheet name="7.2.B" sheetId="10" r:id="rId9"/>
    <sheet name="7.2.C" sheetId="11" r:id="rId10"/>
    <sheet name="7.2.D" sheetId="12" r:id="rId11"/>
    <sheet name="7.3.A" sheetId="40" r:id="rId12"/>
    <sheet name="7.3.B" sheetId="41" r:id="rId13"/>
    <sheet name="7.3.C" sheetId="42" r:id="rId14"/>
    <sheet name="7.3.D" sheetId="43" r:id="rId15"/>
    <sheet name="7.3.E" sheetId="44" r:id="rId16"/>
    <sheet name="7.3.F" sheetId="45" r:id="rId17"/>
    <sheet name="7.4.B" sheetId="47" r:id="rId18"/>
    <sheet name="7.4.A" sheetId="46" r:id="rId19"/>
    <sheet name="7.4.C" sheetId="21" r:id="rId20"/>
    <sheet name="7.4.D" sheetId="22" r:id="rId21"/>
    <sheet name="7.4.E" sheetId="23" r:id="rId22"/>
    <sheet name="7.4.F" sheetId="24" r:id="rId23"/>
    <sheet name="7.5.A" sheetId="25" r:id="rId24"/>
    <sheet name="7.5.B" sheetId="26" r:id="rId25"/>
    <sheet name="7.5.C" sheetId="27" r:id="rId26"/>
    <sheet name="7.5.D" sheetId="28" r:id="rId27"/>
    <sheet name="7.6.A" sheetId="13" r:id="rId28"/>
    <sheet name="7.6.B" sheetId="14" r:id="rId29"/>
    <sheet name="7.7.A" sheetId="15" r:id="rId30"/>
    <sheet name="7.7.B" sheetId="16" r:id="rId31"/>
    <sheet name="7.8.A" sheetId="17" r:id="rId32"/>
    <sheet name="7.8.B" sheetId="18" r:id="rId33"/>
    <sheet name="7.8.C" sheetId="19" r:id="rId34"/>
    <sheet name="7.8.D" sheetId="20" r:id="rId35"/>
    <sheet name="7.9.A" sheetId="29" r:id="rId36"/>
    <sheet name="7.9.B" sheetId="30" r:id="rId37"/>
    <sheet name="7.9.C" sheetId="31" r:id="rId38"/>
    <sheet name="7.9.D" sheetId="32" r:id="rId39"/>
    <sheet name="7.9.E" sheetId="33" r:id="rId40"/>
    <sheet name="7.9.F" sheetId="35" r:id="rId41"/>
    <sheet name="7.10.A" sheetId="36" r:id="rId42"/>
    <sheet name="7.10.B" sheetId="37" r:id="rId43"/>
    <sheet name="7.10.C" sheetId="38" r:id="rId44"/>
    <sheet name="7.10.D" sheetId="39" r:id="rId45"/>
    <sheet name="7.11.A" sheetId="48" r:id="rId46"/>
    <sheet name="7.11.B" sheetId="49" r:id="rId47"/>
    <sheet name="7.11.C" sheetId="50" r:id="rId48"/>
    <sheet name="7.11.D" sheetId="51" r:id="rId49"/>
    <sheet name="7.12.A" sheetId="52" r:id="rId50"/>
    <sheet name="7.12.B" sheetId="53" r:id="rId51"/>
    <sheet name="7.12.C" sheetId="54" r:id="rId52"/>
    <sheet name="7.12.D" sheetId="55" r:id="rId53"/>
    <sheet name="7.13.A" sheetId="56" r:id="rId54"/>
    <sheet name="7.13.B" sheetId="57" r:id="rId55"/>
    <sheet name="7.13.C" sheetId="58" r:id="rId56"/>
    <sheet name="7.13.D" sheetId="59" r:id="rId57"/>
    <sheet name="7.1.1.A" sheetId="60" r:id="rId58"/>
    <sheet name="7.1.1.B" sheetId="61" r:id="rId59"/>
    <sheet name="7.1.2.A" sheetId="62" r:id="rId60"/>
    <sheet name="7.1.2.B" sheetId="63" r:id="rId61"/>
    <sheet name="7.1.2.C" sheetId="64" r:id="rId62"/>
    <sheet name="7.1.2.D" sheetId="65" r:id="rId63"/>
    <sheet name="7.2.1.A " sheetId="66" r:id="rId64"/>
    <sheet name="7.2.1.B " sheetId="67" r:id="rId65"/>
    <sheet name="7.2.1.C " sheetId="68" r:id="rId66"/>
    <sheet name="7.2.1.D " sheetId="69" r:id="rId67"/>
  </sheets>
  <externalReferences>
    <externalReference r:id="rId68"/>
    <externalReference r:id="rId69"/>
  </externalReferences>
  <definedNames>
    <definedName name="__123Graph_A" hidden="1">[1]PYRAMID!$A$184:$A$263</definedName>
    <definedName name="__123Graph_AGRAPH1" hidden="1">[1]PYRAMID!$A$184:$A$263</definedName>
    <definedName name="__123Graph_AGRAPH2" hidden="1">[1]PYRAMID!$A$184:$A$263</definedName>
    <definedName name="__123Graph_AGRAPH3" hidden="1">[1]PYRAMID!$A$184:$A$263</definedName>
    <definedName name="__123Graph_X" hidden="1">[1]PYRAMID!$D$184:$D$263</definedName>
    <definedName name="__123Graph_XGRAPH1" hidden="1">[1]PYRAMID!$B$184:$B$263</definedName>
    <definedName name="__123Graph_XGRAPH2" hidden="1">[1]PYRAMID!$C$184:$C$263</definedName>
    <definedName name="__123Graph_XGRAPH3" hidden="1">[1]PYRAMID!$D$184:$D$263</definedName>
    <definedName name="_Key1" localSheetId="28" hidden="1">#REF!</definedName>
    <definedName name="_Key1" localSheetId="32" hidden="1">#REF!</definedName>
    <definedName name="_Key1" localSheetId="33" hidden="1">#REF!</definedName>
    <definedName name="_Key1" localSheetId="34" hidden="1">#REF!</definedName>
    <definedName name="_Key1" localSheetId="38" hidden="1">#REF!</definedName>
    <definedName name="_Key1" localSheetId="39" hidden="1">#REF!</definedName>
    <definedName name="_Key1" hidden="1">#REF!</definedName>
    <definedName name="_Key2" localSheetId="28" hidden="1">#REF!</definedName>
    <definedName name="_Key2" localSheetId="32" hidden="1">#REF!</definedName>
    <definedName name="_Key2" localSheetId="33" hidden="1">#REF!</definedName>
    <definedName name="_Key2" localSheetId="34" hidden="1">#REF!</definedName>
    <definedName name="_Key2" localSheetId="38" hidden="1">#REF!</definedName>
    <definedName name="_Key2" localSheetId="39" hidden="1">#REF!</definedName>
    <definedName name="_Key2" hidden="1">#REF!</definedName>
    <definedName name="_Order1" hidden="1">255</definedName>
    <definedName name="_Sort" localSheetId="28" hidden="1">#REF!</definedName>
    <definedName name="_Sort" localSheetId="32" hidden="1">#REF!</definedName>
    <definedName name="_Sort" localSheetId="33" hidden="1">#REF!</definedName>
    <definedName name="_Sort" localSheetId="34" hidden="1">#REF!</definedName>
    <definedName name="_Sort" localSheetId="38" hidden="1">#REF!</definedName>
    <definedName name="_Sort" localSheetId="39" hidden="1">#REF!</definedName>
    <definedName name="_Sort" hidden="1">#REF!</definedName>
    <definedName name="a" localSheetId="28" hidden="1">#REF!</definedName>
    <definedName name="a" localSheetId="38" hidden="1">#REF!</definedName>
    <definedName name="a" localSheetId="39" hidden="1">#REF!</definedName>
    <definedName name="a" hidden="1">#REF!</definedName>
    <definedName name="adsadrr" localSheetId="28" hidden="1">#REF!</definedName>
    <definedName name="adsadrr" localSheetId="32" hidden="1">#REF!</definedName>
    <definedName name="adsadrr" localSheetId="33" hidden="1">#REF!</definedName>
    <definedName name="adsadrr" localSheetId="34" hidden="1">#REF!</definedName>
    <definedName name="adsadrr" localSheetId="38" hidden="1">#REF!</definedName>
    <definedName name="adsadrr" localSheetId="39" hidden="1">#REF!</definedName>
    <definedName name="adsadrr" hidden="1">#REF!</definedName>
    <definedName name="ADSDADADA" localSheetId="38" hidden="1">#REF!</definedName>
    <definedName name="ADSDADADA" localSheetId="39" hidden="1">#REF!</definedName>
    <definedName name="ADSDADADA" hidden="1">#REF!</definedName>
    <definedName name="asdrae" localSheetId="28" hidden="1">#REF!</definedName>
    <definedName name="asdrae" localSheetId="32" hidden="1">#REF!</definedName>
    <definedName name="asdrae" localSheetId="33" hidden="1">#REF!</definedName>
    <definedName name="asdrae" localSheetId="34" hidden="1">#REF!</definedName>
    <definedName name="asdrae" localSheetId="38" hidden="1">#REF!</definedName>
    <definedName name="asdrae" localSheetId="39" hidden="1">#REF!</definedName>
    <definedName name="asdrae" hidden="1">#REF!</definedName>
    <definedName name="D126757F_8C22_4332_AE16_6A56D0626CD4_2007_2008_2009_2010_ICE_ChartType" hidden="1">64</definedName>
    <definedName name="D126757F_8C22_4332_AE16_6A56D0626CD4_2007_2008_2009_2010_ICE_distributionSingle" hidden="1">FALSE</definedName>
    <definedName name="D126757F_8C22_4332_AE16_6A56D0626CD4_2007_2008_2009_2010_ICE_HorAxisGridlines" hidden="1">FALSE</definedName>
    <definedName name="D126757F_8C22_4332_AE16_6A56D0626CD4_2007_2008_2009_2010_ICE_VerAxisGridlines" hidden="1">FALSE</definedName>
    <definedName name="D126757F_8C22_4332_AE16_6A56D0626CD4_Days_Supply__QoMo__ChartType" hidden="1">1</definedName>
    <definedName name="D126757F_8C22_4332_AE16_6A56D0626CD4_Days_Supply__QoMo__distributionSingle" hidden="1">FALSE</definedName>
    <definedName name="D126757F_8C22_4332_AE16_6A56D0626CD4_Days_Supply__QoMo__HorAxisGridlines" hidden="1">FALSE</definedName>
    <definedName name="D126757F_8C22_4332_AE16_6A56D0626CD4_Days_Supply__QoMo__VerAxisGridlines" hidden="1">FALSE</definedName>
    <definedName name="D126757F_8C22_4332_AE16_6A56D0626CD4_Total_Stocks__QoMo__ChartType" hidden="1">1</definedName>
    <definedName name="D126757F_8C22_4332_AE16_6A56D0626CD4_Total_Stocks__QoMo__distributionSingle" hidden="1">FALSE</definedName>
    <definedName name="D126757F_8C22_4332_AE16_6A56D0626CD4_Total_Stocks__QoMo__HorAxisGridlines" hidden="1">FALSE</definedName>
    <definedName name="D126757F_8C22_4332_AE16_6A56D0626CD4_Total_Stocks__QoMo__VerAxisGridlines" hidden="1">FALSE</definedName>
    <definedName name="HTML_CodePage" hidden="1">1252</definedName>
    <definedName name="HTML_Description" hidden="1">"(U.S. Dollars per Barrel)"</definedName>
    <definedName name="HTML_Email" hidden="1">"joel.lou@eia.doe.gov"</definedName>
    <definedName name="HTML_Header" hidden="1">"Selected Crude Oil Spot Prices"</definedName>
    <definedName name="HTML_LastUpdate" hidden="1">"10/21/2008"</definedName>
    <definedName name="HTML_LineAfter" hidden="1">TRUE</definedName>
    <definedName name="HTML_LineBefore" hidden="1">TRUE</definedName>
    <definedName name="HTML_Name" hidden="1">"Joel Lou"</definedName>
    <definedName name="HTML_OBDlg2" hidden="1">TRUE</definedName>
    <definedName name="HTML_OBDlg4" hidden="1">TRUE</definedName>
    <definedName name="HTML_OS" hidden="1">0</definedName>
    <definedName name="HTML_PathFile" hidden="1">"v:\prj\iea\intlwbpg\pricexls\crude1.html"</definedName>
    <definedName name="HTML_Title" hidden="1">"Selected Crude Oil Spot Prices"</definedName>
    <definedName name="k" localSheetId="28" hidden="1">#REF!</definedName>
    <definedName name="k" localSheetId="32" hidden="1">#REF!</definedName>
    <definedName name="k" localSheetId="38" hidden="1">#REF!</definedName>
    <definedName name="k" localSheetId="39" hidden="1">#REF!</definedName>
    <definedName name="k" hidden="1">#REF!</definedName>
    <definedName name="old" hidden="1">#REF!</definedName>
    <definedName name="qwq" localSheetId="38" hidden="1">#REF!</definedName>
    <definedName name="qwq" localSheetId="39" hidden="1">#REF!</definedName>
    <definedName name="qwq" hidden="1">#REF!</definedName>
    <definedName name="S" localSheetId="38" hidden="1">#REF!</definedName>
    <definedName name="S" localSheetId="39" hidden="1">#REF!</definedName>
    <definedName name="S" hidden="1">#REF!</definedName>
    <definedName name="SDF" localSheetId="38" hidden="1">#REF!</definedName>
    <definedName name="SDF" localSheetId="39" hidden="1">#REF!</definedName>
    <definedName name="SDF" hidden="1">#REF!</definedName>
    <definedName name="Sheet1_Chart_2_ChartType" hidden="1">64</definedName>
    <definedName name="SpreadsheetBuilder_1" localSheetId="38" hidden="1">#REF!</definedName>
    <definedName name="SpreadsheetBuilder_1" localSheetId="39" hidden="1">#REF!</definedName>
    <definedName name="SpreadsheetBuilder_1" hidden="1">#REF!</definedName>
    <definedName name="SpreadsheetBuilder_2" localSheetId="38" hidden="1">'[2]XX ag prices'!#REF!</definedName>
    <definedName name="SpreadsheetBuilder_2" localSheetId="39" hidden="1">'[2]XX ag prices'!#REF!</definedName>
    <definedName name="SpreadsheetBuilder_2" hidden="1">'[2]XX ag prices'!#REF!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W3" i="12" l="1"/>
  <c r="BK35" i="17" l="1"/>
  <c r="BJ35" i="17"/>
  <c r="BK34" i="17"/>
  <c r="BJ34" i="17"/>
  <c r="BJ31" i="17"/>
  <c r="BJ30" i="17"/>
  <c r="BJ29" i="17"/>
  <c r="BJ28" i="17"/>
  <c r="BJ27" i="17"/>
  <c r="BJ25" i="17"/>
  <c r="BJ24" i="17"/>
  <c r="BJ23" i="17"/>
  <c r="BJ22" i="17"/>
  <c r="BJ21" i="17"/>
  <c r="BJ19" i="17"/>
  <c r="CU6" i="17" s="1"/>
  <c r="BJ18" i="17"/>
  <c r="BJ17" i="17"/>
  <c r="CU4" i="17" s="1"/>
  <c r="BJ16" i="17"/>
  <c r="BJ15" i="17"/>
  <c r="BJ13" i="17"/>
  <c r="BJ12" i="17"/>
  <c r="BJ11" i="17"/>
  <c r="BJ10" i="17"/>
  <c r="BJ9" i="17"/>
  <c r="BJ7" i="17"/>
  <c r="CX6" i="17" s="1"/>
  <c r="BI7" i="17"/>
  <c r="BI13" i="17" s="1"/>
  <c r="BI19" i="17" s="1"/>
  <c r="BI25" i="17" s="1"/>
  <c r="BI31" i="17" s="1"/>
  <c r="BI35" i="17" s="1"/>
  <c r="BH7" i="17"/>
  <c r="BH13" i="17" s="1"/>
  <c r="BH19" i="17" s="1"/>
  <c r="BH25" i="17" s="1"/>
  <c r="BH31" i="17" s="1"/>
  <c r="BH35" i="17" s="1"/>
  <c r="CW6" i="17"/>
  <c r="CV6" i="17"/>
  <c r="CZ6" i="17" s="1"/>
  <c r="BJ6" i="17"/>
  <c r="CW5" i="17" s="1"/>
  <c r="BI6" i="17"/>
  <c r="BI12" i="17" s="1"/>
  <c r="BI18" i="17" s="1"/>
  <c r="BI24" i="17" s="1"/>
  <c r="BI30" i="17" s="1"/>
  <c r="BI34" i="17" s="1"/>
  <c r="BH6" i="17"/>
  <c r="BH12" i="17" s="1"/>
  <c r="BH18" i="17" s="1"/>
  <c r="BH24" i="17" s="1"/>
  <c r="BH30" i="17" s="1"/>
  <c r="BH34" i="17" s="1"/>
  <c r="CU5" i="17"/>
  <c r="BJ5" i="17"/>
  <c r="BI5" i="17"/>
  <c r="BI11" i="17" s="1"/>
  <c r="BI17" i="17" s="1"/>
  <c r="BI23" i="17" s="1"/>
  <c r="BI29" i="17" s="1"/>
  <c r="BH5" i="17"/>
  <c r="BH11" i="17" s="1"/>
  <c r="BH17" i="17" s="1"/>
  <c r="BH23" i="17" s="1"/>
  <c r="BH29" i="17" s="1"/>
  <c r="CX4" i="17"/>
  <c r="CW4" i="17"/>
  <c r="CV4" i="17"/>
  <c r="BJ4" i="17"/>
  <c r="BI4" i="17"/>
  <c r="BI10" i="17" s="1"/>
  <c r="BI16" i="17" s="1"/>
  <c r="BI22" i="17" s="1"/>
  <c r="BI28" i="17" s="1"/>
  <c r="BH4" i="17"/>
  <c r="BH10" i="17" s="1"/>
  <c r="BH16" i="17" s="1"/>
  <c r="BH22" i="17" s="1"/>
  <c r="BH28" i="17" s="1"/>
  <c r="CX3" i="17"/>
  <c r="CW3" i="17"/>
  <c r="CY3" i="17" s="1"/>
  <c r="CV3" i="17"/>
  <c r="CZ3" i="17" s="1"/>
  <c r="CU3" i="17"/>
  <c r="BJ3" i="17"/>
  <c r="BI3" i="17"/>
  <c r="BI9" i="17" s="1"/>
  <c r="BI15" i="17" s="1"/>
  <c r="BI21" i="17" s="1"/>
  <c r="BI27" i="17" s="1"/>
  <c r="BK2" i="17"/>
  <c r="BH2" i="17"/>
  <c r="BK1" i="17"/>
  <c r="BH1" i="17"/>
  <c r="W4" i="12"/>
  <c r="CX5" i="17" l="1"/>
  <c r="CZ4" i="17"/>
  <c r="CT5" i="17"/>
  <c r="CY6" i="17"/>
  <c r="CY4" i="17"/>
  <c r="CT3" i="17"/>
  <c r="CT4" i="17"/>
  <c r="CV5" i="17"/>
  <c r="CZ5" i="17" s="1"/>
  <c r="CT6" i="17"/>
  <c r="CY5" i="17" l="1"/>
</calcChain>
</file>

<file path=xl/sharedStrings.xml><?xml version="1.0" encoding="utf-8"?>
<sst xmlns="http://schemas.openxmlformats.org/spreadsheetml/2006/main" count="848" uniqueCount="384">
  <si>
    <t>Return to Read Me</t>
  </si>
  <si>
    <t>Source: Huidrom et al. (2019), International Monetary Fund, Kose et al. (2017), World Bank.</t>
  </si>
  <si>
    <t>SSA</t>
  </si>
  <si>
    <t>SAR</t>
  </si>
  <si>
    <t>MNA</t>
  </si>
  <si>
    <t>LAC</t>
  </si>
  <si>
    <t>EAP</t>
  </si>
  <si>
    <t>ECA</t>
  </si>
  <si>
    <t>EMDE</t>
  </si>
  <si>
    <t>Commodity importers</t>
  </si>
  <si>
    <t>Commodity exporters</t>
  </si>
  <si>
    <t>EMDEs</t>
  </si>
  <si>
    <t>mean</t>
  </si>
  <si>
    <t>1 year</t>
  </si>
  <si>
    <t>High debt</t>
  </si>
  <si>
    <t>Low debt</t>
  </si>
  <si>
    <t xml:space="preserve">Note: Assessing Reserve Adequacy (ARA) metric is based on IMF (2011) which determines the appropriate reserve cover on a risk-weighted basis covering short-term debt, medium and long-term debt and equity liabilities, Broad money and export earnings. Risk weights are based on observed outflows during periods of exchange rate pressure. </t>
  </si>
  <si>
    <t>Source: Haver, International Monetary Fund.</t>
  </si>
  <si>
    <t>Total reserves excl. China (RHS)</t>
  </si>
  <si>
    <t>Total reserves (RHS)</t>
  </si>
  <si>
    <t>Import cover</t>
  </si>
  <si>
    <t xml:space="preserve">Note: Assessing Reserve Adequacy (ARA) metric is based on IMF (2011) which determines the appropriate reserve cover on a risk-weighted basis covering short-term debt, medium and long-term debt and equity liabilities, Broad money and export earnings. Risk weights are based on observed outflows during periods of exchange rate pressure. Based on data for 55 EMDEs. Mean is an unweighted average. Blue vertical bars represent the 90th percentile of the distribution. </t>
  </si>
  <si>
    <t>Median</t>
  </si>
  <si>
    <t>Max</t>
  </si>
  <si>
    <t>Min</t>
  </si>
  <si>
    <t>Mean</t>
  </si>
  <si>
    <t xml:space="preserve">Note: Assessing Reserve Adequacy (ARA) metric is based on IMF (2011) which determines the appropriate reserve cover on a risk-weighted basis covering short-term debt, medium and long-term debt and equity liabilities, Broad money and export earnings. Risk weights are based on observed outflows during periods of exchange rate pressure. Based on data for 55 EMDEs. Data for 2019. A value below one suggests that EMDEs do not necessarily have enough reserves to meet their balance of payments requirements as defined by the IMF’s ARA metric. </t>
  </si>
  <si>
    <t>Below 1</t>
  </si>
  <si>
    <t>Above 1</t>
  </si>
  <si>
    <t>Rules</t>
  </si>
  <si>
    <t>Year</t>
  </si>
  <si>
    <t>Advanced economies (RHS)</t>
  </si>
  <si>
    <t>Source: Fernandez et al. (2016).</t>
  </si>
  <si>
    <t>Number of EMDEs</t>
  </si>
  <si>
    <t>Source: World Bank Doing Business.</t>
  </si>
  <si>
    <t>Note: Number of EMDEs with an improvement in the score for minority investor rights protection from the previous year.</t>
  </si>
  <si>
    <t>AE average</t>
  </si>
  <si>
    <t>Potential growth</t>
  </si>
  <si>
    <t>1998-2018 potential growth</t>
  </si>
  <si>
    <t>Max-Median</t>
  </si>
  <si>
    <t>Median-Min</t>
  </si>
  <si>
    <t>World</t>
  </si>
  <si>
    <t>2003-07</t>
  </si>
  <si>
    <t>2008-12</t>
  </si>
  <si>
    <t>2013-18</t>
  </si>
  <si>
    <t>2019-27</t>
  </si>
  <si>
    <t>AEs</t>
  </si>
  <si>
    <t>Source: Consensus Economics, Penn World Tables, UN Population Prospects, World Bank.</t>
  </si>
  <si>
    <t>Actual growth</t>
  </si>
  <si>
    <t>1998-2017 average</t>
  </si>
  <si>
    <t>1998-2002</t>
  </si>
  <si>
    <t>2013-17</t>
  </si>
  <si>
    <t>2018-27</t>
  </si>
  <si>
    <t>Advanced economies</t>
  </si>
  <si>
    <t>1998-2017 potential growth average</t>
  </si>
  <si>
    <t>G7</t>
  </si>
  <si>
    <t>EM7</t>
  </si>
  <si>
    <t>EMDEs excl. China</t>
  </si>
  <si>
    <t>Source: Consensus Economics, World Bank.</t>
  </si>
  <si>
    <t>1998-2007 average</t>
  </si>
  <si>
    <t>Impact</t>
  </si>
  <si>
    <t>Baseline</t>
  </si>
  <si>
    <t>Supportive policies</t>
  </si>
  <si>
    <t>Source: World Bank estimates.</t>
  </si>
  <si>
    <t>FX volatility (RHS)</t>
  </si>
  <si>
    <t>Debt</t>
  </si>
  <si>
    <t>Equity</t>
  </si>
  <si>
    <t>Note: Data from the Financial Soundness Indicators Dataset (IMF).</t>
  </si>
  <si>
    <t>Return on assets (RHS)</t>
  </si>
  <si>
    <t>Return on equity</t>
  </si>
  <si>
    <t>After GFC</t>
  </si>
  <si>
    <t>Before GFC</t>
  </si>
  <si>
    <t>Other EMDEs</t>
  </si>
  <si>
    <t>Within region</t>
  </si>
  <si>
    <t>Limits on foreign exchange positions, banking sector</t>
  </si>
  <si>
    <t>Capital conservation buffer</t>
  </si>
  <si>
    <t>Limit on leverage ratio</t>
  </si>
  <si>
    <t>Loan-to-value limits, hosueholds</t>
  </si>
  <si>
    <t>FX limits: household credit</t>
  </si>
  <si>
    <t>FX limits: corporate credit</t>
  </si>
  <si>
    <t>Countercyclical capital buffer</t>
  </si>
  <si>
    <t>Macro- prudential authorityʹs powers</t>
  </si>
  <si>
    <t>Housed in Central Bank</t>
  </si>
  <si>
    <t>Macro- prudential authority</t>
  </si>
  <si>
    <t>DB2006</t>
  </si>
  <si>
    <t>DB2013</t>
  </si>
  <si>
    <t>DB2020</t>
  </si>
  <si>
    <t>Source: World Bank.</t>
  </si>
  <si>
    <t>Deteriorating</t>
  </si>
  <si>
    <t>Improving</t>
  </si>
  <si>
    <t>Difference</t>
  </si>
  <si>
    <t>Source: World Bank</t>
  </si>
  <si>
    <t>Source: Chinn and Ito (2006), World Bank.</t>
  </si>
  <si>
    <t>Less restrictive capital account</t>
  </si>
  <si>
    <t>More restrictive capital account</t>
  </si>
  <si>
    <t>Note: Indicator variable taking on value 1 when a country experiences a year-on-year decrease in the openness index and -1 when a country experiences a year-on-year increase. Based on 145 EMDEs.</t>
  </si>
  <si>
    <t>Deteriorated significantly</t>
  </si>
  <si>
    <t>Improved significantly</t>
  </si>
  <si>
    <t>Control of corruption</t>
  </si>
  <si>
    <t>Rule of law</t>
  </si>
  <si>
    <t>Reg. quality</t>
  </si>
  <si>
    <t>Gov't eff.</t>
  </si>
  <si>
    <t>Note: Based on indicators from the Worldwide Governance Indicators measuring aspects of governance. WGI defines governance as “the traditions and institutions by which authority in a country is exercised.  This includes the process by which governments are selected, monitored and replaced; the capacity of the government to effectively formulate and implement sound policies; and the respect of citizens and the state for the institutions that govern economic and social interactions among them.” The four indicators are government effectiveness, regulatory quality, rule of law, and control of corruption. A country significantly improved its rating if it saw a two standard deviation improvement in one of four indicators between 1996 and 2018. The standard errors are the average between two observations.</t>
  </si>
  <si>
    <t>Source: World Bank Worldwide Governance Indicators.</t>
  </si>
  <si>
    <t>Note: Based on data for 155 EMDEs.</t>
  </si>
  <si>
    <t>75percentile</t>
  </si>
  <si>
    <t>Interquartile range</t>
  </si>
  <si>
    <t xml:space="preserve">(by at least 0.1) in 2014 than 1987. </t>
  </si>
  <si>
    <t xml:space="preserve">from 0 (least independent and transparent) to 15 (most independent and transparent). Figures shows percent of countries with a higher index </t>
  </si>
  <si>
    <t xml:space="preserve">Notes: Based on data from 1998 to 2014. Central Bank transparency based on the Dincer/Eigengreen Transparency Index. The index ranges </t>
  </si>
  <si>
    <t>LICs</t>
  </si>
  <si>
    <t>Advanced 
economies</t>
  </si>
  <si>
    <t>Improving CBI</t>
  </si>
  <si>
    <t>All</t>
  </si>
  <si>
    <t>Inflation volatility</t>
  </si>
  <si>
    <t>Inflation level</t>
  </si>
  <si>
    <t>Low central bank independence</t>
  </si>
  <si>
    <t>High central bank independence</t>
  </si>
  <si>
    <t>High</t>
  </si>
  <si>
    <t>Low</t>
  </si>
  <si>
    <t>2011-18</t>
  </si>
  <si>
    <t>2008-10</t>
  </si>
  <si>
    <t>2002-07</t>
  </si>
  <si>
    <t>Credit crunches</t>
  </si>
  <si>
    <t>Credit booms</t>
  </si>
  <si>
    <t>Source: Dincer and Eichengreen (2014); Ha, Kose, and Ohnsorge (2019); International Monetary Fund, World Bank.</t>
  </si>
  <si>
    <t>Central Bank transparency (RHS)</t>
  </si>
  <si>
    <t>Adopted inflation targeting</t>
  </si>
  <si>
    <t>Source: Cerutti, Claessens and Laeven (2017); IMF Annual Macroprudential Policy Survey; World Bank.</t>
  </si>
  <si>
    <t>Source: Penn World Tables, World Bank.</t>
  </si>
  <si>
    <t>ARA</t>
  </si>
  <si>
    <t>Note: Central Bank transparency based on the Dincer/Eigengreen Transparency Index. The index ranges from 0 (least independent and transparent) to 15 (most independent and transparent).</t>
  </si>
  <si>
    <t>Note: Inflation expectations are long-term (five-year-ahead) expectations of annual inflation, measured at a biannual frequency. Based on a sample of 23 EMDEs during 1995H1-2018H1.</t>
  </si>
  <si>
    <t>Note: Pass-through is defined as the ratio between the one-year cumulative impulse response of consumer price inflation and the one-year cumulative impulse response of the exchange rate change estimated from FAVAR models for 29 advanced economies and 26 EMDEs over 1998-2017. A positive pass-through means that a currency depreciation is associated with higher inflation. Bars show the interquartile range and markers show the cross-country median. The central bank independence index is computed by Dincer and Eichengreen (2014). Low and high central bank independence are defined as below and above the sample average.</t>
  </si>
  <si>
    <t>Note: ECA = Europe and Central Asia, LAC = Latin America and the Caribbean, MNA = Middle East and North Africa, SSA = Sub-Saharan Africa, and GFC = global financial crisis, 2008/09. Credit booms (crunches) are episodes when private credit to GDP ratio exceeds (falls below) its long-term trend by 1.65 times one standard deviation of a cyclical component obtained with the HP filter. Sample includes about 140 EMDEs with private sector credit data. For weighted averages, weights are based on nominal GDP measured in U.S. dollars at market exchange rates.</t>
  </si>
  <si>
    <t xml:space="preserve">Note: FX volatility is the JPMorgan VXY Global index, a turnover-weighted index of the implied volatility of three-month at-the-money options on 23 USD currency pairs. </t>
  </si>
  <si>
    <t>Advanced economy average</t>
  </si>
  <si>
    <t xml:space="preserve">Note: Based on data for 2017 in 98 EMDEs. Broad-based tools include the counter-cyclical capital buffer, limits on leverage ratios and credit growth, capital conservation buffer, etc. </t>
  </si>
  <si>
    <t>Note: Number of EMDEs that have an established macroprudential authority, of which is housed in the central bank and have legislative powers to implement macroprudential policy.</t>
  </si>
  <si>
    <t>Note: Based on a database reporting the presence (or absence) of de jure capital controls for 100 countries on an annual basis
differentiating between controls on inflows and outflows. This is done for controls on ten categories of assets including money market instruments, bonds, equities, collective investment securities, financial credits, commercial credits, derivatives, guarantees, real estate and direct investment.</t>
  </si>
  <si>
    <t xml:space="preserve"> </t>
  </si>
  <si>
    <t>Note: 10-year-ahead forecasts surveyed in indicated year. Aggregate growth rates are calculated using constant 2010 U.S. dollar investment weights. Sample includes 23 advanced economies and 20 EMDEs.</t>
  </si>
  <si>
    <t>Note: Shaded area indicates forecasts. GDP-weighted averages of production function-based potential TFP growth estimates.
Sample includes 50 EMDEs.</t>
  </si>
  <si>
    <t>Note: Shaded area indicates forecasts. GDP-weighted averages of production function-based potential growth estimates. Sample includes 50 EMDEs.Supportive policies assume that each country matches over the period 2018-27 its best historical ten-year improvement in educational attainment, schooling, life expectancy, female labor force participation, and investment.</t>
  </si>
  <si>
    <t>Growth</t>
  </si>
  <si>
    <t>Lower</t>
  </si>
  <si>
    <t>Upper</t>
  </si>
  <si>
    <t>Net</t>
  </si>
  <si>
    <t>Reforms</t>
  </si>
  <si>
    <t>DB08-14</t>
  </si>
  <si>
    <t>DB14-20</t>
  </si>
  <si>
    <t>Internet Access (RHS)</t>
  </si>
  <si>
    <t>DB2014-20</t>
  </si>
  <si>
    <t>DB2008-14</t>
  </si>
  <si>
    <t>Figure 7.1 Fiscal policy</t>
  </si>
  <si>
    <t xml:space="preserve">7.1.A. Government debt </t>
  </si>
  <si>
    <t>7.1.B. Fiscal balance</t>
  </si>
  <si>
    <t>7.1.C. Primary fiscal balance sustainability gap</t>
  </si>
  <si>
    <t>7.1.D. Sovereign ratings</t>
  </si>
  <si>
    <t xml:space="preserve">7.1.E. Fiscal multiplier, by debt level </t>
  </si>
  <si>
    <t>7.1.F. Fiscal rules</t>
  </si>
  <si>
    <t xml:space="preserve">Figure 7.2 International reserves </t>
  </si>
  <si>
    <t>7.2.A. Global foreign reserve assets</t>
  </si>
  <si>
    <t xml:space="preserve">7.2.B. Foreign reserves </t>
  </si>
  <si>
    <t>7.2.C. Foreign reserve adequacy</t>
  </si>
  <si>
    <t>7.2.D. Foreign reserve adequacy</t>
  </si>
  <si>
    <t>Figure 7.3 Monetary policy</t>
  </si>
  <si>
    <t>7.3.B. EMDEs with inflation targeting</t>
  </si>
  <si>
    <t>7.3.D. Countries with increasing central bank independence and transparency</t>
  </si>
  <si>
    <t>7.3.E. Inflation, by central bank independence and transparency</t>
  </si>
  <si>
    <t xml:space="preserve">7.3.F. Central bank independence and pass-through from exchange rate changes to inflation </t>
  </si>
  <si>
    <t>Figure 7.4 Financial sector developments</t>
  </si>
  <si>
    <t>7.4.A. Number of EMDEs in post-crisis credit booms and credit crunches</t>
  </si>
  <si>
    <t>7.4.B. Bank credit to private sector</t>
  </si>
  <si>
    <t>7.4.C. Net capital inflows</t>
  </si>
  <si>
    <t>7.4.D. Banks’ profitability</t>
  </si>
  <si>
    <t>7.4.E. Bank assets</t>
  </si>
  <si>
    <t>7.4.F. EMDE-based banks operating in EMDEs</t>
  </si>
  <si>
    <t>Figure 7.5 Macroprudential policy</t>
  </si>
  <si>
    <t xml:space="preserve">7.5.A. Macroprudential policy in EMDEs </t>
  </si>
  <si>
    <t>7.5.B. Macroprudential tools</t>
  </si>
  <si>
    <t>7.5.C. Macroprudential tools</t>
  </si>
  <si>
    <t xml:space="preserve">7.5.D. Macroprudential institutions in EMDEs </t>
  </si>
  <si>
    <t>Figure 7.6 Capital flow management policies</t>
  </si>
  <si>
    <t>Figure 7.7 Policies to strengthen corporate balance sheets in EMDEs</t>
  </si>
  <si>
    <t>7.7.A. Equity market governance reforms</t>
  </si>
  <si>
    <t>7.7.B. Bankruptcy rights protection</t>
  </si>
  <si>
    <t>Figure 7.8 Potential growth: Prospects and policies</t>
  </si>
  <si>
    <t>7.8.A. Potential output growth</t>
  </si>
  <si>
    <t>7.8.B. Long-term growth forecasts for fixed investment</t>
  </si>
  <si>
    <t>7.8.C. Total factor productivity growth in EMDEs</t>
  </si>
  <si>
    <t>7.8.D. Impact of supportive policies on annual potential output growth in EMDEs</t>
  </si>
  <si>
    <t>Figure 7.9 EMDE business and financial sector reforms</t>
  </si>
  <si>
    <t>7.9.A. Business regulatory environment</t>
  </si>
  <si>
    <t>7.9.B. Business regulatory reforms</t>
  </si>
  <si>
    <t>7.9.C. Financial regulatory environment</t>
  </si>
  <si>
    <t>7.9.D. Financial regulatory reforms</t>
  </si>
  <si>
    <t>7.9.E. Capital account openness</t>
  </si>
  <si>
    <t>7.9.F. Capital account reforms</t>
  </si>
  <si>
    <t xml:space="preserve">Figure 7.10 EMDE governance </t>
  </si>
  <si>
    <t>7.10.B. Seven largest EMDEs</t>
  </si>
  <si>
    <t>7.10.C. 22 largest EMDEs</t>
  </si>
  <si>
    <t>7.10.D. Low-income countries</t>
  </si>
  <si>
    <t xml:space="preserve">Figure 7.1.A. Government debt </t>
  </si>
  <si>
    <t>Figure 7.10.D. Low-income countries</t>
  </si>
  <si>
    <t>Figure 7.10.C. 22 largest EMDEs</t>
  </si>
  <si>
    <t>Figure 7.10.B. Seven largest EMDEs</t>
  </si>
  <si>
    <t>Figure 7.9.F. Capital account reforms</t>
  </si>
  <si>
    <t>Figure 7.9.E. Capital account openness</t>
  </si>
  <si>
    <t>Figure 7.9.D. Financial regulatory reforms</t>
  </si>
  <si>
    <t>Figure 7.9.C. Financial regulatory environment</t>
  </si>
  <si>
    <t>Figure 7.9.B. Business regulatory reforms</t>
  </si>
  <si>
    <t>Figure 7.9.A. Business regulatory environment</t>
  </si>
  <si>
    <t>Figure 7.8.D. Impact of supportive policies on annual potential output growth in EMDEs</t>
  </si>
  <si>
    <t>Figure 7.8.C. Total factor productivity growth in EMDEs</t>
  </si>
  <si>
    <t>Figure 7.8.B. Long-term growth forecasts for fixed investment</t>
  </si>
  <si>
    <t>Figure 7.8.A. Potential output growth</t>
  </si>
  <si>
    <t>Figure 7.7.B. Bankruptcy rights protection</t>
  </si>
  <si>
    <t>Figure 7.7.A. Equity market governance reforms</t>
  </si>
  <si>
    <t xml:space="preserve">Figure 7.5.D. Macroprudential institutions in EMDEs </t>
  </si>
  <si>
    <t>Figure 7.5.C. Macroprudential tools</t>
  </si>
  <si>
    <t>Figure 7.5.B. Macroprudential tools</t>
  </si>
  <si>
    <t xml:space="preserve">Figure 7.5.A. Macroprudential policy in EMDEs </t>
  </si>
  <si>
    <t>Figure 7.4.F. EMDE-based banks operating in EMDEs</t>
  </si>
  <si>
    <t>Figure 7.4.E. Bank assets</t>
  </si>
  <si>
    <t>Figure 7.4.D. Banks’ profitability</t>
  </si>
  <si>
    <t>Figure 7.4.C. Net capital inflows</t>
  </si>
  <si>
    <t>Figure 7.4.B. Bank credit to private sector</t>
  </si>
  <si>
    <t>Figure 7.4.A. Number of EMDEs in post-crisis credit booms and credit crunches</t>
  </si>
  <si>
    <t xml:space="preserve">Figure 7.3.F. Central bank independence and pass-through from exchange rate changes to inflation </t>
  </si>
  <si>
    <t>Figure 7.3.E. Inflation, by central bank independence and transparency</t>
  </si>
  <si>
    <t>Figure 7.3.D. Countries with increasing central bank independence and transparency</t>
  </si>
  <si>
    <t>Figure 7.3.B. EMDEs with inflation targeting</t>
  </si>
  <si>
    <t>Figure 7.2.D. Foreign reserve adequacy</t>
  </si>
  <si>
    <t>Figure 7.2.C. Foreign reserve adequacy</t>
  </si>
  <si>
    <t xml:space="preserve">Figure 7.2.B. Foreign reserves </t>
  </si>
  <si>
    <t>Figure 7.2.A. Global foreign reserve assets</t>
  </si>
  <si>
    <t>Figure 7.1.F. Fiscal rules</t>
  </si>
  <si>
    <t xml:space="preserve">Figure 7.1.E. Fiscal multiplier, by debt level </t>
  </si>
  <si>
    <t>Figure 7.1.D. Sovereign ratings</t>
  </si>
  <si>
    <t>Figure 7.1.C. Primary fiscal balance sustainability gap</t>
  </si>
  <si>
    <t>Figure 7.1.B. Fiscal balance</t>
  </si>
  <si>
    <t>Figure 7.6.B. Capital outflow restrictions</t>
  </si>
  <si>
    <t>Figure 7.6.A. Capital inflow restrictions</t>
  </si>
  <si>
    <t>7.6.A. Capital inflow restrictions</t>
  </si>
  <si>
    <t>7.6.B. Capital outflow restrictions</t>
  </si>
  <si>
    <t>Figure 7.11.A. Trade environment</t>
  </si>
  <si>
    <t>Figure 7.11.B. Trade reforms</t>
  </si>
  <si>
    <t>Commodity-importing EMDES</t>
  </si>
  <si>
    <t>Agriculture-exporting EMDEs</t>
  </si>
  <si>
    <t>Energy-exporting EMDEs</t>
  </si>
  <si>
    <t>Metal-exporting EMDEs</t>
  </si>
  <si>
    <t>Figure 7.11.C. Export concentration</t>
  </si>
  <si>
    <t xml:space="preserve">Note: Based on data for 40 EMDEs. </t>
  </si>
  <si>
    <t>Figure 7.11.D. Energy subsidies</t>
  </si>
  <si>
    <t>Highest</t>
  </si>
  <si>
    <t>Lowest</t>
  </si>
  <si>
    <t>Regulatory quality</t>
  </si>
  <si>
    <t>Poverty Rate</t>
  </si>
  <si>
    <t>Share of total poor (RHS)</t>
  </si>
  <si>
    <t>Figure 7.12.A. Poverty rates, by strength of institutions</t>
  </si>
  <si>
    <t>Frequency of account ownership</t>
  </si>
  <si>
    <t>Figure 7.12.B. Poverty rates, by financial inclusion</t>
  </si>
  <si>
    <t>Ease of Doing Business</t>
  </si>
  <si>
    <t>Figure 7.12.C. Poverty rates, by Doing Business ranking</t>
  </si>
  <si>
    <t>Trade across borders</t>
  </si>
  <si>
    <t>Figure 7.12.D. Poverty rates, by trade openness</t>
  </si>
  <si>
    <t>Figure 7.13.A. Years of schooling</t>
  </si>
  <si>
    <t>Figure 7.13.B. Life expectancy</t>
  </si>
  <si>
    <t>Preferred</t>
  </si>
  <si>
    <t>Figure 7.13.C. Infrastructure gaps</t>
  </si>
  <si>
    <t>Living at sea level (RHS)</t>
  </si>
  <si>
    <t>Less-favored agricultural areas</t>
  </si>
  <si>
    <t>Figure 7.13.D. Climate risk</t>
  </si>
  <si>
    <t>Setback</t>
  </si>
  <si>
    <t>Spurt</t>
  </si>
  <si>
    <t>Figure 7.1.1.A. Worldwide Governance Indicators: Number of reform spurts and setbacks</t>
  </si>
  <si>
    <t>Spurts</t>
  </si>
  <si>
    <t>Figure 7.1.1.B. Doing Business Indicators: Number of reform spurts and setbacks</t>
  </si>
  <si>
    <t xml:space="preserve">Source: World Bank staff estimates. </t>
  </si>
  <si>
    <t>Global</t>
  </si>
  <si>
    <t>Reform setback</t>
  </si>
  <si>
    <t>Reform spurt</t>
  </si>
  <si>
    <t>Figure 7.1.2.A. Average change in potential TFP growth around Worldwide Governance Indicators reforms</t>
  </si>
  <si>
    <t xml:space="preserve">Note: TFP growth refers to potential TFP growth, as estimated in World Bank 2018e. </t>
  </si>
  <si>
    <t>4 
yrs</t>
  </si>
  <si>
    <t>2 
yrs</t>
  </si>
  <si>
    <t>high</t>
  </si>
  <si>
    <t>low</t>
  </si>
  <si>
    <t>Figure 7.1.2.B. Change in potential TFP growth 2-4 years after reform episodes</t>
  </si>
  <si>
    <t>Figure 7.1.2.C. Average change in investment growth around Worldwide Governance Indicators reforms</t>
  </si>
  <si>
    <t>Figure 7.1.2.D. Change in investment growth 2-4 years after reform episodes</t>
  </si>
  <si>
    <t>Source: World Bank (2018e).</t>
  </si>
  <si>
    <t>Labor market reforms</t>
  </si>
  <si>
    <t>Education and health improvements</t>
  </si>
  <si>
    <t>Fill investment needs</t>
  </si>
  <si>
    <t>Reform impact</t>
  </si>
  <si>
    <t>Figure 7.2.1.A. Global potential growth under reform scenarios</t>
  </si>
  <si>
    <t>Figure 7.2.1.B. EMDE potential growth under reform scenarios</t>
  </si>
  <si>
    <t>Reform 
impact</t>
  </si>
  <si>
    <t>Figure 7.2.1.C. EMDE potential growth under reform scenarios</t>
  </si>
  <si>
    <t>Figure 7.2.1.D. EMDE potential growth under reform scenarios</t>
  </si>
  <si>
    <t>7.2.1.D. EMDE potential growth under reform scenarios</t>
  </si>
  <si>
    <t>7.2.1.C. EMDE potential growth under reform scenarios</t>
  </si>
  <si>
    <t>7.2.1.B. EMDE potential growth under reform scenarios</t>
  </si>
  <si>
    <t>7.2.1.A. Global potential growth under reform scenarios</t>
  </si>
  <si>
    <t>Figure 7.2.1 Policies to Stem Declining Potential Output Growth</t>
  </si>
  <si>
    <t>7.1.2.D. Change in investment growth 2-4 years after reform episodes</t>
  </si>
  <si>
    <t>7.1.2.C. Average change in investment growth around Worldwide Governance Indicators reforms</t>
  </si>
  <si>
    <t>7.1.2.B. Change in potential TFP growth 2-4 years after reform episodes</t>
  </si>
  <si>
    <t>7.1.2.A. Average change in potential TFP growth around Worldwide Governance Indicators reforms</t>
  </si>
  <si>
    <t>Figure 7.1.2 Potential TFP and Investment Growth Around Reform Spurts and Setbacks</t>
  </si>
  <si>
    <t>7.1.1.B. Doing Business Indicators: Number of reform spurts and setbacks</t>
  </si>
  <si>
    <t>7.1.1.A. Worldwide Governance Indicators: Number of reform spurts and setbacks</t>
  </si>
  <si>
    <t>Figure 7.1.1 Reform Spurts and Setbacks</t>
  </si>
  <si>
    <t>7.13.D. Climate risk</t>
  </si>
  <si>
    <t>7.13.C. Infrastructure gaps</t>
  </si>
  <si>
    <t>7.13.B. Life expectancy</t>
  </si>
  <si>
    <t>7.13.A. Years of schooling</t>
  </si>
  <si>
    <t>Figure 7.13 EMDE human capital and infrastructure</t>
  </si>
  <si>
    <t>7.12.D. Poverty rates, by trade openness</t>
  </si>
  <si>
    <t>7.12.C. Poverty rates, by Doing Business ranking</t>
  </si>
  <si>
    <t>7.12.B. Poverty rates, by financial inclusion</t>
  </si>
  <si>
    <t>7.12.A. Poverty rates, by strength of institutions</t>
  </si>
  <si>
    <t>Figure 7.12 Poverty and structural reforms</t>
  </si>
  <si>
    <t>7.11.D. Energy subsidies</t>
  </si>
  <si>
    <t>7.11.C. Export concentration</t>
  </si>
  <si>
    <t>7.11.B. Trade reforms</t>
  </si>
  <si>
    <t>7.11.A. Trade environment</t>
  </si>
  <si>
    <t>Figure 7.11 EMDE trade and subsidies reforms</t>
  </si>
  <si>
    <t>Source: International Energy Agency, UNCTAD, World Bank.</t>
  </si>
  <si>
    <t xml:space="preserve">Source: Barbier and Hochard (2018), Rozenberg and Fay (2019), United Nations Development Program. </t>
  </si>
  <si>
    <t>Note: Trade reforms include those business reforms categorized under Trade Across Borders in the Doing Business survey. The number of reforms is calculated using the business reforms by year and by country as listed in the World Bank’s Doing Business publications. These are codified from the text list of business reforms as reported by the Doing Business survey. “DB” before the year indicates the related Doing Business publication.</t>
  </si>
  <si>
    <t xml:space="preserve">Note: Scores are unweighted averages of 39 advanced economies and 148 EMDEs. The Trade Across Borders indicator is spliced backwards where methodological changes affected the level. An economy's distance to frontier is indicated on a scale from 0 to 100, where 0 represents the lowest performance and 100 the frontier, which is constructed from the best performances across all economies and across time. “DB” before the year indicates the related Doing Business publication.   </t>
  </si>
  <si>
    <t xml:space="preserve">Note: GDP weighted averages. See Annex 3.1 of World Bank (2018e) for more details on the methodology applied. </t>
  </si>
  <si>
    <t xml:space="preserve">Note: TFP growth refers to potential TFP growth, as estimated in World Bank 2018e. Regression coefficients of potential TFP (C) and investment (F) growth on dummies for structural reform spurts and setbacks—defined as two-standard-error changes in one of four Worldwide Governance Indicators—from local projections model for lags of two and four years, for a sample of 136 EMDEs and 38 advanced economies during 1996-2017. Vertical bars show 90 percent confidence interval. </t>
  </si>
  <si>
    <t xml:space="preserve">Note: TFP growth refers to potential TFP growth, as estimated in World Bank 2018e. Simple averages of potential TFP (A) and investment (C) growth during reform spurts and setbacks (minus simple average potential TFP and investment growth outside such episodes) for all countries (“Global”) or for EMDEs only (“EMDE”) using Worldwide Governance Indicators. Based on an event study of statistically significant 305 reform events—defined as two-standard-error changes in one of four Worldwide Governance Indicators—for 150 EMDEs and 36 advanced economies. Data is from 1996-2017. Regression coefficients of potential TFP (C) and investment (F) growth on dummies for structural reform spurts and setbacks—defined as two-standard-error changes in one of four Worldwide Governance Indicators—from local projections model for lags of two and four years, for a sample of 136 EMDEs and 38 advanced economies during 1996-2017. Vertical bars show 90 percent confidence interval.  </t>
  </si>
  <si>
    <t xml:space="preserve">Note: TFP growth refers to potential TFP growth, as estimated in World Bank 2018e. Simple averages of potential TFP (A) and investment (C) growth during reform spurts and setbacks (minus simple average potential TFP and investment growth outside such episodes) for all countries (“Global”) or for EMDEs only (“EMDE”) using Worldwide Governance Indicators. Based on an event study of statistically significant 305 reform events—defined as two-standard-error changes in one of four Worldwide Governance Indicators—for 150 EMDEs and 36 advanced economies. Data is from 1996-2017.  </t>
  </si>
  <si>
    <t xml:space="preserve">Note: A detailed methodology is available in World Bank (2018e). For Doing Business Indicators, reform events are defined as two-standard-deviation changes in distance to frontier in one of ten Doing Business Indicators in 150 EMDEs during the same period during 2004-18. </t>
  </si>
  <si>
    <t xml:space="preserve">Note: A detailed methodology is available in World Bank (2018e). For Worldwide Governance Indicators, reform events are defined as two-standard-error changes in one of four Worldwide  Governance Indicators for 149 EMDEs during 1996-2017. </t>
  </si>
  <si>
    <t>Note: EAP = East Asia and Pacific, ECA = Europe and Central Asia, LAC = Latin America and the Caribbean, MNA = Middle East and North Africa, SAR = South Asia, SSA = Sub-Saharan Africa, and LMICs = Low- and middle-income countries. Less-favored agricultural areas are agricultural lands constrained by difficult terrain, poor soil quality, limited rainfall, or with limited access to markets. “Sea level" identifies areas where elevation is below 5 meters. Data are from 2010.</t>
  </si>
  <si>
    <t>Note: EAP = East Asia and Pacific, ECA = Europe and Central Asia, LAC = Latin America and the Caribbean, MNA = Middle East and North Africa, SAR = South Asia, SSA = Sub-Saharan Africa, and LMICs = Low- and middle-income countries. Investment needs based on goals as set out in Rozenberg and Fay (2019) including both new investment and maintenance of existing capital stock. Infrastructure investment includes investment in electricity, transport, water supply and sanitation, flood protection,  and irrigation. Preferred is defined as the infrastructure “pathway [that] limits stranded assets, has a relatively high per capita consumption due to electric mobility, and invests mostly in renewable energy and storage.”</t>
  </si>
  <si>
    <t xml:space="preserve">Note: EAP = East Asia and Pacific, ECA = Europe and Central Asia, LAC = Latin America and the Caribbean, MNA = Middle East and North Africa, SAR = South Asia, SSA = Sub-Saharan Africa, and LMICs = Low- and middle-income countries. Life expectancy index from the Human Development Index.  2007 and 2017 are unweighted means in EMDEs. Inter-quartile range is for 2017 observations. </t>
  </si>
  <si>
    <t xml:space="preserve">Note: EAP = East Asia and Pacific, ECA = Europe and Central Asia, LAC = Latin America and the Caribbean, MNA = Middle East and North Africa, SAR = South Asia, SSA = Sub-Saharan Africa, and LMICs = Low- and middle-income countries. Education index from the Human Development Index.  2007 and 2017 are unweighted means in EMDEs. Inter-quartile range is for 2017 observations. </t>
  </si>
  <si>
    <t>Note: The poverty rate is an unweighted average in each group.  Share of population is the cumulative total. Based on poverty data for 2015. “Highest” indicates quartile of EMDEs with the highest 2019 Trade Across Borders score (above 78.1) in the Ease of Doing Business survey. “Lowest” indicates quartile of EMDEs with the lowest 2019 Trade Across Borders score (below 57.1).</t>
  </si>
  <si>
    <t xml:space="preserve">Note: The poverty rate is an unweighted average in each group.  Share of population is the cumulative total. Based on poverty data for 2015.“Highest” indicates quartile of EMDEs with the highest 2019 Ease of Doing Business score (above 67.5). “Lowest” indicates quartile of EMDEs with the lowest 2019 Ease of Doing Business score (below 51.6). </t>
  </si>
  <si>
    <t>Note: The poverty rate is an unweighted average in each group. Share of population is the cumulative total. Based on poverty data for 2015. “Highest” indicates quartile of EMDEs with the highest share of account ownership at a financial institution (greater than 59 percent) in 2017. “Lowest” indicates quartile of EMDEs with the lowest shares (less than 21percent). India is excluded from the “Best” category.</t>
  </si>
  <si>
    <t>Note: The poverty rate is an unweighted average in each group. Share of population is the cumulative total. Based on poverty data for 2015. “Highest” indicates quartile of EMDEs with the strongest regulatory quality (based on data for year with latest poverty data). “Lowest” indicates quartile of EMDEs with the weakest regulatory quality. The back data for regulatory quality has been taken from the World Governance Indicators. The data is for 2017.</t>
  </si>
  <si>
    <t xml:space="preserve">Note: Export concentration measured as the Herfindahl-Hirschmann Index (Product HHI). Observations for 2007 and 2017 are unweighted averages. EMDEs are based on data for 146 economies: 20 metal-exporting economies, 35 energy-exporting economies, 35 agriculture-exporting EMDEs, and 58 commodity-importing economies.  Values closer to 1 indicate more concentration. </t>
  </si>
  <si>
    <t>25 percentile</t>
  </si>
  <si>
    <t>75 percentile</t>
  </si>
  <si>
    <t>Range</t>
  </si>
  <si>
    <t>LMICs</t>
  </si>
  <si>
    <t>Figure 7.3.A. Inflation in EMDEs</t>
  </si>
  <si>
    <t>7.3.A. Inflation in EMDEs</t>
  </si>
  <si>
    <t xml:space="preserve">Interquartile  range </t>
  </si>
  <si>
    <t>Figure 7.3.C Inflation expectations in EMDEs</t>
  </si>
  <si>
    <t>7.3.C Inflation expectations in EMDEs</t>
  </si>
  <si>
    <t xml:space="preserve">Note: The score is measured on a scale from 0 (weakest) to 100 (best/the frontier). "DB” before the year indicates the related Doing Business publication. Average performance of four indicators: Starting a Business, Paying Taxes, Registering Property, and Dealing with Construction Permits. Indicators are spliced backwards where methodological changes affected the level.   </t>
  </si>
  <si>
    <t xml:space="preserve">Note: The number of reforms is calculated using the business reforms by year and by country as listed in the World Bank’s Doing Business reports. These are codified from the text list of business reforms as reported by the Doing Business survey. </t>
  </si>
  <si>
    <t>Note: The number of reforms is calculated using the business reforms by year and by country as listed in the World Bank’s Doing Business reports. These are codified from the text list of business reforms as reported by the Doing Business survey.</t>
  </si>
  <si>
    <t>Note: The score is measured on a scale from 0 (weakest) to 100 (best/the frontier). “DB” before the year indicates the related Doing Business publication. Average performance of four indicators: Access to Credit, Protecting Minority Investors, Enforcing Contracts, and Resolving Insolvencies. Indicators are spliced backwards where methodological changes affected the level.</t>
  </si>
  <si>
    <t>Figure 7.10.A. Change in governance Indicators</t>
  </si>
  <si>
    <t>7.10.A. Change in governance Indicators</t>
  </si>
  <si>
    <t xml:space="preserve">Note:  MNA= Middle East and North Africa, SAR = South Asia, and SSA = Sub-Saharan Africa. GDP weighted averages. </t>
  </si>
  <si>
    <t xml:space="preserve">Note: EAP = East Asia and Pacific, ECA = Europe and Central Asia, and LAC = Latin American and the Caribbean. GDP weighted averages. </t>
  </si>
  <si>
    <t xml:space="preserve">Note: EAP = East Asia and Pacific, ECA = Europe and Central Asia, LAC = Latin America and the Caribbean, MNA = Middle East and North Africa, SAR = South Asia, SSA = Sub-Saharan Africa, and EMDE = Emerging markets and developing economies. Unweighted averages. Gross government debt. </t>
  </si>
  <si>
    <t>Note: EMDE = Emerging markets and developing economies. Unweighted averages.</t>
  </si>
  <si>
    <t>Note: Unweighted averages. Based on data for 97 EMDEs.</t>
  </si>
  <si>
    <t>Note: Unweighted averages. Figure shows fiscal multipliers 2 years from expansionary measures based on estimates from the IPVAR model of Huidrom et al. (2019). An economy is considered to have low debt when government debt is below 40 percent of GDP and high debt when it exceeds 60 percent of GDP. Orange lines represent 16-84 percent confidence bands.</t>
  </si>
  <si>
    <t>Note: Unweighted averages. An economy is considered to implement a fiscal rule if it has one or more fiscal rules on expenditure, revenue, budget balance or debt.</t>
  </si>
  <si>
    <t xml:space="preserve">Note: EAP = East Asia and Pacific, ECA = Europe and Central Asia, LAC = Latin America and the Caribbean, MNA = Middle East and North Africa, SAR = South Asia, and SSA = Sub-Saharan Africa. Assessing Reserve Adequacy (ARA) metric is based on IMF (2011) which determines the appropriate reserve cover on a risk-weighted basis covering short-term debt, medium and long-term debt and equity liabilities, Broad money and export earnings. Risk weights are based on observed outflows during periods of exchange rate pressure. Based on data for 55 EMDEs. Unweighted averages.  </t>
  </si>
  <si>
    <t>Note: AEs = Advanced economies, and EMDEs = Emerging market and developing economies. Columns indicate median inflation rates and inflation volatility in country-year pairs with a central bank independence and transparency index in the top quartile of the sample. Bars denote medians for country-year pairs in the bottom quartile.</t>
  </si>
  <si>
    <t>Note: EAP = East Asia and Pacific, ECA = Europe and Central Asia, LAC = Latin America and the Caribbean, MNA = Middle East and North Africa, SAR = South Asia, SSA = Sub-Saharan Africa, and GFC = global financial crisis, 2008/09. Unweighted averages. Based on the private credit by deposit money banks and other financial institutions to GDP (%) from the World Bank’s Financial Development and Structure Dataset.</t>
  </si>
  <si>
    <t>Note: EAP = East Asia and Pacific, ECA = Europe and Central Asia, LAC = Latin America and the Caribbean, MNA = Middle East and North Africa, SAR = South Asia, SSA = Sub-Saharan Africa, and EMDEs = Emerging market and developing economies. Unweighted averages. Based on the deposit money bank assets to GDP (%) from the World Bank’s Financial Development and Structure Dataset.</t>
  </si>
  <si>
    <t>Note: SSA = Sub-Saharan Africa, ECA = Europe and Central Asia, and EAP = East Asia and Pacific. Based on annual bank statements. Before GFC indicates 2008 or 2009 depending on data availability; after GFC indicates 2018 or latest data available.</t>
  </si>
  <si>
    <t xml:space="preserve">Note: EAP = East Asia and Pacific, ECA = Europe and Central Asia, LAC = Latin America and the Caribbean, MNA = Middle East and North Africa, SAR = South Asia, SSA = Sub-Saharan Africa, and EMDE = Emerging market and developing economies. Sample includes 123 EMDEs. Unweighted average of the Macroprudential Policy Index of Cerutti, Claessens and Laeven (2017). The Macroprudential Index measures the tools used by authorities and is based on a simple sum of 12 including, but not limited to, the countercyclical capital buffer and loan-to-value ratios. </t>
  </si>
  <si>
    <t>Note: EAP = East Asia and Pacific, ECA = Europe and Central Asia, LAC = Latin America and the Caribbean, MNA = Middle East and North Africa, SAR = South Asia, and SSA = Sub-Saharan Africa. Macroprudential instruments include those counter-cyclical capital buffer, limits on leverage ratios and credit growth, capital conservation buffer, etc.</t>
  </si>
  <si>
    <t>Notes: EAP = East Asia and Pacific, ECA = Europe and Central Asia, LAC = Latin America and the Caribbean, MNA = Middle East and North Africa, SAR = South Asia, and SSA = Sub-Saharan Africa. Distance to frontier score for strength of insolvency resolution. A higher index indicates reforms that improve the business climate. EAP, ECA, LAC, MNA, SAR, and SSA include 19, 20, 30, 18, 8 and 46 economies, respectively. Advanced economies include 34 economies. Based on World Bank Doing Business report.</t>
  </si>
  <si>
    <t>Source: Institute of International Finance, International Monetary Fund, World Bank.</t>
  </si>
  <si>
    <t>Note: EAP = East Asia and Pacific, ECA = Europe and Central Asia, LAC = Latin America and the Caribbean, MNA = Middle East and North Africa, SAR = South Asia, SSA = Sub-Saharan Africa, and EMDEs = Emerging markets and developing economies. Unweighted averages. The sustainability gap indicates the difference between the current primary fiscal balance and the debt-stabilizing primary fiscal balance at current growth rates and interest rates. A negative value indicates that government is on a rising trajectory. See Kose et al. (2017) for details.</t>
  </si>
  <si>
    <t>Note: Unweighted regional averages of the Chinn-Ito index (KAOPEN)  measuring a country's degree of capital account openness. 1 represents fully open capital account. AE = Advanced economies, EAP = East Asia and Pacific, ECA = Europe and Central Asia, LAC = Latin America and the Caribbean, MNA = Middle East and North Africa, SAR = South Asia, and SSA = Sub-Saharan Africa. AE and EMDE averages are for 2016.</t>
  </si>
  <si>
    <t>Note: AE = Advanced economies. Period average of annual GDP-weighted averages. Estimates based on production function approach. World sample includes 50 EMDEs and 30 advanced economies.</t>
  </si>
  <si>
    <t>Note: Based on indicators from the Worldwide Governance Indicators measuring aspects of governance. WGI defines governance as “the traditions and institutions by which authority in a country is exercised.  This includes the process by which governments are selected, monitored and replaced; the capacity of the government to effectively formulate and implement sound policies; and the respect of citizens and the state for the institutions that govern economic and social interactions among them.” Annual observations are unweighted averages. EM7 are the seven largest EMDEs including Brazil, China, Mexico, India, Indonesia, Turkey, and Russia. EM22 are the 22 largest EMDEs. LICs are Low-income Countries and includes data for 26 economies. Error bands are 1 standard deviation.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</si>
</sst>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
    <numFmt numFmtId="165" formatCode="0.0"/>
    <numFmt numFmtId="166" formatCode=";;;"/>
  </numFmts>
  <fonts count="21" x14ac:knownFonts="1">
    <font>
      <sz val="11"/>
      <color theme="1"/>
      <name val="Calibri"/>
      <family val="2"/>
      <scheme val="minor"/>
    </font>
    <font>
      <sz val="14"/>
      <color theme="1"/>
      <name val="Arial"/>
      <family val="2"/>
    </font>
    <font>
      <b/>
      <sz val="20"/>
      <color theme="1"/>
      <name val="Arial"/>
      <family val="2"/>
    </font>
    <font>
      <u/>
      <sz val="11"/>
      <color theme="10"/>
      <name val="Calibri"/>
      <family val="2"/>
      <scheme val="minor"/>
    </font>
    <font>
      <u/>
      <sz val="14"/>
      <color theme="10"/>
      <name val="Arial"/>
      <family val="2"/>
    </font>
    <font>
      <sz val="11"/>
      <name val="Calibri"/>
      <family val="2"/>
    </font>
    <font>
      <sz val="14"/>
      <name val="Arial"/>
      <family val="2"/>
    </font>
    <font>
      <b/>
      <sz val="14"/>
      <color theme="1"/>
      <name val="Arial"/>
      <family val="2"/>
    </font>
    <font>
      <b/>
      <u/>
      <sz val="14"/>
      <color rgb="FFFF0000"/>
      <name val="Arial"/>
      <family val="2"/>
    </font>
    <font>
      <sz val="11"/>
      <name val="Calibri"/>
      <family val="2"/>
    </font>
    <font>
      <b/>
      <sz val="20"/>
      <name val="Arial"/>
      <family val="2"/>
    </font>
    <font>
      <sz val="12"/>
      <color theme="1"/>
      <name val="Calibri"/>
      <family val="2"/>
      <scheme val="minor"/>
    </font>
    <font>
      <sz val="14"/>
      <color rgb="FF000000"/>
      <name val="Arial"/>
      <family val="2"/>
    </font>
    <font>
      <u/>
      <sz val="11"/>
      <color rgb="FF872B90"/>
      <name val="Calibri"/>
      <family val="2"/>
      <scheme val="minor"/>
    </font>
    <font>
      <u/>
      <sz val="14"/>
      <color rgb="FF872B90"/>
      <name val="Arial"/>
      <family val="2"/>
    </font>
    <font>
      <b/>
      <sz val="14"/>
      <color rgb="FFFF0000"/>
      <name val="Arial"/>
      <family val="2"/>
    </font>
    <font>
      <sz val="11"/>
      <color theme="1"/>
      <name val="Calibri"/>
      <family val="2"/>
    </font>
    <font>
      <u/>
      <sz val="11"/>
      <color theme="10"/>
      <name val="Calibri"/>
      <family val="2"/>
    </font>
    <font>
      <b/>
      <sz val="14"/>
      <name val="Arial"/>
      <family val="2"/>
    </font>
    <font>
      <sz val="11"/>
      <color theme="1"/>
      <name val="Calibri"/>
      <family val="2"/>
      <scheme val="minor"/>
    </font>
    <font>
      <sz val="10"/>
      <color rgb="FF000000"/>
      <name val="Lucida Console"/>
      <family val="3"/>
    </font>
  </fonts>
  <fills count="2">
    <fill>
      <patternFill patternType="none"/>
    </fill>
    <fill>
      <patternFill patternType="gray125"/>
    </fill>
  </fills>
  <borders count="1">
    <border>
      <left/>
      <right/>
      <top/>
      <bottom/>
      <diagonal/>
    </border>
  </borders>
  <cellStyleXfs count="15">
    <xf numFmtId="0" fontId="0" fillId="0" borderId="0"/>
    <xf numFmtId="0" fontId="3" fillId="0" borderId="0" applyNumberFormat="0" applyFill="0" applyBorder="0" applyAlignment="0" applyProtection="0"/>
    <xf numFmtId="0" fontId="5" fillId="0" borderId="0"/>
    <xf numFmtId="0" fontId="9" fillId="0" borderId="0"/>
    <xf numFmtId="0" fontId="11" fillId="0" borderId="0"/>
    <xf numFmtId="0" fontId="11" fillId="0" borderId="0"/>
    <xf numFmtId="0" fontId="13" fillId="0" borderId="0" applyNumberFormat="0" applyFill="0" applyBorder="0" applyAlignment="0" applyProtection="0"/>
    <xf numFmtId="0" fontId="5" fillId="0" borderId="0"/>
    <xf numFmtId="0" fontId="16" fillId="0" borderId="0"/>
    <xf numFmtId="0" fontId="17" fillId="0" borderId="0" applyNumberFormat="0" applyFill="0" applyBorder="0" applyAlignment="0" applyProtection="0"/>
    <xf numFmtId="9" fontId="16" fillId="0" borderId="0" applyFont="0" applyFill="0" applyBorder="0" applyAlignment="0" applyProtection="0"/>
    <xf numFmtId="0" fontId="5" fillId="0" borderId="0"/>
    <xf numFmtId="0" fontId="1" fillId="0" borderId="0" applyProtection="0"/>
    <xf numFmtId="0" fontId="2" fillId="0" borderId="0" applyProtection="0"/>
    <xf numFmtId="0" fontId="19" fillId="0" borderId="0"/>
  </cellStyleXfs>
  <cellXfs count="96">
    <xf numFmtId="0" fontId="0" fillId="0" borderId="0" xfId="0"/>
    <xf numFmtId="0" fontId="1" fillId="0" borderId="0" xfId="0" applyFont="1"/>
    <xf numFmtId="0" fontId="2" fillId="0" borderId="0" xfId="0" applyFont="1"/>
    <xf numFmtId="0" fontId="4" fillId="0" borderId="0" xfId="1" applyFont="1"/>
    <xf numFmtId="2" fontId="1" fillId="0" borderId="0" xfId="0" applyNumberFormat="1" applyFont="1"/>
    <xf numFmtId="2" fontId="6" fillId="0" borderId="0" xfId="2" applyNumberFormat="1" applyFont="1"/>
    <xf numFmtId="0" fontId="6" fillId="0" borderId="0" xfId="2" applyFont="1"/>
    <xf numFmtId="0" fontId="6" fillId="0" borderId="0" xfId="2" applyFont="1" applyAlignment="1">
      <alignment wrapText="1"/>
    </xf>
    <xf numFmtId="0" fontId="1" fillId="0" borderId="0" xfId="0" applyFont="1" applyAlignment="1">
      <alignment vertical="top" wrapText="1"/>
    </xf>
    <xf numFmtId="0" fontId="7" fillId="0" borderId="0" xfId="0" applyFont="1"/>
    <xf numFmtId="0" fontId="2" fillId="0" borderId="0" xfId="0" applyFont="1" applyFill="1"/>
    <xf numFmtId="0" fontId="1" fillId="0" borderId="0" xfId="0" applyFont="1" applyFill="1" applyBorder="1"/>
    <xf numFmtId="2" fontId="1" fillId="0" borderId="0" xfId="0" applyNumberFormat="1" applyFont="1" applyFill="1" applyBorder="1"/>
    <xf numFmtId="0" fontId="4" fillId="0" borderId="0" xfId="1" applyFont="1" applyFill="1" applyBorder="1"/>
    <xf numFmtId="0" fontId="2" fillId="0" borderId="0" xfId="0" applyFont="1" applyFill="1" applyBorder="1"/>
    <xf numFmtId="0" fontId="1" fillId="0" borderId="0" xfId="0" applyFont="1" applyFill="1"/>
    <xf numFmtId="0" fontId="8" fillId="0" borderId="0" xfId="1" applyFont="1" applyFill="1"/>
    <xf numFmtId="0" fontId="4" fillId="0" borderId="0" xfId="1" applyFont="1" applyFill="1"/>
    <xf numFmtId="165" fontId="1" fillId="0" borderId="0" xfId="0" applyNumberFormat="1" applyFont="1" applyFill="1"/>
    <xf numFmtId="11" fontId="1" fillId="0" borderId="0" xfId="0" applyNumberFormat="1" applyFont="1" applyFill="1"/>
    <xf numFmtId="2" fontId="1" fillId="0" borderId="0" xfId="0" applyNumberFormat="1" applyFont="1" applyFill="1"/>
    <xf numFmtId="0" fontId="10" fillId="0" borderId="0" xfId="3" applyFont="1" applyFill="1"/>
    <xf numFmtId="0" fontId="6" fillId="0" borderId="0" xfId="3" applyFont="1" applyFill="1"/>
    <xf numFmtId="0" fontId="1" fillId="0" borderId="0" xfId="4" applyFont="1" applyFill="1"/>
    <xf numFmtId="165" fontId="1" fillId="0" borderId="0" xfId="4" applyNumberFormat="1" applyFont="1" applyFill="1"/>
    <xf numFmtId="165" fontId="1" fillId="0" borderId="0" xfId="5" applyNumberFormat="1" applyFont="1" applyFill="1"/>
    <xf numFmtId="165" fontId="6" fillId="0" borderId="0" xfId="3" applyNumberFormat="1" applyFont="1" applyFill="1"/>
    <xf numFmtId="0" fontId="2" fillId="0" borderId="0" xfId="0" applyFont="1" applyFill="1" applyAlignment="1"/>
    <xf numFmtId="0" fontId="7" fillId="0" borderId="0" xfId="0" applyFont="1" applyFill="1" applyAlignment="1"/>
    <xf numFmtId="0" fontId="1" fillId="0" borderId="0" xfId="0" applyFont="1" applyFill="1" applyAlignment="1">
      <alignment horizontal="center"/>
    </xf>
    <xf numFmtId="0" fontId="1" fillId="0" borderId="0" xfId="0" applyFont="1" applyFill="1" applyAlignment="1"/>
    <xf numFmtId="0" fontId="12" fillId="0" borderId="0" xfId="0" applyFont="1" applyFill="1" applyBorder="1" applyAlignment="1">
      <alignment vertical="center"/>
    </xf>
    <xf numFmtId="0" fontId="14" fillId="0" borderId="0" xfId="6" applyFont="1" applyFill="1" applyBorder="1" applyAlignment="1">
      <alignment horizontal="left"/>
    </xf>
    <xf numFmtId="0" fontId="7" fillId="0" borderId="0" xfId="0" applyFont="1" applyFill="1"/>
    <xf numFmtId="0" fontId="1" fillId="0" borderId="0" xfId="5" applyFont="1" applyFill="1"/>
    <xf numFmtId="0" fontId="15" fillId="0" borderId="0" xfId="0" applyFont="1" applyFill="1"/>
    <xf numFmtId="166" fontId="1" fillId="0" borderId="0" xfId="0" applyNumberFormat="1" applyFont="1" applyFill="1"/>
    <xf numFmtId="165" fontId="1" fillId="0" borderId="0" xfId="0" applyNumberFormat="1" applyFont="1"/>
    <xf numFmtId="166" fontId="1" fillId="0" borderId="0" xfId="0" applyNumberFormat="1" applyFont="1"/>
    <xf numFmtId="0" fontId="1" fillId="0" borderId="0" xfId="0" applyFont="1" applyAlignment="1"/>
    <xf numFmtId="0" fontId="6" fillId="0" borderId="0" xfId="7" applyFont="1"/>
    <xf numFmtId="0" fontId="7" fillId="0" borderId="0" xfId="0" applyFont="1" applyAlignment="1"/>
    <xf numFmtId="0" fontId="4" fillId="0" borderId="0" xfId="1" applyFont="1" applyAlignment="1"/>
    <xf numFmtId="0" fontId="1" fillId="0" borderId="0" xfId="8" applyFont="1"/>
    <xf numFmtId="0" fontId="4" fillId="0" borderId="0" xfId="9" applyFont="1"/>
    <xf numFmtId="165" fontId="1" fillId="0" borderId="0" xfId="8" applyNumberFormat="1" applyFont="1"/>
    <xf numFmtId="165" fontId="1" fillId="0" borderId="0" xfId="10" applyNumberFormat="1" applyFont="1"/>
    <xf numFmtId="0" fontId="2" fillId="0" borderId="0" xfId="8" applyFont="1"/>
    <xf numFmtId="0" fontId="16" fillId="0" borderId="0" xfId="8"/>
    <xf numFmtId="2" fontId="1" fillId="0" borderId="0" xfId="8" applyNumberFormat="1" applyFont="1"/>
    <xf numFmtId="165" fontId="6" fillId="0" borderId="0" xfId="11" applyNumberFormat="1" applyFont="1"/>
    <xf numFmtId="0" fontId="1" fillId="0" borderId="0" xfId="8" applyFont="1" applyAlignment="1">
      <alignment horizontal="left"/>
    </xf>
    <xf numFmtId="0" fontId="6" fillId="0" borderId="0" xfId="11" applyFont="1"/>
    <xf numFmtId="0" fontId="18" fillId="0" borderId="0" xfId="11" applyFont="1"/>
    <xf numFmtId="0" fontId="6" fillId="0" borderId="0" xfId="8" applyFont="1"/>
    <xf numFmtId="1" fontId="1" fillId="0" borderId="0" xfId="8" applyNumberFormat="1" applyFont="1"/>
    <xf numFmtId="0" fontId="1" fillId="0" borderId="0" xfId="0" applyFont="1" applyAlignment="1">
      <alignment wrapText="1"/>
    </xf>
    <xf numFmtId="0" fontId="1" fillId="0" borderId="0" xfId="12"/>
    <xf numFmtId="0" fontId="2" fillId="0" borderId="0" xfId="13"/>
    <xf numFmtId="2" fontId="6" fillId="0" borderId="0" xfId="0" applyNumberFormat="1" applyFont="1" applyFill="1"/>
    <xf numFmtId="0" fontId="1" fillId="0" borderId="0" xfId="12" quotePrefix="1"/>
    <xf numFmtId="2" fontId="0" fillId="0" borderId="0" xfId="0" applyNumberFormat="1"/>
    <xf numFmtId="2" fontId="1" fillId="0" borderId="0" xfId="12" applyNumberFormat="1"/>
    <xf numFmtId="0" fontId="7" fillId="0" borderId="0" xfId="12" applyFont="1"/>
    <xf numFmtId="0" fontId="1" fillId="0" borderId="0" xfId="12" applyFont="1"/>
    <xf numFmtId="0" fontId="1" fillId="0" borderId="0" xfId="12" applyAlignment="1"/>
    <xf numFmtId="0" fontId="6" fillId="0" borderId="0" xfId="0" applyFont="1" applyFill="1" applyBorder="1"/>
    <xf numFmtId="164" fontId="6" fillId="0" borderId="0" xfId="0" applyNumberFormat="1" applyFont="1" applyFill="1" applyBorder="1"/>
    <xf numFmtId="164" fontId="6" fillId="0" borderId="0" xfId="0" applyNumberFormat="1" applyFont="1" applyFill="1" applyBorder="1" applyAlignment="1">
      <alignment horizontal="center"/>
    </xf>
    <xf numFmtId="0" fontId="12" fillId="0" borderId="0" xfId="0" applyFont="1" applyAlignment="1">
      <alignment vertical="center"/>
    </xf>
    <xf numFmtId="0" fontId="1" fillId="0" borderId="0" xfId="0" applyFont="1" applyAlignment="1">
      <alignment horizontal="left" wrapText="1"/>
    </xf>
    <xf numFmtId="0" fontId="1" fillId="0" borderId="0" xfId="0" applyFont="1" applyAlignment="1">
      <alignment horizontal="left" vertical="top"/>
    </xf>
    <xf numFmtId="165" fontId="0" fillId="0" borderId="0" xfId="0" applyNumberFormat="1"/>
    <xf numFmtId="0" fontId="1" fillId="0" borderId="0" xfId="0" applyNumberFormat="1" applyFont="1"/>
    <xf numFmtId="165" fontId="12" fillId="0" borderId="0" xfId="0" applyNumberFormat="1" applyFont="1" applyAlignment="1">
      <alignment vertical="center"/>
    </xf>
    <xf numFmtId="0" fontId="20" fillId="0" borderId="0" xfId="0" applyFont="1" applyAlignment="1">
      <alignment vertical="center"/>
    </xf>
    <xf numFmtId="0" fontId="1" fillId="0" borderId="0" xfId="0" applyFont="1" applyAlignment="1">
      <alignment vertical="top"/>
    </xf>
    <xf numFmtId="165" fontId="1" fillId="0" borderId="0" xfId="0" applyNumberFormat="1" applyFont="1" applyAlignment="1">
      <alignment vertical="center" wrapText="1"/>
    </xf>
    <xf numFmtId="0" fontId="1" fillId="0" borderId="0" xfId="0" applyFont="1" applyAlignment="1">
      <alignment vertical="center" wrapText="1"/>
    </xf>
    <xf numFmtId="0" fontId="1" fillId="0" borderId="0" xfId="0" applyFont="1" applyAlignment="1">
      <alignment horizontal="center" vertical="center"/>
    </xf>
    <xf numFmtId="0" fontId="1" fillId="0" borderId="0" xfId="0" applyFont="1" applyAlignment="1">
      <alignment horizontal="center"/>
    </xf>
    <xf numFmtId="165" fontId="1" fillId="0" borderId="0" xfId="0" applyNumberFormat="1" applyFont="1" applyAlignment="1"/>
    <xf numFmtId="0" fontId="7" fillId="0" borderId="0" xfId="0" applyFont="1" applyAlignment="1">
      <alignment horizontal="left" vertical="top"/>
    </xf>
    <xf numFmtId="0" fontId="7" fillId="0" borderId="0" xfId="0" applyFont="1" applyAlignment="1">
      <alignment horizontal="left" vertical="center"/>
    </xf>
    <xf numFmtId="0" fontId="4" fillId="0" borderId="0" xfId="1" applyFont="1" applyAlignment="1">
      <alignment horizontal="left"/>
    </xf>
    <xf numFmtId="0" fontId="1" fillId="0" borderId="0" xfId="0" applyFont="1" applyAlignment="1">
      <alignment horizontal="left" vertical="top" wrapText="1"/>
    </xf>
    <xf numFmtId="0" fontId="1" fillId="0" borderId="0" xfId="12" applyAlignment="1">
      <alignment horizontal="left" wrapText="1"/>
    </xf>
    <xf numFmtId="0" fontId="1" fillId="0" borderId="0" xfId="0" applyFont="1" applyAlignment="1">
      <alignment horizontal="left" wrapText="1"/>
    </xf>
    <xf numFmtId="0" fontId="1" fillId="0" borderId="0" xfId="8" applyFont="1" applyAlignment="1">
      <alignment horizontal="left" wrapText="1"/>
    </xf>
    <xf numFmtId="0" fontId="1" fillId="0" borderId="0" xfId="0" applyFont="1" applyFill="1" applyBorder="1" applyAlignment="1">
      <alignment horizontal="left" vertical="top" wrapText="1"/>
    </xf>
    <xf numFmtId="0" fontId="1" fillId="0" borderId="0" xfId="0" applyFont="1" applyFill="1" applyBorder="1" applyAlignment="1">
      <alignment horizontal="left" vertical="top"/>
    </xf>
    <xf numFmtId="0" fontId="1" fillId="0" borderId="0" xfId="0" applyFont="1" applyFill="1" applyAlignment="1">
      <alignment horizontal="left" vertical="top" wrapText="1"/>
    </xf>
    <xf numFmtId="0" fontId="6" fillId="0" borderId="0" xfId="3" applyFont="1" applyFill="1" applyAlignment="1">
      <alignment horizontal="left" vertical="top" wrapText="1"/>
    </xf>
    <xf numFmtId="0" fontId="6" fillId="0" borderId="0" xfId="0" applyFont="1" applyFill="1" applyAlignment="1">
      <alignment wrapText="1"/>
    </xf>
    <xf numFmtId="0" fontId="1" fillId="0" borderId="0" xfId="0" applyFont="1" applyFill="1" applyAlignment="1">
      <alignment horizontal="left" vertical="top"/>
    </xf>
    <xf numFmtId="0" fontId="1" fillId="0" borderId="0" xfId="0" applyFont="1" applyAlignment="1">
      <alignment horizontal="left" vertical="top"/>
    </xf>
  </cellXfs>
  <cellStyles count="15">
    <cellStyle name="Hyperlink" xfId="1" builtinId="8"/>
    <cellStyle name="Hyperlink 2" xfId="6" xr:uid="{E638B7DD-3B4D-4B1A-AF4D-3A3D9A109F23}"/>
    <cellStyle name="Hyperlink 3" xfId="9" xr:uid="{C4D9DA32-A6F4-41A8-AA7F-E2170F9564D0}"/>
    <cellStyle name="Normal" xfId="0" builtinId="0"/>
    <cellStyle name="Normal 11" xfId="4" xr:uid="{68A53A1D-B844-4CCB-AA35-DDE08AB9D6A2}"/>
    <cellStyle name="Normal 2" xfId="3" xr:uid="{CE655850-8463-43CA-BD8F-69E4DF0D8EA5}"/>
    <cellStyle name="Normal 2 2" xfId="5" xr:uid="{8060B71B-6F4B-4C33-9934-9892603F46CA}"/>
    <cellStyle name="Normal 2 3" xfId="11" xr:uid="{D4E1CC4D-4FB4-41B2-8124-D32836339183}"/>
    <cellStyle name="Normal 2 4" xfId="14" xr:uid="{2D3018C9-C11E-448D-86BB-AC51B7D67ED0}"/>
    <cellStyle name="Normal 3" xfId="2" xr:uid="{C3F56E72-2C35-40D4-8B2E-0C7253F5AD82}"/>
    <cellStyle name="Normal 4" xfId="8" xr:uid="{FF742280-6C81-489E-99BC-6677AE820774}"/>
    <cellStyle name="Normal 4 3" xfId="7" xr:uid="{69DD489A-D567-4852-9B6D-D4E53E108222}"/>
    <cellStyle name="Percent 2" xfId="10" xr:uid="{ECCD6332-6D24-4771-865E-D8D5FE107BE8}"/>
    <cellStyle name="Style 1" xfId="13" xr:uid="{98713D99-AC22-4CD1-B68A-CAB530D9FEFE}"/>
    <cellStyle name="Style 2" xfId="12" xr:uid="{793C61E6-1AC7-4FEF-8B51-F10CA6593A28}"/>
  </cellStyles>
  <dxfs count="0"/>
  <tableStyles count="0" defaultTableStyle="TableStyleMedium2" defaultPivotStyle="PivotStyleLight16"/>
  <colors>
    <mruColors>
      <color rgb="FF00ADE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externalLink" Target="externalLinks/externalLink2.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71" Type="http://schemas.openxmlformats.org/officeDocument/2006/relationships/styles" Target="styles.xml"/></Relationships>
</file>

<file path=xl/charts/_rels/chart1.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3" Type="http://schemas.openxmlformats.org/officeDocument/2006/relationships/themeOverride" Target="../theme/themeOverride9.xml"/><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3" Type="http://schemas.openxmlformats.org/officeDocument/2006/relationships/chartUserShapes" Target="../drawings/drawing14.xml"/><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3" Type="http://schemas.openxmlformats.org/officeDocument/2006/relationships/chartUserShapes" Target="../drawings/drawing16.xml"/><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3" Type="http://schemas.openxmlformats.org/officeDocument/2006/relationships/chartUserShapes" Target="../drawings/drawing18.xml"/><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3" Type="http://schemas.openxmlformats.org/officeDocument/2006/relationships/chartUserShapes" Target="../drawings/drawing20.xml"/><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3" Type="http://schemas.openxmlformats.org/officeDocument/2006/relationships/chartUserShapes" Target="../drawings/drawing22.xml"/><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3" Type="http://schemas.openxmlformats.org/officeDocument/2006/relationships/chartUserShapes" Target="../drawings/drawing25.xml"/><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3" Type="http://schemas.openxmlformats.org/officeDocument/2006/relationships/themeOverride" Target="../theme/themeOverride10.xml"/><Relationship Id="rId2" Type="http://schemas.microsoft.com/office/2011/relationships/chartColorStyle" Target="colors19.xml"/><Relationship Id="rId1" Type="http://schemas.microsoft.com/office/2011/relationships/chartStyle" Target="style19.xml"/><Relationship Id="rId4" Type="http://schemas.openxmlformats.org/officeDocument/2006/relationships/chartUserShapes" Target="../drawings/drawing27.xml"/></Relationships>
</file>

<file path=xl/charts/_rels/chart2.xml.rels><?xml version="1.0" encoding="UTF-8" standalone="yes"?>
<Relationships xmlns="http://schemas.openxmlformats.org/package/2006/relationships"><Relationship Id="rId3" Type="http://schemas.openxmlformats.org/officeDocument/2006/relationships/themeOverride" Target="../theme/themeOverride2.xml"/><Relationship Id="rId2" Type="http://schemas.microsoft.com/office/2011/relationships/chartColorStyle" Target="colors2.xml"/><Relationship Id="rId1" Type="http://schemas.microsoft.com/office/2011/relationships/chartStyle" Target="style2.xml"/><Relationship Id="rId4" Type="http://schemas.openxmlformats.org/officeDocument/2006/relationships/chartUserShapes" Target="../drawings/drawing3.xml"/></Relationships>
</file>

<file path=xl/charts/_rels/chart20.xml.rels><?xml version="1.0" encoding="UTF-8" standalone="yes"?>
<Relationships xmlns="http://schemas.openxmlformats.org/package/2006/relationships"><Relationship Id="rId3" Type="http://schemas.openxmlformats.org/officeDocument/2006/relationships/themeOverride" Target="../theme/themeOverride11.xml"/><Relationship Id="rId2" Type="http://schemas.microsoft.com/office/2011/relationships/chartColorStyle" Target="colors20.xml"/><Relationship Id="rId1" Type="http://schemas.microsoft.com/office/2011/relationships/chartStyle" Target="style20.xml"/><Relationship Id="rId4" Type="http://schemas.openxmlformats.org/officeDocument/2006/relationships/chartUserShapes" Target="../drawings/drawing29.xml"/></Relationships>
</file>

<file path=xl/charts/_rels/chart21.xml.rels><?xml version="1.0" encoding="UTF-8" standalone="yes"?>
<Relationships xmlns="http://schemas.openxmlformats.org/package/2006/relationships"><Relationship Id="rId3" Type="http://schemas.openxmlformats.org/officeDocument/2006/relationships/themeOverride" Target="../theme/themeOverride12.xml"/><Relationship Id="rId2" Type="http://schemas.microsoft.com/office/2011/relationships/chartColorStyle" Target="colors21.xml"/><Relationship Id="rId1" Type="http://schemas.microsoft.com/office/2011/relationships/chartStyle" Target="style21.xml"/><Relationship Id="rId4" Type="http://schemas.openxmlformats.org/officeDocument/2006/relationships/chartUserShapes" Target="../drawings/drawing31.xml"/></Relationships>
</file>

<file path=xl/charts/_rels/chart22.xml.rels><?xml version="1.0" encoding="UTF-8" standalone="yes"?>
<Relationships xmlns="http://schemas.openxmlformats.org/package/2006/relationships"><Relationship Id="rId3" Type="http://schemas.openxmlformats.org/officeDocument/2006/relationships/themeOverride" Target="../theme/themeOverride13.xml"/><Relationship Id="rId2" Type="http://schemas.microsoft.com/office/2011/relationships/chartColorStyle" Target="colors22.xml"/><Relationship Id="rId1" Type="http://schemas.microsoft.com/office/2011/relationships/chartStyle" Target="style22.xml"/><Relationship Id="rId4" Type="http://schemas.openxmlformats.org/officeDocument/2006/relationships/chartUserShapes" Target="../drawings/drawing33.xml"/></Relationships>
</file>

<file path=xl/charts/_rels/chart23.xml.rels><?xml version="1.0" encoding="UTF-8" standalone="yes"?>
<Relationships xmlns="http://schemas.openxmlformats.org/package/2006/relationships"><Relationship Id="rId3" Type="http://schemas.openxmlformats.org/officeDocument/2006/relationships/themeOverride" Target="../theme/themeOverride14.xml"/><Relationship Id="rId2" Type="http://schemas.microsoft.com/office/2011/relationships/chartColorStyle" Target="colors23.xml"/><Relationship Id="rId1" Type="http://schemas.microsoft.com/office/2011/relationships/chartStyle" Target="style23.xml"/></Relationships>
</file>

<file path=xl/charts/_rels/chart24.xml.rels><?xml version="1.0" encoding="UTF-8" standalone="yes"?>
<Relationships xmlns="http://schemas.openxmlformats.org/package/2006/relationships"><Relationship Id="rId3" Type="http://schemas.openxmlformats.org/officeDocument/2006/relationships/themeOverride" Target="../theme/themeOverride15.xml"/><Relationship Id="rId2" Type="http://schemas.microsoft.com/office/2011/relationships/chartColorStyle" Target="colors24.xml"/><Relationship Id="rId1" Type="http://schemas.microsoft.com/office/2011/relationships/chartStyle" Target="style24.xml"/><Relationship Id="rId4" Type="http://schemas.openxmlformats.org/officeDocument/2006/relationships/chartUserShapes" Target="../drawings/drawing36.xml"/></Relationships>
</file>

<file path=xl/charts/_rels/chart25.xml.rels><?xml version="1.0" encoding="UTF-8" standalone="yes"?>
<Relationships xmlns="http://schemas.openxmlformats.org/package/2006/relationships"><Relationship Id="rId3" Type="http://schemas.openxmlformats.org/officeDocument/2006/relationships/themeOverride" Target="../theme/themeOverride16.xml"/><Relationship Id="rId2" Type="http://schemas.microsoft.com/office/2011/relationships/chartColorStyle" Target="colors25.xml"/><Relationship Id="rId1" Type="http://schemas.microsoft.com/office/2011/relationships/chartStyle" Target="style25.xml"/></Relationships>
</file>

<file path=xl/charts/_rels/chart26.xml.rels><?xml version="1.0" encoding="UTF-8" standalone="yes"?>
<Relationships xmlns="http://schemas.openxmlformats.org/package/2006/relationships"><Relationship Id="rId3" Type="http://schemas.openxmlformats.org/officeDocument/2006/relationships/themeOverride" Target="../theme/themeOverride17.xml"/><Relationship Id="rId2" Type="http://schemas.microsoft.com/office/2011/relationships/chartColorStyle" Target="colors26.xml"/><Relationship Id="rId1" Type="http://schemas.microsoft.com/office/2011/relationships/chartStyle" Target="style26.xml"/></Relationships>
</file>

<file path=xl/charts/_rels/chart27.xml.rels><?xml version="1.0" encoding="UTF-8" standalone="yes"?>
<Relationships xmlns="http://schemas.openxmlformats.org/package/2006/relationships"><Relationship Id="rId1" Type="http://schemas.openxmlformats.org/officeDocument/2006/relationships/chartUserShapes" Target="../drawings/drawing40.xml"/></Relationships>
</file>

<file path=xl/charts/_rels/chart28.xml.rels><?xml version="1.0" encoding="UTF-8" standalone="yes"?>
<Relationships xmlns="http://schemas.openxmlformats.org/package/2006/relationships"><Relationship Id="rId1" Type="http://schemas.openxmlformats.org/officeDocument/2006/relationships/chartUserShapes" Target="../drawings/drawing42.xml"/></Relationships>
</file>

<file path=xl/charts/_rels/chart29.xml.rels><?xml version="1.0" encoding="UTF-8" standalone="yes"?>
<Relationships xmlns="http://schemas.openxmlformats.org/package/2006/relationships"><Relationship Id="rId3" Type="http://schemas.openxmlformats.org/officeDocument/2006/relationships/chartUserShapes" Target="../drawings/drawing44.xml"/><Relationship Id="rId2" Type="http://schemas.microsoft.com/office/2011/relationships/chartColorStyle" Target="colors27.xml"/><Relationship Id="rId1" Type="http://schemas.microsoft.com/office/2011/relationships/chartStyle" Target="style27.xml"/></Relationships>
</file>

<file path=xl/charts/_rels/chart3.xml.rels><?xml version="1.0" encoding="UTF-8" standalone="yes"?>
<Relationships xmlns="http://schemas.openxmlformats.org/package/2006/relationships"><Relationship Id="rId3" Type="http://schemas.openxmlformats.org/officeDocument/2006/relationships/themeOverride" Target="../theme/themeOverride3.xml"/><Relationship Id="rId2" Type="http://schemas.microsoft.com/office/2011/relationships/chartColorStyle" Target="colors3.xml"/><Relationship Id="rId1" Type="http://schemas.microsoft.com/office/2011/relationships/chartStyle" Target="style3.xml"/></Relationships>
</file>

<file path=xl/charts/_rels/chart30.xml.rels><?xml version="1.0" encoding="UTF-8" standalone="yes"?>
<Relationships xmlns="http://schemas.openxmlformats.org/package/2006/relationships"><Relationship Id="rId3" Type="http://schemas.openxmlformats.org/officeDocument/2006/relationships/chartUserShapes" Target="../drawings/drawing46.xml"/><Relationship Id="rId2" Type="http://schemas.microsoft.com/office/2011/relationships/chartColorStyle" Target="colors28.xml"/><Relationship Id="rId1" Type="http://schemas.microsoft.com/office/2011/relationships/chartStyle" Target="style28.xml"/></Relationships>
</file>

<file path=xl/charts/_rels/chart31.xml.rels><?xml version="1.0" encoding="UTF-8" standalone="yes"?>
<Relationships xmlns="http://schemas.openxmlformats.org/package/2006/relationships"><Relationship Id="rId3" Type="http://schemas.openxmlformats.org/officeDocument/2006/relationships/chartUserShapes" Target="../drawings/drawing48.xml"/><Relationship Id="rId2" Type="http://schemas.microsoft.com/office/2011/relationships/chartColorStyle" Target="colors29.xml"/><Relationship Id="rId1" Type="http://schemas.microsoft.com/office/2011/relationships/chartStyle" Target="style29.xml"/></Relationships>
</file>

<file path=xl/charts/_rels/chart32.xml.rels><?xml version="1.0" encoding="UTF-8" standalone="yes"?>
<Relationships xmlns="http://schemas.openxmlformats.org/package/2006/relationships"><Relationship Id="rId3" Type="http://schemas.openxmlformats.org/officeDocument/2006/relationships/chartUserShapes" Target="../drawings/drawing50.xml"/><Relationship Id="rId2" Type="http://schemas.microsoft.com/office/2011/relationships/chartColorStyle" Target="colors30.xml"/><Relationship Id="rId1" Type="http://schemas.microsoft.com/office/2011/relationships/chartStyle" Target="style30.xml"/></Relationships>
</file>

<file path=xl/charts/_rels/chart33.xml.rels><?xml version="1.0" encoding="UTF-8" standalone="yes"?>
<Relationships xmlns="http://schemas.openxmlformats.org/package/2006/relationships"><Relationship Id="rId3" Type="http://schemas.openxmlformats.org/officeDocument/2006/relationships/chartUserShapes" Target="../drawings/drawing52.xml"/><Relationship Id="rId2" Type="http://schemas.microsoft.com/office/2011/relationships/chartColorStyle" Target="colors31.xml"/><Relationship Id="rId1" Type="http://schemas.microsoft.com/office/2011/relationships/chartStyle" Target="style31.xml"/></Relationships>
</file>

<file path=xl/charts/_rels/chart34.xml.rels><?xml version="1.0" encoding="UTF-8" standalone="yes"?>
<Relationships xmlns="http://schemas.openxmlformats.org/package/2006/relationships"><Relationship Id="rId2" Type="http://schemas.microsoft.com/office/2011/relationships/chartColorStyle" Target="colors32.xml"/><Relationship Id="rId1" Type="http://schemas.microsoft.com/office/2011/relationships/chartStyle" Target="style32.xml"/></Relationships>
</file>

<file path=xl/charts/_rels/chart35.xml.rels><?xml version="1.0" encoding="UTF-8" standalone="yes"?>
<Relationships xmlns="http://schemas.openxmlformats.org/package/2006/relationships"><Relationship Id="rId2" Type="http://schemas.microsoft.com/office/2011/relationships/chartColorStyle" Target="colors33.xml"/><Relationship Id="rId1" Type="http://schemas.microsoft.com/office/2011/relationships/chartStyle" Target="style33.xml"/></Relationships>
</file>

<file path=xl/charts/_rels/chart36.xml.rels><?xml version="1.0" encoding="UTF-8" standalone="yes"?>
<Relationships xmlns="http://schemas.openxmlformats.org/package/2006/relationships"><Relationship Id="rId3" Type="http://schemas.openxmlformats.org/officeDocument/2006/relationships/themeOverride" Target="../theme/themeOverride18.xml"/><Relationship Id="rId2" Type="http://schemas.microsoft.com/office/2011/relationships/chartColorStyle" Target="colors34.xml"/><Relationship Id="rId1" Type="http://schemas.microsoft.com/office/2011/relationships/chartStyle" Target="style34.xml"/><Relationship Id="rId4" Type="http://schemas.openxmlformats.org/officeDocument/2006/relationships/chartUserShapes" Target="../drawings/drawing56.xml"/></Relationships>
</file>

<file path=xl/charts/_rels/chart37.xml.rels><?xml version="1.0" encoding="UTF-8" standalone="yes"?>
<Relationships xmlns="http://schemas.openxmlformats.org/package/2006/relationships"><Relationship Id="rId2" Type="http://schemas.microsoft.com/office/2011/relationships/chartColorStyle" Target="colors35.xml"/><Relationship Id="rId1" Type="http://schemas.microsoft.com/office/2011/relationships/chartStyle" Target="style35.xml"/></Relationships>
</file>

<file path=xl/charts/_rels/chart38.xml.rels><?xml version="1.0" encoding="UTF-8" standalone="yes"?>
<Relationships xmlns="http://schemas.openxmlformats.org/package/2006/relationships"><Relationship Id="rId2" Type="http://schemas.microsoft.com/office/2011/relationships/chartColorStyle" Target="colors36.xml"/><Relationship Id="rId1" Type="http://schemas.microsoft.com/office/2011/relationships/chartStyle" Target="style36.xml"/></Relationships>
</file>

<file path=xl/charts/_rels/chart39.xml.rels><?xml version="1.0" encoding="UTF-8" standalone="yes"?>
<Relationships xmlns="http://schemas.openxmlformats.org/package/2006/relationships"><Relationship Id="rId3" Type="http://schemas.openxmlformats.org/officeDocument/2006/relationships/chartUserShapes" Target="../drawings/drawing60.xml"/><Relationship Id="rId2" Type="http://schemas.microsoft.com/office/2011/relationships/chartColorStyle" Target="colors37.xml"/><Relationship Id="rId1" Type="http://schemas.microsoft.com/office/2011/relationships/chartStyle" Target="style37.xml"/></Relationships>
</file>

<file path=xl/charts/_rels/chart4.xml.rels><?xml version="1.0" encoding="UTF-8" standalone="yes"?>
<Relationships xmlns="http://schemas.openxmlformats.org/package/2006/relationships"><Relationship Id="rId3" Type="http://schemas.openxmlformats.org/officeDocument/2006/relationships/themeOverride" Target="../theme/themeOverride4.xml"/><Relationship Id="rId2" Type="http://schemas.microsoft.com/office/2011/relationships/chartColorStyle" Target="colors4.xml"/><Relationship Id="rId1" Type="http://schemas.microsoft.com/office/2011/relationships/chartStyle" Target="style4.xml"/></Relationships>
</file>

<file path=xl/charts/_rels/chart40.xml.rels><?xml version="1.0" encoding="UTF-8" standalone="yes"?>
<Relationships xmlns="http://schemas.openxmlformats.org/package/2006/relationships"><Relationship Id="rId2" Type="http://schemas.microsoft.com/office/2011/relationships/chartColorStyle" Target="colors38.xml"/><Relationship Id="rId1" Type="http://schemas.microsoft.com/office/2011/relationships/chartStyle" Target="style38.xml"/></Relationships>
</file>

<file path=xl/charts/_rels/chart41.xml.rels><?xml version="1.0" encoding="UTF-8" standalone="yes"?>
<Relationships xmlns="http://schemas.openxmlformats.org/package/2006/relationships"><Relationship Id="rId3" Type="http://schemas.openxmlformats.org/officeDocument/2006/relationships/chartUserShapes" Target="../drawings/drawing63.xml"/><Relationship Id="rId2" Type="http://schemas.microsoft.com/office/2011/relationships/chartColorStyle" Target="colors39.xml"/><Relationship Id="rId1" Type="http://schemas.microsoft.com/office/2011/relationships/chartStyle" Target="style39.xml"/></Relationships>
</file>

<file path=xl/charts/_rels/chart42.xml.rels><?xml version="1.0" encoding="UTF-8" standalone="yes"?>
<Relationships xmlns="http://schemas.openxmlformats.org/package/2006/relationships"><Relationship Id="rId3" Type="http://schemas.openxmlformats.org/officeDocument/2006/relationships/chartUserShapes" Target="../drawings/drawing65.xml"/><Relationship Id="rId2" Type="http://schemas.microsoft.com/office/2011/relationships/chartColorStyle" Target="colors40.xml"/><Relationship Id="rId1" Type="http://schemas.microsoft.com/office/2011/relationships/chartStyle" Target="style40.xml"/></Relationships>
</file>

<file path=xl/charts/_rels/chart43.xml.rels><?xml version="1.0" encoding="UTF-8" standalone="yes"?>
<Relationships xmlns="http://schemas.openxmlformats.org/package/2006/relationships"><Relationship Id="rId3" Type="http://schemas.openxmlformats.org/officeDocument/2006/relationships/chartUserShapes" Target="../drawings/drawing67.xml"/><Relationship Id="rId2" Type="http://schemas.microsoft.com/office/2011/relationships/chartColorStyle" Target="colors41.xml"/><Relationship Id="rId1" Type="http://schemas.microsoft.com/office/2011/relationships/chartStyle" Target="style41.xml"/></Relationships>
</file>

<file path=xl/charts/_rels/chart44.xml.rels><?xml version="1.0" encoding="UTF-8" standalone="yes"?>
<Relationships xmlns="http://schemas.openxmlformats.org/package/2006/relationships"><Relationship Id="rId3" Type="http://schemas.openxmlformats.org/officeDocument/2006/relationships/chartUserShapes" Target="../drawings/drawing69.xml"/><Relationship Id="rId2" Type="http://schemas.microsoft.com/office/2011/relationships/chartColorStyle" Target="colors42.xml"/><Relationship Id="rId1" Type="http://schemas.microsoft.com/office/2011/relationships/chartStyle" Target="style42.xml"/></Relationships>
</file>

<file path=xl/charts/_rels/chart45.xml.rels><?xml version="1.0" encoding="UTF-8" standalone="yes"?>
<Relationships xmlns="http://schemas.openxmlformats.org/package/2006/relationships"><Relationship Id="rId2" Type="http://schemas.microsoft.com/office/2011/relationships/chartColorStyle" Target="colors43.xml"/><Relationship Id="rId1" Type="http://schemas.microsoft.com/office/2011/relationships/chartStyle" Target="style43.xml"/></Relationships>
</file>

<file path=xl/charts/_rels/chart46.xml.rels><?xml version="1.0" encoding="UTF-8" standalone="yes"?>
<Relationships xmlns="http://schemas.openxmlformats.org/package/2006/relationships"><Relationship Id="rId2" Type="http://schemas.microsoft.com/office/2011/relationships/chartColorStyle" Target="colors44.xml"/><Relationship Id="rId1" Type="http://schemas.microsoft.com/office/2011/relationships/chartStyle" Target="style44.xml"/></Relationships>
</file>

<file path=xl/charts/_rels/chart47.xml.rels><?xml version="1.0" encoding="UTF-8" standalone="yes"?>
<Relationships xmlns="http://schemas.openxmlformats.org/package/2006/relationships"><Relationship Id="rId2" Type="http://schemas.microsoft.com/office/2011/relationships/chartColorStyle" Target="colors45.xml"/><Relationship Id="rId1" Type="http://schemas.microsoft.com/office/2011/relationships/chartStyle" Target="style45.xml"/></Relationships>
</file>

<file path=xl/charts/_rels/chart48.xml.rels><?xml version="1.0" encoding="UTF-8" standalone="yes"?>
<Relationships xmlns="http://schemas.openxmlformats.org/package/2006/relationships"><Relationship Id="rId2" Type="http://schemas.microsoft.com/office/2011/relationships/chartColorStyle" Target="colors46.xml"/><Relationship Id="rId1" Type="http://schemas.microsoft.com/office/2011/relationships/chartStyle" Target="style46.xml"/></Relationships>
</file>

<file path=xl/charts/_rels/chart49.xml.rels><?xml version="1.0" encoding="UTF-8" standalone="yes"?>
<Relationships xmlns="http://schemas.openxmlformats.org/package/2006/relationships"><Relationship Id="rId3" Type="http://schemas.openxmlformats.org/officeDocument/2006/relationships/chartUserShapes" Target="../drawings/drawing75.xml"/><Relationship Id="rId2" Type="http://schemas.microsoft.com/office/2011/relationships/chartColorStyle" Target="colors47.xml"/><Relationship Id="rId1" Type="http://schemas.microsoft.com/office/2011/relationships/chartStyle" Target="style47.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50.xml.rels><?xml version="1.0" encoding="UTF-8" standalone="yes"?>
<Relationships xmlns="http://schemas.openxmlformats.org/package/2006/relationships"><Relationship Id="rId3" Type="http://schemas.openxmlformats.org/officeDocument/2006/relationships/chartUserShapes" Target="../drawings/drawing77.xml"/><Relationship Id="rId2" Type="http://schemas.microsoft.com/office/2011/relationships/chartColorStyle" Target="colors48.xml"/><Relationship Id="rId1" Type="http://schemas.microsoft.com/office/2011/relationships/chartStyle" Target="style48.xml"/></Relationships>
</file>

<file path=xl/charts/_rels/chart51.xml.rels><?xml version="1.0" encoding="UTF-8" standalone="yes"?>
<Relationships xmlns="http://schemas.openxmlformats.org/package/2006/relationships"><Relationship Id="rId3" Type="http://schemas.openxmlformats.org/officeDocument/2006/relationships/chartUserShapes" Target="../drawings/drawing79.xml"/><Relationship Id="rId2" Type="http://schemas.microsoft.com/office/2011/relationships/chartColorStyle" Target="colors49.xml"/><Relationship Id="rId1" Type="http://schemas.microsoft.com/office/2011/relationships/chartStyle" Target="style49.xml"/></Relationships>
</file>

<file path=xl/charts/_rels/chart52.xml.rels><?xml version="1.0" encoding="UTF-8" standalone="yes"?>
<Relationships xmlns="http://schemas.openxmlformats.org/package/2006/relationships"><Relationship Id="rId3" Type="http://schemas.openxmlformats.org/officeDocument/2006/relationships/chartUserShapes" Target="../drawings/drawing81.xml"/><Relationship Id="rId2" Type="http://schemas.microsoft.com/office/2011/relationships/chartColorStyle" Target="colors50.xml"/><Relationship Id="rId1" Type="http://schemas.microsoft.com/office/2011/relationships/chartStyle" Target="style50.xml"/></Relationships>
</file>

<file path=xl/charts/_rels/chart53.xml.rels><?xml version="1.0" encoding="UTF-8" standalone="yes"?>
<Relationships xmlns="http://schemas.openxmlformats.org/package/2006/relationships"><Relationship Id="rId3" Type="http://schemas.openxmlformats.org/officeDocument/2006/relationships/chartUserShapes" Target="../drawings/drawing83.xml"/><Relationship Id="rId2" Type="http://schemas.microsoft.com/office/2011/relationships/chartColorStyle" Target="colors51.xml"/><Relationship Id="rId1" Type="http://schemas.microsoft.com/office/2011/relationships/chartStyle" Target="style51.xml"/></Relationships>
</file>

<file path=xl/charts/_rels/chart54.xml.rels><?xml version="1.0" encoding="UTF-8" standalone="yes"?>
<Relationships xmlns="http://schemas.openxmlformats.org/package/2006/relationships"><Relationship Id="rId3" Type="http://schemas.openxmlformats.org/officeDocument/2006/relationships/chartUserShapes" Target="../drawings/drawing85.xml"/><Relationship Id="rId2" Type="http://schemas.microsoft.com/office/2011/relationships/chartColorStyle" Target="colors52.xml"/><Relationship Id="rId1" Type="http://schemas.microsoft.com/office/2011/relationships/chartStyle" Target="style52.xml"/></Relationships>
</file>

<file path=xl/charts/_rels/chart55.xml.rels><?xml version="1.0" encoding="UTF-8" standalone="yes"?>
<Relationships xmlns="http://schemas.openxmlformats.org/package/2006/relationships"><Relationship Id="rId2" Type="http://schemas.microsoft.com/office/2011/relationships/chartColorStyle" Target="colors53.xml"/><Relationship Id="rId1" Type="http://schemas.microsoft.com/office/2011/relationships/chartStyle" Target="style53.xml"/></Relationships>
</file>

<file path=xl/charts/_rels/chart56.xml.rels><?xml version="1.0" encoding="UTF-8" standalone="yes"?>
<Relationships xmlns="http://schemas.openxmlformats.org/package/2006/relationships"><Relationship Id="rId3" Type="http://schemas.openxmlformats.org/officeDocument/2006/relationships/chartUserShapes" Target="../drawings/drawing88.xml"/><Relationship Id="rId2" Type="http://schemas.microsoft.com/office/2011/relationships/chartColorStyle" Target="colors54.xml"/><Relationship Id="rId1" Type="http://schemas.microsoft.com/office/2011/relationships/chartStyle" Target="style54.xml"/></Relationships>
</file>

<file path=xl/charts/_rels/chart57.xml.rels><?xml version="1.0" encoding="UTF-8" standalone="yes"?>
<Relationships xmlns="http://schemas.openxmlformats.org/package/2006/relationships"><Relationship Id="rId2" Type="http://schemas.microsoft.com/office/2011/relationships/chartColorStyle" Target="colors55.xml"/><Relationship Id="rId1" Type="http://schemas.microsoft.com/office/2011/relationships/chartStyle" Target="style55.xml"/></Relationships>
</file>

<file path=xl/charts/_rels/chart58.xml.rels><?xml version="1.0" encoding="UTF-8" standalone="yes"?>
<Relationships xmlns="http://schemas.openxmlformats.org/package/2006/relationships"><Relationship Id="rId2" Type="http://schemas.microsoft.com/office/2011/relationships/chartColorStyle" Target="colors56.xml"/><Relationship Id="rId1" Type="http://schemas.microsoft.com/office/2011/relationships/chartStyle" Target="style56.xml"/></Relationships>
</file>

<file path=xl/charts/_rels/chart59.xml.rels><?xml version="1.0" encoding="UTF-8" standalone="yes"?>
<Relationships xmlns="http://schemas.openxmlformats.org/package/2006/relationships"><Relationship Id="rId2" Type="http://schemas.microsoft.com/office/2011/relationships/chartColorStyle" Target="colors57.xml"/><Relationship Id="rId1" Type="http://schemas.microsoft.com/office/2011/relationships/chartStyle" Target="style57.xml"/></Relationships>
</file>

<file path=xl/charts/_rels/chart6.xml.rels><?xml version="1.0" encoding="UTF-8" standalone="yes"?>
<Relationships xmlns="http://schemas.openxmlformats.org/package/2006/relationships"><Relationship Id="rId3" Type="http://schemas.openxmlformats.org/officeDocument/2006/relationships/themeOverride" Target="../theme/themeOverride5.xml"/><Relationship Id="rId2" Type="http://schemas.microsoft.com/office/2011/relationships/chartColorStyle" Target="colors6.xml"/><Relationship Id="rId1" Type="http://schemas.microsoft.com/office/2011/relationships/chartStyle" Target="style6.xml"/></Relationships>
</file>

<file path=xl/charts/_rels/chart60.xml.rels><?xml version="1.0" encoding="UTF-8" standalone="yes"?>
<Relationships xmlns="http://schemas.openxmlformats.org/package/2006/relationships"><Relationship Id="rId2" Type="http://schemas.microsoft.com/office/2011/relationships/chartColorStyle" Target="colors58.xml"/><Relationship Id="rId1" Type="http://schemas.microsoft.com/office/2011/relationships/chartStyle" Target="style58.xml"/></Relationships>
</file>

<file path=xl/charts/_rels/chart61.xml.rels><?xml version="1.0" encoding="UTF-8" standalone="yes"?>
<Relationships xmlns="http://schemas.openxmlformats.org/package/2006/relationships"><Relationship Id="rId2" Type="http://schemas.microsoft.com/office/2011/relationships/chartColorStyle" Target="colors59.xml"/><Relationship Id="rId1" Type="http://schemas.microsoft.com/office/2011/relationships/chartStyle" Target="style59.xml"/></Relationships>
</file>

<file path=xl/charts/_rels/chart62.xml.rels><?xml version="1.0" encoding="UTF-8" standalone="yes"?>
<Relationships xmlns="http://schemas.openxmlformats.org/package/2006/relationships"><Relationship Id="rId2" Type="http://schemas.microsoft.com/office/2011/relationships/chartColorStyle" Target="colors60.xml"/><Relationship Id="rId1" Type="http://schemas.microsoft.com/office/2011/relationships/chartStyle" Target="style60.xml"/></Relationships>
</file>

<file path=xl/charts/_rels/chart63.xml.rels><?xml version="1.0" encoding="UTF-8" standalone="yes"?>
<Relationships xmlns="http://schemas.openxmlformats.org/package/2006/relationships"><Relationship Id="rId2" Type="http://schemas.microsoft.com/office/2011/relationships/chartColorStyle" Target="colors61.xml"/><Relationship Id="rId1" Type="http://schemas.microsoft.com/office/2011/relationships/chartStyle" Target="style61.xml"/></Relationships>
</file>

<file path=xl/charts/_rels/chart64.xml.rels><?xml version="1.0" encoding="UTF-8" standalone="yes"?>
<Relationships xmlns="http://schemas.openxmlformats.org/package/2006/relationships"><Relationship Id="rId2" Type="http://schemas.microsoft.com/office/2011/relationships/chartColorStyle" Target="colors62.xml"/><Relationship Id="rId1" Type="http://schemas.microsoft.com/office/2011/relationships/chartStyle" Target="style62.xml"/></Relationships>
</file>

<file path=xl/charts/_rels/chart65.xml.rels><?xml version="1.0" encoding="UTF-8" standalone="yes"?>
<Relationships xmlns="http://schemas.openxmlformats.org/package/2006/relationships"><Relationship Id="rId2" Type="http://schemas.microsoft.com/office/2011/relationships/chartColorStyle" Target="colors63.xml"/><Relationship Id="rId1" Type="http://schemas.microsoft.com/office/2011/relationships/chartStyle" Target="style63.xml"/></Relationships>
</file>

<file path=xl/charts/_rels/chart66.xml.rels><?xml version="1.0" encoding="UTF-8" standalone="yes"?>
<Relationships xmlns="http://schemas.openxmlformats.org/package/2006/relationships"><Relationship Id="rId2" Type="http://schemas.microsoft.com/office/2011/relationships/chartColorStyle" Target="colors64.xml"/><Relationship Id="rId1" Type="http://schemas.microsoft.com/office/2011/relationships/chartStyle" Target="style64.xml"/></Relationships>
</file>

<file path=xl/charts/_rels/chart7.xml.rels><?xml version="1.0" encoding="UTF-8" standalone="yes"?>
<Relationships xmlns="http://schemas.openxmlformats.org/package/2006/relationships"><Relationship Id="rId3" Type="http://schemas.openxmlformats.org/officeDocument/2006/relationships/themeOverride" Target="../theme/themeOverride6.xml"/><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3" Type="http://schemas.openxmlformats.org/officeDocument/2006/relationships/themeOverride" Target="../theme/themeOverride7.xml"/><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3" Type="http://schemas.openxmlformats.org/officeDocument/2006/relationships/themeOverride" Target="../theme/themeOverride8.xml"/><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3300" b="0" i="0" u="none" strike="noStrike" kern="1200" spc="0" baseline="0">
                <a:solidFill>
                  <a:srgbClr val="000000">
                    <a:lumMod val="100000"/>
                  </a:srgbClr>
                </a:solidFill>
                <a:latin typeface="Arial" panose="020B0604020202020204" pitchFamily="34" charset="0"/>
                <a:ea typeface="+mn-ea"/>
                <a:cs typeface="Arial" panose="020B0604020202020204" pitchFamily="34" charset="0"/>
              </a:defRPr>
            </a:pPr>
            <a:r>
              <a:rPr lang="en-US" sz="3300"/>
              <a:t>Percent of GDP</a:t>
            </a:r>
          </a:p>
        </c:rich>
      </c:tx>
      <c:layout>
        <c:manualLayout>
          <c:xMode val="edge"/>
          <c:yMode val="edge"/>
          <c:x val="6.2490886555847285E-4"/>
          <c:y val="1.3232720909886345E-4"/>
        </c:manualLayout>
      </c:layout>
      <c:overlay val="0"/>
      <c:spPr>
        <a:noFill/>
        <a:ln>
          <a:noFill/>
        </a:ln>
        <a:effectLst/>
      </c:spPr>
      <c:txPr>
        <a:bodyPr rot="0" spcFirstLastPara="1" vertOverflow="ellipsis" vert="horz" wrap="square" anchor="ctr" anchorCtr="1"/>
        <a:lstStyle/>
        <a:p>
          <a:pPr>
            <a:defRPr sz="3300" b="0" i="0" u="none" strike="noStrike" kern="1200" spc="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9.4164297171186948E-2"/>
          <c:y val="0.13524465691788526"/>
          <c:w val="0.87528014727325754"/>
          <c:h val="0.59874406443469363"/>
        </c:manualLayout>
      </c:layout>
      <c:barChart>
        <c:barDir val="col"/>
        <c:grouping val="clustered"/>
        <c:varyColors val="0"/>
        <c:ser>
          <c:idx val="1"/>
          <c:order val="1"/>
          <c:tx>
            <c:strRef>
              <c:f>'7.1.A'!$X$3</c:f>
              <c:strCache>
                <c:ptCount val="1"/>
                <c:pt idx="0">
                  <c:v>2018</c:v>
                </c:pt>
              </c:strCache>
            </c:strRef>
          </c:tx>
          <c:spPr>
            <a:solidFill>
              <a:srgbClr val="002345"/>
            </a:solidFill>
            <a:ln>
              <a:noFill/>
            </a:ln>
            <a:effectLst/>
          </c:spPr>
          <c:invertIfNegative val="0"/>
          <c:cat>
            <c:strRef>
              <c:f>'7.1.A'!$V$4:$V$10</c:f>
              <c:strCache>
                <c:ptCount val="7"/>
                <c:pt idx="0">
                  <c:v>EMDEs</c:v>
                </c:pt>
                <c:pt idx="1">
                  <c:v>ECA</c:v>
                </c:pt>
                <c:pt idx="2">
                  <c:v>EAP</c:v>
                </c:pt>
                <c:pt idx="3">
                  <c:v>LAC</c:v>
                </c:pt>
                <c:pt idx="4">
                  <c:v>MNA</c:v>
                </c:pt>
                <c:pt idx="5">
                  <c:v>SAR</c:v>
                </c:pt>
                <c:pt idx="6">
                  <c:v>SSA</c:v>
                </c:pt>
              </c:strCache>
            </c:strRef>
          </c:cat>
          <c:val>
            <c:numRef>
              <c:f>'7.1.A'!$X$4:$X$10</c:f>
              <c:numCache>
                <c:formatCode>General</c:formatCode>
                <c:ptCount val="7"/>
                <c:pt idx="0">
                  <c:v>54.1</c:v>
                </c:pt>
                <c:pt idx="1">
                  <c:v>43.2</c:v>
                </c:pt>
                <c:pt idx="2">
                  <c:v>37.200000000000003</c:v>
                </c:pt>
                <c:pt idx="3">
                  <c:v>63.2</c:v>
                </c:pt>
                <c:pt idx="4">
                  <c:v>60.9</c:v>
                </c:pt>
                <c:pt idx="5">
                  <c:v>57.8</c:v>
                </c:pt>
                <c:pt idx="6">
                  <c:v>58.7</c:v>
                </c:pt>
              </c:numCache>
            </c:numRef>
          </c:val>
          <c:extLst>
            <c:ext xmlns:c16="http://schemas.microsoft.com/office/drawing/2014/chart" uri="{C3380CC4-5D6E-409C-BE32-E72D297353CC}">
              <c16:uniqueId val="{00000000-9C1D-4B9F-92F6-E559E5CEEB05}"/>
            </c:ext>
          </c:extLst>
        </c:ser>
        <c:dLbls>
          <c:showLegendKey val="0"/>
          <c:showVal val="0"/>
          <c:showCatName val="0"/>
          <c:showSerName val="0"/>
          <c:showPercent val="0"/>
          <c:showBubbleSize val="0"/>
        </c:dLbls>
        <c:gapWidth val="100"/>
        <c:overlap val="-27"/>
        <c:axId val="415426016"/>
        <c:axId val="37113328"/>
      </c:barChart>
      <c:lineChart>
        <c:grouping val="standard"/>
        <c:varyColors val="0"/>
        <c:ser>
          <c:idx val="0"/>
          <c:order val="0"/>
          <c:tx>
            <c:strRef>
              <c:f>'7.1.A'!$W$3</c:f>
              <c:strCache>
                <c:ptCount val="1"/>
                <c:pt idx="0">
                  <c:v>2007</c:v>
                </c:pt>
              </c:strCache>
            </c:strRef>
          </c:tx>
          <c:spPr>
            <a:ln w="25400" cap="rnd">
              <a:noFill/>
              <a:round/>
            </a:ln>
            <a:effectLst/>
          </c:spPr>
          <c:marker>
            <c:symbol val="diamond"/>
            <c:size val="20"/>
            <c:spPr>
              <a:solidFill>
                <a:srgbClr val="F78D28"/>
              </a:solidFill>
              <a:ln w="9525">
                <a:noFill/>
              </a:ln>
              <a:effectLst/>
            </c:spPr>
          </c:marker>
          <c:cat>
            <c:strRef>
              <c:f>'7.1.A'!$V$4:$V$10</c:f>
              <c:strCache>
                <c:ptCount val="7"/>
                <c:pt idx="0">
                  <c:v>EMDEs</c:v>
                </c:pt>
                <c:pt idx="1">
                  <c:v>ECA</c:v>
                </c:pt>
                <c:pt idx="2">
                  <c:v>EAP</c:v>
                </c:pt>
                <c:pt idx="3">
                  <c:v>LAC</c:v>
                </c:pt>
                <c:pt idx="4">
                  <c:v>MNA</c:v>
                </c:pt>
                <c:pt idx="5">
                  <c:v>SAR</c:v>
                </c:pt>
                <c:pt idx="6">
                  <c:v>SSA</c:v>
                </c:pt>
              </c:strCache>
            </c:strRef>
          </c:cat>
          <c:val>
            <c:numRef>
              <c:f>'7.1.A'!$W$4:$W$10</c:f>
              <c:numCache>
                <c:formatCode>General</c:formatCode>
                <c:ptCount val="7"/>
                <c:pt idx="0">
                  <c:v>44.4</c:v>
                </c:pt>
                <c:pt idx="1">
                  <c:v>25.4</c:v>
                </c:pt>
                <c:pt idx="2">
                  <c:v>32.9</c:v>
                </c:pt>
                <c:pt idx="3">
                  <c:v>48</c:v>
                </c:pt>
                <c:pt idx="4">
                  <c:v>44.7</c:v>
                </c:pt>
                <c:pt idx="5">
                  <c:v>51.5</c:v>
                </c:pt>
                <c:pt idx="6">
                  <c:v>55.7</c:v>
                </c:pt>
              </c:numCache>
            </c:numRef>
          </c:val>
          <c:smooth val="0"/>
          <c:extLst>
            <c:ext xmlns:c16="http://schemas.microsoft.com/office/drawing/2014/chart" uri="{C3380CC4-5D6E-409C-BE32-E72D297353CC}">
              <c16:uniqueId val="{00000001-9C1D-4B9F-92F6-E559E5CEEB05}"/>
            </c:ext>
          </c:extLst>
        </c:ser>
        <c:dLbls>
          <c:showLegendKey val="0"/>
          <c:showVal val="0"/>
          <c:showCatName val="0"/>
          <c:showSerName val="0"/>
          <c:showPercent val="0"/>
          <c:showBubbleSize val="0"/>
        </c:dLbls>
        <c:marker val="1"/>
        <c:smooth val="0"/>
        <c:axId val="415426016"/>
        <c:axId val="37113328"/>
      </c:lineChart>
      <c:catAx>
        <c:axId val="415426016"/>
        <c:scaling>
          <c:orientation val="minMax"/>
        </c:scaling>
        <c:delete val="0"/>
        <c:axPos val="b"/>
        <c:numFmt formatCode="General" sourceLinked="1"/>
        <c:majorTickMark val="none"/>
        <c:minorTickMark val="none"/>
        <c:tickLblPos val="low"/>
        <c:spPr>
          <a:noFill/>
          <a:ln w="9525" cap="flat" cmpd="sng" algn="ctr">
            <a:solidFill>
              <a:srgbClr val="000000">
                <a:lumMod val="100000"/>
              </a:srgbClr>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5400000" spcFirstLastPara="1" vertOverflow="ellipsis"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37113328"/>
        <c:crosses val="autoZero"/>
        <c:auto val="1"/>
        <c:lblAlgn val="ctr"/>
        <c:lblOffset val="100"/>
        <c:noMultiLvlLbl val="0"/>
      </c:catAx>
      <c:valAx>
        <c:axId val="37113328"/>
        <c:scaling>
          <c:orientation val="minMax"/>
          <c:min val="20"/>
        </c:scaling>
        <c:delete val="0"/>
        <c:axPos val="l"/>
        <c:numFmt formatCode="General" sourceLinked="1"/>
        <c:majorTickMark val="none"/>
        <c:minorTickMark val="none"/>
        <c:tickLblPos val="nextTo"/>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415426016"/>
        <c:crosses val="autoZero"/>
        <c:crossBetween val="between"/>
      </c:valAx>
      <c:spPr>
        <a:noFill/>
        <a:ln>
          <a:noFill/>
        </a:ln>
        <a:effectLst/>
      </c:spPr>
    </c:plotArea>
    <c:legend>
      <c:legendPos val="b"/>
      <c:layout>
        <c:manualLayout>
          <c:xMode val="edge"/>
          <c:yMode val="edge"/>
          <c:x val="0.36335657261592308"/>
          <c:y val="6.2236282964629429E-2"/>
          <c:w val="0.34458311461067365"/>
          <c:h val="8.7763779527559052E-2"/>
        </c:manualLayout>
      </c:layout>
      <c:overlay val="0"/>
      <c:spPr>
        <a:noFill/>
        <a:ln>
          <a:noFill/>
        </a:ln>
        <a:effectLst/>
      </c:spPr>
      <c:txPr>
        <a:bodyPr rot="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FFFFF">
        <a:lumMod val="100000"/>
      </a:srgbClr>
    </a:solidFill>
    <a:ln w="9525" cap="flat" cmpd="sng" algn="ctr">
      <a:noFill/>
      <a:round/>
    </a:ln>
    <a:effectLst/>
  </c:spPr>
  <c:txPr>
    <a:bodyPr/>
    <a:lstStyle/>
    <a:p>
      <a:pPr>
        <a:defRPr sz="3300" b="0">
          <a:solidFill>
            <a:srgbClr val="000000">
              <a:lumMod val="100000"/>
            </a:srgbClr>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3300" b="0" i="0" u="none" strike="noStrike" kern="1200" spc="0" baseline="0">
                <a:solidFill>
                  <a:srgbClr val="000000">
                    <a:lumMod val="100000"/>
                  </a:srgbClr>
                </a:solidFill>
                <a:latin typeface="Arial" panose="020B0604020202020204" pitchFamily="34" charset="0"/>
                <a:ea typeface="+mn-ea"/>
                <a:cs typeface="Arial" panose="020B0604020202020204" pitchFamily="34" charset="0"/>
              </a:defRPr>
            </a:pPr>
            <a:r>
              <a:rPr lang="en-US" sz="3300"/>
              <a:t>Percent of EMDEs</a:t>
            </a:r>
          </a:p>
        </c:rich>
      </c:tx>
      <c:layout>
        <c:manualLayout>
          <c:xMode val="edge"/>
          <c:yMode val="edge"/>
          <c:x val="1.0230752405949277E-3"/>
          <c:y val="1.8517997750281206E-3"/>
        </c:manualLayout>
      </c:layout>
      <c:overlay val="0"/>
      <c:spPr>
        <a:noFill/>
        <a:ln>
          <a:noFill/>
        </a:ln>
        <a:effectLst/>
      </c:spPr>
      <c:txPr>
        <a:bodyPr rot="0" spcFirstLastPara="1" vertOverflow="ellipsis" vert="horz" wrap="square" anchor="ctr" anchorCtr="1"/>
        <a:lstStyle/>
        <a:p>
          <a:pPr>
            <a:defRPr sz="3300" b="0" i="0" u="none" strike="noStrike" kern="1200" spc="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0.10602252843394576"/>
          <c:y val="0.13965285589301338"/>
          <c:w val="0.88124599008457272"/>
          <c:h val="0.73477815273090863"/>
        </c:manualLayout>
      </c:layout>
      <c:barChart>
        <c:barDir val="col"/>
        <c:grouping val="clustered"/>
        <c:varyColors val="0"/>
        <c:ser>
          <c:idx val="0"/>
          <c:order val="0"/>
          <c:spPr>
            <a:solidFill>
              <a:srgbClr val="002345"/>
            </a:solidFill>
            <a:ln>
              <a:noFill/>
            </a:ln>
            <a:effectLst/>
          </c:spPr>
          <c:invertIfNegative val="0"/>
          <c:cat>
            <c:strRef>
              <c:f>'7.2.D'!$V$3:$V$4</c:f>
              <c:strCache>
                <c:ptCount val="2"/>
                <c:pt idx="0">
                  <c:v>Above 1</c:v>
                </c:pt>
                <c:pt idx="1">
                  <c:v>Below 1</c:v>
                </c:pt>
              </c:strCache>
            </c:strRef>
          </c:cat>
          <c:val>
            <c:numRef>
              <c:f>'7.2.D'!$W$3:$W$4</c:f>
              <c:numCache>
                <c:formatCode>General</c:formatCode>
                <c:ptCount val="2"/>
                <c:pt idx="0">
                  <c:v>56.4</c:v>
                </c:pt>
                <c:pt idx="1">
                  <c:v>43.6</c:v>
                </c:pt>
              </c:numCache>
            </c:numRef>
          </c:val>
          <c:extLst>
            <c:ext xmlns:c16="http://schemas.microsoft.com/office/drawing/2014/chart" uri="{C3380CC4-5D6E-409C-BE32-E72D297353CC}">
              <c16:uniqueId val="{00000000-9F68-4409-B2FB-79C997D51205}"/>
            </c:ext>
          </c:extLst>
        </c:ser>
        <c:dLbls>
          <c:showLegendKey val="0"/>
          <c:showVal val="0"/>
          <c:showCatName val="0"/>
          <c:showSerName val="0"/>
          <c:showPercent val="0"/>
          <c:showBubbleSize val="0"/>
        </c:dLbls>
        <c:gapWidth val="100"/>
        <c:overlap val="-27"/>
        <c:axId val="121915215"/>
        <c:axId val="254011231"/>
      </c:barChart>
      <c:catAx>
        <c:axId val="121915215"/>
        <c:scaling>
          <c:orientation val="minMax"/>
        </c:scaling>
        <c:delete val="0"/>
        <c:axPos val="b"/>
        <c:numFmt formatCode="General" sourceLinked="1"/>
        <c:majorTickMark val="none"/>
        <c:minorTickMark val="none"/>
        <c:tickLblPos val="low"/>
        <c:spPr>
          <a:noFill/>
          <a:ln w="9525" cap="flat" cmpd="sng" algn="ctr">
            <a:solidFill>
              <a:srgbClr val="000000">
                <a:lumMod val="100000"/>
              </a:srgbClr>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254011231"/>
        <c:crosses val="autoZero"/>
        <c:auto val="1"/>
        <c:lblAlgn val="ctr"/>
        <c:lblOffset val="100"/>
        <c:noMultiLvlLbl val="0"/>
      </c:catAx>
      <c:valAx>
        <c:axId val="254011231"/>
        <c:scaling>
          <c:orientation val="minMax"/>
        </c:scaling>
        <c:delete val="0"/>
        <c:axPos val="l"/>
        <c:numFmt formatCode="General" sourceLinked="1"/>
        <c:majorTickMark val="none"/>
        <c:minorTickMark val="none"/>
        <c:tickLblPos val="nextTo"/>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121915215"/>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FFFFF">
        <a:lumMod val="100000"/>
      </a:srgbClr>
    </a:solidFill>
    <a:ln w="9525" cap="flat" cmpd="sng" algn="ctr">
      <a:noFill/>
      <a:round/>
    </a:ln>
    <a:effectLst/>
  </c:spPr>
  <c:txPr>
    <a:bodyPr/>
    <a:lstStyle/>
    <a:p>
      <a:pPr>
        <a:defRPr sz="3300" b="0">
          <a:solidFill>
            <a:srgbClr val="000000">
              <a:lumMod val="100000"/>
            </a:srgbClr>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3300" b="0" i="0" u="none" strike="noStrike" kern="1200" spc="0" baseline="0">
                <a:solidFill>
                  <a:srgbClr val="000000">
                    <a:lumMod val="100000"/>
                  </a:srgbClr>
                </a:solidFill>
                <a:latin typeface="Arial" panose="020B0604020202020204" pitchFamily="34" charset="0"/>
                <a:ea typeface="+mn-ea"/>
                <a:cs typeface="Arial" panose="020B0604020202020204" pitchFamily="34" charset="0"/>
              </a:defRPr>
            </a:pPr>
            <a:r>
              <a:rPr lang="en-US" sz="3300"/>
              <a:t>Percent, annual</a:t>
            </a:r>
          </a:p>
        </c:rich>
      </c:tx>
      <c:layout>
        <c:manualLayout>
          <c:xMode val="edge"/>
          <c:yMode val="edge"/>
          <c:x val="2.7707604257801101E-3"/>
          <c:y val="2.1164541932258475E-3"/>
        </c:manualLayout>
      </c:layout>
      <c:overlay val="0"/>
      <c:spPr>
        <a:noFill/>
        <a:ln>
          <a:noFill/>
        </a:ln>
        <a:effectLst/>
      </c:spPr>
      <c:txPr>
        <a:bodyPr rot="0" spcFirstLastPara="1" vertOverflow="ellipsis" vert="horz" wrap="square" anchor="ctr" anchorCtr="1"/>
        <a:lstStyle/>
        <a:p>
          <a:pPr>
            <a:defRPr sz="3300" b="0" i="0" u="none" strike="noStrike" kern="1200" spc="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0.10573840769903763"/>
          <c:y val="0.15310177894429863"/>
          <c:w val="0.8637060367454068"/>
          <c:h val="0.63543244594425707"/>
        </c:manualLayout>
      </c:layout>
      <c:lineChart>
        <c:grouping val="standard"/>
        <c:varyColors val="0"/>
        <c:ser>
          <c:idx val="0"/>
          <c:order val="0"/>
          <c:tx>
            <c:v>Median</c:v>
          </c:tx>
          <c:spPr>
            <a:ln w="76200" cap="rnd">
              <a:solidFill>
                <a:srgbClr val="002345"/>
              </a:solidFill>
              <a:round/>
            </a:ln>
            <a:effectLst/>
          </c:spPr>
          <c:marker>
            <c:symbol val="none"/>
          </c:marker>
          <c:cat>
            <c:numRef>
              <c:f>'7.3.A'!$W$2:$AZ$2</c:f>
              <c:numCache>
                <c:formatCode>General</c:formatCode>
                <c:ptCount val="30"/>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numCache>
            </c:numRef>
          </c:cat>
          <c:val>
            <c:numRef>
              <c:f>'7.3.A'!$W$3:$AZ$3</c:f>
              <c:numCache>
                <c:formatCode>General</c:formatCode>
                <c:ptCount val="30"/>
                <c:pt idx="0">
                  <c:v>10.6</c:v>
                </c:pt>
                <c:pt idx="1">
                  <c:v>12.3</c:v>
                </c:pt>
                <c:pt idx="2">
                  <c:v>9.8000000000000007</c:v>
                </c:pt>
                <c:pt idx="3">
                  <c:v>9.8000000000000007</c:v>
                </c:pt>
                <c:pt idx="4">
                  <c:v>12.7</c:v>
                </c:pt>
                <c:pt idx="5">
                  <c:v>10.9</c:v>
                </c:pt>
                <c:pt idx="6">
                  <c:v>7.9</c:v>
                </c:pt>
                <c:pt idx="7">
                  <c:v>6.8</c:v>
                </c:pt>
                <c:pt idx="8">
                  <c:v>6.5</c:v>
                </c:pt>
                <c:pt idx="9">
                  <c:v>4.0999999999999996</c:v>
                </c:pt>
                <c:pt idx="10">
                  <c:v>4.3</c:v>
                </c:pt>
                <c:pt idx="11">
                  <c:v>4.7</c:v>
                </c:pt>
                <c:pt idx="12">
                  <c:v>3.5</c:v>
                </c:pt>
                <c:pt idx="13">
                  <c:v>4.2</c:v>
                </c:pt>
                <c:pt idx="14">
                  <c:v>4.3</c:v>
                </c:pt>
                <c:pt idx="15">
                  <c:v>5.4</c:v>
                </c:pt>
                <c:pt idx="16">
                  <c:v>6.1</c:v>
                </c:pt>
                <c:pt idx="17">
                  <c:v>6</c:v>
                </c:pt>
                <c:pt idx="18">
                  <c:v>10</c:v>
                </c:pt>
                <c:pt idx="19">
                  <c:v>3.8</c:v>
                </c:pt>
                <c:pt idx="20">
                  <c:v>4.2</c:v>
                </c:pt>
                <c:pt idx="21">
                  <c:v>5.5</c:v>
                </c:pt>
                <c:pt idx="22">
                  <c:v>4.5999999999999996</c:v>
                </c:pt>
                <c:pt idx="23">
                  <c:v>3.8</c:v>
                </c:pt>
                <c:pt idx="24">
                  <c:v>3.2</c:v>
                </c:pt>
                <c:pt idx="25">
                  <c:v>2.9</c:v>
                </c:pt>
                <c:pt idx="26">
                  <c:v>2.7</c:v>
                </c:pt>
                <c:pt idx="27">
                  <c:v>3.4</c:v>
                </c:pt>
                <c:pt idx="28">
                  <c:v>3.2</c:v>
                </c:pt>
                <c:pt idx="29">
                  <c:v>3.1</c:v>
                </c:pt>
              </c:numCache>
            </c:numRef>
          </c:val>
          <c:smooth val="0"/>
          <c:extLst>
            <c:ext xmlns:c16="http://schemas.microsoft.com/office/drawing/2014/chart" uri="{C3380CC4-5D6E-409C-BE32-E72D297353CC}">
              <c16:uniqueId val="{00000000-DAD9-48ED-9C64-F7119C310CFB}"/>
            </c:ext>
          </c:extLst>
        </c:ser>
        <c:ser>
          <c:idx val="1"/>
          <c:order val="1"/>
          <c:tx>
            <c:strRef>
              <c:f>'7.3.A'!$V$4</c:f>
              <c:strCache>
                <c:ptCount val="1"/>
                <c:pt idx="0">
                  <c:v>Interquartile  range </c:v>
                </c:pt>
              </c:strCache>
            </c:strRef>
          </c:tx>
          <c:spPr>
            <a:ln w="76200" cap="rnd">
              <a:solidFill>
                <a:srgbClr val="002345"/>
              </a:solidFill>
              <a:prstDash val="sysDot"/>
              <a:round/>
            </a:ln>
            <a:effectLst/>
          </c:spPr>
          <c:marker>
            <c:symbol val="none"/>
          </c:marker>
          <c:cat>
            <c:numRef>
              <c:f>'7.3.A'!$W$2:$AZ$2</c:f>
              <c:numCache>
                <c:formatCode>General</c:formatCode>
                <c:ptCount val="30"/>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numCache>
            </c:numRef>
          </c:cat>
          <c:val>
            <c:numRef>
              <c:f>'7.3.A'!$W$4:$AZ$4</c:f>
              <c:numCache>
                <c:formatCode>General</c:formatCode>
                <c:ptCount val="30"/>
                <c:pt idx="0">
                  <c:v>3.1</c:v>
                </c:pt>
                <c:pt idx="1">
                  <c:v>4.5999999999999996</c:v>
                </c:pt>
                <c:pt idx="2">
                  <c:v>4.0999999999999996</c:v>
                </c:pt>
                <c:pt idx="3">
                  <c:v>3.4</c:v>
                </c:pt>
                <c:pt idx="4">
                  <c:v>5.8</c:v>
                </c:pt>
                <c:pt idx="5">
                  <c:v>5.9</c:v>
                </c:pt>
                <c:pt idx="6">
                  <c:v>3.5</c:v>
                </c:pt>
                <c:pt idx="7">
                  <c:v>3</c:v>
                </c:pt>
                <c:pt idx="8">
                  <c:v>2.9</c:v>
                </c:pt>
                <c:pt idx="9">
                  <c:v>1.1000000000000001</c:v>
                </c:pt>
                <c:pt idx="10">
                  <c:v>1.6</c:v>
                </c:pt>
                <c:pt idx="11">
                  <c:v>2</c:v>
                </c:pt>
                <c:pt idx="12">
                  <c:v>1.8</c:v>
                </c:pt>
                <c:pt idx="13">
                  <c:v>1.7</c:v>
                </c:pt>
                <c:pt idx="14">
                  <c:v>2.2000000000000002</c:v>
                </c:pt>
                <c:pt idx="15">
                  <c:v>3.1</c:v>
                </c:pt>
                <c:pt idx="16">
                  <c:v>3.4</c:v>
                </c:pt>
                <c:pt idx="17">
                  <c:v>3.6</c:v>
                </c:pt>
                <c:pt idx="18">
                  <c:v>6.8</c:v>
                </c:pt>
                <c:pt idx="19">
                  <c:v>1.4</c:v>
                </c:pt>
                <c:pt idx="20">
                  <c:v>2.2000000000000002</c:v>
                </c:pt>
                <c:pt idx="21">
                  <c:v>3.5</c:v>
                </c:pt>
                <c:pt idx="22">
                  <c:v>2.7</c:v>
                </c:pt>
                <c:pt idx="23">
                  <c:v>1.8</c:v>
                </c:pt>
                <c:pt idx="24">
                  <c:v>1.2</c:v>
                </c:pt>
                <c:pt idx="25">
                  <c:v>0.7</c:v>
                </c:pt>
                <c:pt idx="26">
                  <c:v>0.5</c:v>
                </c:pt>
                <c:pt idx="27">
                  <c:v>1.2</c:v>
                </c:pt>
                <c:pt idx="28">
                  <c:v>1.5</c:v>
                </c:pt>
                <c:pt idx="29">
                  <c:v>2</c:v>
                </c:pt>
              </c:numCache>
            </c:numRef>
          </c:val>
          <c:smooth val="0"/>
          <c:extLst>
            <c:ext xmlns:c16="http://schemas.microsoft.com/office/drawing/2014/chart" uri="{C3380CC4-5D6E-409C-BE32-E72D297353CC}">
              <c16:uniqueId val="{00000001-DAD9-48ED-9C64-F7119C310CFB}"/>
            </c:ext>
          </c:extLst>
        </c:ser>
        <c:ser>
          <c:idx val="2"/>
          <c:order val="2"/>
          <c:spPr>
            <a:ln w="76200" cap="rnd">
              <a:solidFill>
                <a:srgbClr val="002345"/>
              </a:solidFill>
              <a:prstDash val="sysDot"/>
              <a:round/>
            </a:ln>
            <a:effectLst/>
          </c:spPr>
          <c:marker>
            <c:symbol val="none"/>
          </c:marker>
          <c:cat>
            <c:numRef>
              <c:f>'7.3.A'!$W$2:$AZ$2</c:f>
              <c:numCache>
                <c:formatCode>General</c:formatCode>
                <c:ptCount val="30"/>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numCache>
            </c:numRef>
          </c:cat>
          <c:val>
            <c:numRef>
              <c:f>'7.3.A'!$W$5:$AZ$5</c:f>
              <c:numCache>
                <c:formatCode>General</c:formatCode>
                <c:ptCount val="30"/>
                <c:pt idx="0">
                  <c:v>36.1</c:v>
                </c:pt>
                <c:pt idx="1">
                  <c:v>34.200000000000003</c:v>
                </c:pt>
                <c:pt idx="2">
                  <c:v>37.700000000000003</c:v>
                </c:pt>
                <c:pt idx="3">
                  <c:v>66.099999999999994</c:v>
                </c:pt>
                <c:pt idx="4">
                  <c:v>71.3</c:v>
                </c:pt>
                <c:pt idx="5">
                  <c:v>59.9</c:v>
                </c:pt>
                <c:pt idx="6">
                  <c:v>43.1</c:v>
                </c:pt>
                <c:pt idx="7">
                  <c:v>19.8</c:v>
                </c:pt>
                <c:pt idx="8">
                  <c:v>12.8</c:v>
                </c:pt>
                <c:pt idx="9">
                  <c:v>22.7</c:v>
                </c:pt>
                <c:pt idx="10">
                  <c:v>11</c:v>
                </c:pt>
                <c:pt idx="11">
                  <c:v>11.9</c:v>
                </c:pt>
                <c:pt idx="12">
                  <c:v>12.2</c:v>
                </c:pt>
                <c:pt idx="13">
                  <c:v>11.2</c:v>
                </c:pt>
                <c:pt idx="14">
                  <c:v>9.1</c:v>
                </c:pt>
                <c:pt idx="15">
                  <c:v>9.3000000000000007</c:v>
                </c:pt>
                <c:pt idx="16">
                  <c:v>10</c:v>
                </c:pt>
                <c:pt idx="17">
                  <c:v>9.6999999999999993</c:v>
                </c:pt>
                <c:pt idx="18">
                  <c:v>14.9</c:v>
                </c:pt>
                <c:pt idx="19">
                  <c:v>7.1</c:v>
                </c:pt>
                <c:pt idx="20">
                  <c:v>8.5</c:v>
                </c:pt>
                <c:pt idx="21">
                  <c:v>12.6</c:v>
                </c:pt>
                <c:pt idx="22">
                  <c:v>9.6</c:v>
                </c:pt>
                <c:pt idx="23">
                  <c:v>7.2</c:v>
                </c:pt>
                <c:pt idx="24">
                  <c:v>7</c:v>
                </c:pt>
                <c:pt idx="25">
                  <c:v>8.1</c:v>
                </c:pt>
                <c:pt idx="26">
                  <c:v>7.9</c:v>
                </c:pt>
                <c:pt idx="27">
                  <c:v>9.6</c:v>
                </c:pt>
                <c:pt idx="28">
                  <c:v>10.8</c:v>
                </c:pt>
                <c:pt idx="29">
                  <c:v>11.9</c:v>
                </c:pt>
              </c:numCache>
            </c:numRef>
          </c:val>
          <c:smooth val="0"/>
          <c:extLst>
            <c:ext xmlns:c16="http://schemas.microsoft.com/office/drawing/2014/chart" uri="{C3380CC4-5D6E-409C-BE32-E72D297353CC}">
              <c16:uniqueId val="{00000002-DAD9-48ED-9C64-F7119C310CFB}"/>
            </c:ext>
          </c:extLst>
        </c:ser>
        <c:dLbls>
          <c:showLegendKey val="0"/>
          <c:showVal val="0"/>
          <c:showCatName val="0"/>
          <c:showSerName val="0"/>
          <c:showPercent val="0"/>
          <c:showBubbleSize val="0"/>
        </c:dLbls>
        <c:smooth val="0"/>
        <c:axId val="452747200"/>
        <c:axId val="447118528"/>
      </c:lineChart>
      <c:catAx>
        <c:axId val="452747200"/>
        <c:scaling>
          <c:orientation val="minMax"/>
        </c:scaling>
        <c:delete val="0"/>
        <c:axPos val="b"/>
        <c:numFmt formatCode="General" sourceLinked="1"/>
        <c:majorTickMark val="none"/>
        <c:minorTickMark val="none"/>
        <c:tickLblPos val="low"/>
        <c:spPr>
          <a:noFill/>
          <a:ln w="9525" cap="flat" cmpd="sng" algn="ctr">
            <a:solidFill>
              <a:srgbClr val="000000">
                <a:lumMod val="100000"/>
              </a:srgbClr>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5400000" spcFirstLastPara="1" vertOverflow="ellipsis"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447118528"/>
        <c:crosses val="autoZero"/>
        <c:auto val="1"/>
        <c:lblAlgn val="ctr"/>
        <c:lblOffset val="100"/>
        <c:noMultiLvlLbl val="0"/>
      </c:catAx>
      <c:valAx>
        <c:axId val="447118528"/>
        <c:scaling>
          <c:orientation val="minMax"/>
          <c:max val="80"/>
        </c:scaling>
        <c:delete val="0"/>
        <c:axPos val="l"/>
        <c:numFmt formatCode="General" sourceLinked="1"/>
        <c:majorTickMark val="none"/>
        <c:minorTickMark val="none"/>
        <c:tickLblPos val="nextTo"/>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452747200"/>
        <c:crosses val="autoZero"/>
        <c:crossBetween val="between"/>
        <c:majorUnit val="20"/>
      </c:valAx>
      <c:spPr>
        <a:noFill/>
        <a:ln>
          <a:noFill/>
        </a:ln>
        <a:effectLst/>
      </c:spPr>
    </c:plotArea>
    <c:legend>
      <c:legendPos val="b"/>
      <c:legendEntry>
        <c:idx val="2"/>
        <c:delete val="1"/>
      </c:legendEntry>
      <c:layout>
        <c:manualLayout>
          <c:xMode val="edge"/>
          <c:yMode val="edge"/>
          <c:x val="0.11202140500710932"/>
          <c:y val="9.3717701953922386E-2"/>
          <c:w val="0.87802626524256366"/>
          <c:h val="8.7763779527559052E-2"/>
        </c:manualLayout>
      </c:layout>
      <c:overlay val="0"/>
      <c:spPr>
        <a:noFill/>
        <a:ln>
          <a:noFill/>
        </a:ln>
        <a:effectLst/>
      </c:spPr>
      <c:txPr>
        <a:bodyPr rot="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FFFFF">
        <a:lumMod val="100000"/>
      </a:srgbClr>
    </a:solidFill>
    <a:ln w="9525" cap="flat" cmpd="sng" algn="ctr">
      <a:noFill/>
      <a:round/>
    </a:ln>
    <a:effectLst/>
  </c:spPr>
  <c:txPr>
    <a:bodyPr/>
    <a:lstStyle/>
    <a:p>
      <a:pPr>
        <a:defRPr sz="3300" b="0">
          <a:solidFill>
            <a:srgbClr val="000000">
              <a:lumMod val="100000"/>
            </a:srgbClr>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3300" b="0" i="0" u="none" strike="noStrike" kern="1200" spc="0" baseline="0">
                <a:solidFill>
                  <a:srgbClr val="000000">
                    <a:lumMod val="100000"/>
                  </a:srgbClr>
                </a:solidFill>
                <a:latin typeface="Arial" panose="020B0604020202020204" pitchFamily="34" charset="0"/>
                <a:ea typeface="+mn-ea"/>
                <a:cs typeface="Arial" panose="020B0604020202020204" pitchFamily="34" charset="0"/>
              </a:defRPr>
            </a:pPr>
            <a:r>
              <a:rPr lang="en-US" sz="3300"/>
              <a:t>Number of countries</a:t>
            </a:r>
          </a:p>
        </c:rich>
      </c:tx>
      <c:layout>
        <c:manualLayout>
          <c:xMode val="edge"/>
          <c:yMode val="edge"/>
          <c:x val="1.003390201224847E-3"/>
          <c:y val="1.0581489813773282E-3"/>
        </c:manualLayout>
      </c:layout>
      <c:overlay val="0"/>
      <c:spPr>
        <a:noFill/>
        <a:ln>
          <a:noFill/>
        </a:ln>
        <a:effectLst/>
      </c:spPr>
      <c:txPr>
        <a:bodyPr rot="0" spcFirstLastPara="1" vertOverflow="ellipsis" vert="horz" wrap="square" anchor="ctr" anchorCtr="1"/>
        <a:lstStyle/>
        <a:p>
          <a:pPr>
            <a:defRPr sz="3300" b="0" i="0" u="none" strike="noStrike" kern="1200" spc="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9.2133639545056864E-2"/>
          <c:y val="0.13545119360079988"/>
          <c:w val="0.83697697944006977"/>
          <c:h val="0.66813335833020859"/>
        </c:manualLayout>
      </c:layout>
      <c:lineChart>
        <c:grouping val="standard"/>
        <c:varyColors val="0"/>
        <c:ser>
          <c:idx val="2"/>
          <c:order val="0"/>
          <c:tx>
            <c:strRef>
              <c:f>'7.3.B'!$W$3</c:f>
              <c:strCache>
                <c:ptCount val="1"/>
                <c:pt idx="0">
                  <c:v>Adopted inflation targeting</c:v>
                </c:pt>
              </c:strCache>
            </c:strRef>
          </c:tx>
          <c:spPr>
            <a:ln w="76200" cap="rnd">
              <a:solidFill>
                <a:srgbClr val="002344"/>
              </a:solidFill>
              <a:round/>
            </a:ln>
            <a:effectLst/>
          </c:spPr>
          <c:marker>
            <c:symbol val="none"/>
          </c:marker>
          <c:cat>
            <c:numRef>
              <c:f>'7.3.B'!$V$4:$V$23</c:f>
              <c:numCache>
                <c:formatCode>General</c:formatCode>
                <c:ptCount val="20"/>
                <c:pt idx="1">
                  <c:v>2000</c:v>
                </c:pt>
                <c:pt idx="4">
                  <c:v>2003</c:v>
                </c:pt>
                <c:pt idx="7">
                  <c:v>2006</c:v>
                </c:pt>
                <c:pt idx="10">
                  <c:v>2009</c:v>
                </c:pt>
                <c:pt idx="13">
                  <c:v>2012</c:v>
                </c:pt>
                <c:pt idx="16">
                  <c:v>2015</c:v>
                </c:pt>
                <c:pt idx="19">
                  <c:v>2018</c:v>
                </c:pt>
              </c:numCache>
            </c:numRef>
          </c:cat>
          <c:val>
            <c:numRef>
              <c:f>'7.3.B'!$W$4:$W$23</c:f>
              <c:numCache>
                <c:formatCode>General</c:formatCode>
                <c:ptCount val="20"/>
                <c:pt idx="0">
                  <c:v>3</c:v>
                </c:pt>
                <c:pt idx="1">
                  <c:v>6</c:v>
                </c:pt>
                <c:pt idx="2">
                  <c:v>9</c:v>
                </c:pt>
                <c:pt idx="3">
                  <c:v>11</c:v>
                </c:pt>
                <c:pt idx="4">
                  <c:v>11</c:v>
                </c:pt>
                <c:pt idx="5">
                  <c:v>11</c:v>
                </c:pt>
                <c:pt idx="6">
                  <c:v>12</c:v>
                </c:pt>
                <c:pt idx="7">
                  <c:v>14</c:v>
                </c:pt>
                <c:pt idx="8">
                  <c:v>15</c:v>
                </c:pt>
                <c:pt idx="9">
                  <c:v>15</c:v>
                </c:pt>
                <c:pt idx="10">
                  <c:v>17</c:v>
                </c:pt>
                <c:pt idx="11">
                  <c:v>19</c:v>
                </c:pt>
                <c:pt idx="12">
                  <c:v>20</c:v>
                </c:pt>
                <c:pt idx="13">
                  <c:v>21</c:v>
                </c:pt>
                <c:pt idx="14">
                  <c:v>20</c:v>
                </c:pt>
                <c:pt idx="15">
                  <c:v>22</c:v>
                </c:pt>
                <c:pt idx="16">
                  <c:v>24</c:v>
                </c:pt>
                <c:pt idx="17">
                  <c:v>26</c:v>
                </c:pt>
                <c:pt idx="18">
                  <c:v>27</c:v>
                </c:pt>
                <c:pt idx="19">
                  <c:v>27</c:v>
                </c:pt>
              </c:numCache>
            </c:numRef>
          </c:val>
          <c:smooth val="1"/>
          <c:extLst>
            <c:ext xmlns:c16="http://schemas.microsoft.com/office/drawing/2014/chart" uri="{C3380CC4-5D6E-409C-BE32-E72D297353CC}">
              <c16:uniqueId val="{00000000-2DA7-4F5B-9B43-1D8763BDB76D}"/>
            </c:ext>
          </c:extLst>
        </c:ser>
        <c:dLbls>
          <c:showLegendKey val="0"/>
          <c:showVal val="0"/>
          <c:showCatName val="0"/>
          <c:showSerName val="0"/>
          <c:showPercent val="0"/>
          <c:showBubbleSize val="0"/>
        </c:dLbls>
        <c:marker val="1"/>
        <c:smooth val="0"/>
        <c:axId val="1354590416"/>
        <c:axId val="1355802848"/>
      </c:lineChart>
      <c:lineChart>
        <c:grouping val="standard"/>
        <c:varyColors val="0"/>
        <c:ser>
          <c:idx val="0"/>
          <c:order val="1"/>
          <c:tx>
            <c:strRef>
              <c:f>'7.3.B'!$X$3</c:f>
              <c:strCache>
                <c:ptCount val="1"/>
                <c:pt idx="0">
                  <c:v>Central Bank transparency (RHS)</c:v>
                </c:pt>
              </c:strCache>
            </c:strRef>
          </c:tx>
          <c:spPr>
            <a:ln w="76200" cap="rnd">
              <a:solidFill>
                <a:srgbClr val="EB1C2D"/>
              </a:solidFill>
              <a:round/>
            </a:ln>
            <a:effectLst/>
          </c:spPr>
          <c:marker>
            <c:symbol val="none"/>
          </c:marker>
          <c:val>
            <c:numRef>
              <c:f>'7.3.B'!$X$4:$X$23</c:f>
              <c:numCache>
                <c:formatCode>General</c:formatCode>
                <c:ptCount val="20"/>
                <c:pt idx="0">
                  <c:v>2.6</c:v>
                </c:pt>
                <c:pt idx="1">
                  <c:v>2.9</c:v>
                </c:pt>
                <c:pt idx="2">
                  <c:v>3.2</c:v>
                </c:pt>
                <c:pt idx="3">
                  <c:v>3.7</c:v>
                </c:pt>
                <c:pt idx="4">
                  <c:v>3.8</c:v>
                </c:pt>
                <c:pt idx="5">
                  <c:v>4.2</c:v>
                </c:pt>
                <c:pt idx="6">
                  <c:v>4.4000000000000004</c:v>
                </c:pt>
                <c:pt idx="7">
                  <c:v>4.5999999999999996</c:v>
                </c:pt>
                <c:pt idx="8">
                  <c:v>4.7</c:v>
                </c:pt>
                <c:pt idx="9">
                  <c:v>4.7</c:v>
                </c:pt>
                <c:pt idx="10">
                  <c:v>4.8</c:v>
                </c:pt>
                <c:pt idx="11">
                  <c:v>4.9000000000000004</c:v>
                </c:pt>
                <c:pt idx="12">
                  <c:v>5</c:v>
                </c:pt>
                <c:pt idx="13">
                  <c:v>5</c:v>
                </c:pt>
                <c:pt idx="14">
                  <c:v>5</c:v>
                </c:pt>
                <c:pt idx="15">
                  <c:v>5.0999999999999996</c:v>
                </c:pt>
              </c:numCache>
            </c:numRef>
          </c:val>
          <c:smooth val="0"/>
          <c:extLst>
            <c:ext xmlns:c16="http://schemas.microsoft.com/office/drawing/2014/chart" uri="{C3380CC4-5D6E-409C-BE32-E72D297353CC}">
              <c16:uniqueId val="{00000001-2DA7-4F5B-9B43-1D8763BDB76D}"/>
            </c:ext>
          </c:extLst>
        </c:ser>
        <c:dLbls>
          <c:showLegendKey val="0"/>
          <c:showVal val="0"/>
          <c:showCatName val="0"/>
          <c:showSerName val="0"/>
          <c:showPercent val="0"/>
          <c:showBubbleSize val="0"/>
        </c:dLbls>
        <c:marker val="1"/>
        <c:smooth val="0"/>
        <c:axId val="1663750496"/>
        <c:axId val="1488406384"/>
      </c:lineChart>
      <c:catAx>
        <c:axId val="1354590416"/>
        <c:scaling>
          <c:orientation val="minMax"/>
        </c:scaling>
        <c:delete val="0"/>
        <c:axPos val="b"/>
        <c:numFmt formatCode="General" sourceLinked="1"/>
        <c:majorTickMark val="none"/>
        <c:minorTickMark val="none"/>
        <c:tickLblPos val="low"/>
        <c:spPr>
          <a:noFill/>
          <a:ln w="9525" cap="flat" cmpd="sng" algn="ctr">
            <a:solidFill>
              <a:srgbClr val="000000">
                <a:lumMod val="100000"/>
              </a:srgbClr>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5400000" spcFirstLastPara="1" vertOverflow="ellipsis"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1355802848"/>
        <c:crosses val="autoZero"/>
        <c:auto val="1"/>
        <c:lblAlgn val="ctr"/>
        <c:lblOffset val="100"/>
        <c:noMultiLvlLbl val="0"/>
      </c:catAx>
      <c:valAx>
        <c:axId val="1355802848"/>
        <c:scaling>
          <c:orientation val="minMax"/>
        </c:scaling>
        <c:delete val="0"/>
        <c:axPos val="l"/>
        <c:numFmt formatCode="General" sourceLinked="1"/>
        <c:majorTickMark val="none"/>
        <c:minorTickMark val="none"/>
        <c:tickLblPos val="nextTo"/>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1354590416"/>
        <c:crossesAt val="1"/>
        <c:crossBetween val="between"/>
      </c:valAx>
      <c:valAx>
        <c:axId val="1488406384"/>
        <c:scaling>
          <c:orientation val="minMax"/>
          <c:max val="7"/>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1663750496"/>
        <c:crosses val="max"/>
        <c:crossBetween val="between"/>
      </c:valAx>
      <c:catAx>
        <c:axId val="1663750496"/>
        <c:scaling>
          <c:orientation val="minMax"/>
        </c:scaling>
        <c:delete val="1"/>
        <c:axPos val="b"/>
        <c:majorTickMark val="out"/>
        <c:minorTickMark val="none"/>
        <c:tickLblPos val="nextTo"/>
        <c:crossAx val="1488406384"/>
        <c:crosses val="autoZero"/>
        <c:auto val="1"/>
        <c:lblAlgn val="ctr"/>
        <c:lblOffset val="100"/>
        <c:noMultiLvlLbl val="0"/>
      </c:catAx>
      <c:spPr>
        <a:noFill/>
        <a:ln>
          <a:noFill/>
        </a:ln>
        <a:effectLst/>
      </c:spPr>
    </c:plotArea>
    <c:legend>
      <c:legendPos val="l"/>
      <c:layout>
        <c:manualLayout>
          <c:xMode val="edge"/>
          <c:yMode val="edge"/>
          <c:x val="6.6666666666666666E-2"/>
          <c:y val="0.10318547681539808"/>
          <c:w val="0.75413232720909884"/>
          <c:h val="0.15436045494313211"/>
        </c:manualLayout>
      </c:layout>
      <c:overlay val="0"/>
      <c:spPr>
        <a:noFill/>
        <a:ln>
          <a:noFill/>
        </a:ln>
        <a:effectLst/>
      </c:spPr>
      <c:txPr>
        <a:bodyPr rot="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rgbClr val="FFFFFF">
        <a:lumMod val="100000"/>
      </a:srgbClr>
    </a:solidFill>
    <a:ln w="9525" cap="flat" cmpd="sng" algn="ctr">
      <a:noFill/>
      <a:round/>
    </a:ln>
    <a:effectLst/>
  </c:spPr>
  <c:txPr>
    <a:bodyPr/>
    <a:lstStyle/>
    <a:p>
      <a:pPr>
        <a:defRPr sz="3300" b="0">
          <a:solidFill>
            <a:srgbClr val="000000">
              <a:lumMod val="100000"/>
            </a:srgbClr>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8233176582093888E-2"/>
          <c:y val="0.13148293963254593"/>
          <c:w val="0.91016012321376494"/>
          <c:h val="0.67257320882410365"/>
        </c:manualLayout>
      </c:layout>
      <c:lineChart>
        <c:grouping val="standard"/>
        <c:varyColors val="0"/>
        <c:ser>
          <c:idx val="2"/>
          <c:order val="0"/>
          <c:tx>
            <c:strRef>
              <c:f>'7.3.C'!$V$2</c:f>
              <c:strCache>
                <c:ptCount val="1"/>
                <c:pt idx="0">
                  <c:v>Median</c:v>
                </c:pt>
              </c:strCache>
            </c:strRef>
          </c:tx>
          <c:spPr>
            <a:ln w="76200" cap="rnd">
              <a:solidFill>
                <a:srgbClr val="002345"/>
              </a:solidFill>
              <a:round/>
            </a:ln>
            <a:effectLst/>
          </c:spPr>
          <c:marker>
            <c:symbol val="none"/>
          </c:marker>
          <c:cat>
            <c:numRef>
              <c:f>'7.3.C'!$U$3:$U$49</c:f>
              <c:numCache>
                <c:formatCode>General</c:formatCode>
                <c:ptCount val="47"/>
                <c:pt idx="0">
                  <c:v>1995</c:v>
                </c:pt>
                <c:pt idx="4">
                  <c:v>1997</c:v>
                </c:pt>
                <c:pt idx="8">
                  <c:v>1999</c:v>
                </c:pt>
                <c:pt idx="12">
                  <c:v>2001</c:v>
                </c:pt>
                <c:pt idx="16">
                  <c:v>2003</c:v>
                </c:pt>
                <c:pt idx="20">
                  <c:v>2005</c:v>
                </c:pt>
                <c:pt idx="24">
                  <c:v>2007</c:v>
                </c:pt>
                <c:pt idx="28">
                  <c:v>2009</c:v>
                </c:pt>
                <c:pt idx="32">
                  <c:v>2011</c:v>
                </c:pt>
                <c:pt idx="36">
                  <c:v>2013</c:v>
                </c:pt>
                <c:pt idx="40">
                  <c:v>2015</c:v>
                </c:pt>
                <c:pt idx="44">
                  <c:v>2017</c:v>
                </c:pt>
                <c:pt idx="46">
                  <c:v>2018</c:v>
                </c:pt>
              </c:numCache>
            </c:numRef>
          </c:cat>
          <c:val>
            <c:numRef>
              <c:f>'7.3.C'!$V$3:$V$49</c:f>
              <c:numCache>
                <c:formatCode>0.00</c:formatCode>
                <c:ptCount val="47"/>
                <c:pt idx="0">
                  <c:v>5</c:v>
                </c:pt>
                <c:pt idx="1">
                  <c:v>5</c:v>
                </c:pt>
                <c:pt idx="2">
                  <c:v>6</c:v>
                </c:pt>
                <c:pt idx="3">
                  <c:v>5.5</c:v>
                </c:pt>
                <c:pt idx="4">
                  <c:v>4.5999999999999996</c:v>
                </c:pt>
                <c:pt idx="5">
                  <c:v>4.8</c:v>
                </c:pt>
                <c:pt idx="6">
                  <c:v>4.8</c:v>
                </c:pt>
                <c:pt idx="7">
                  <c:v>4.5</c:v>
                </c:pt>
                <c:pt idx="8">
                  <c:v>4.3</c:v>
                </c:pt>
                <c:pt idx="9">
                  <c:v>4.0999999999999996</c:v>
                </c:pt>
                <c:pt idx="10">
                  <c:v>4</c:v>
                </c:pt>
                <c:pt idx="11">
                  <c:v>3.9</c:v>
                </c:pt>
                <c:pt idx="12">
                  <c:v>3.4</c:v>
                </c:pt>
                <c:pt idx="13">
                  <c:v>3.5</c:v>
                </c:pt>
                <c:pt idx="14">
                  <c:v>3.4</c:v>
                </c:pt>
                <c:pt idx="15">
                  <c:v>3.4</c:v>
                </c:pt>
                <c:pt idx="16">
                  <c:v>3.47</c:v>
                </c:pt>
                <c:pt idx="17">
                  <c:v>3.4</c:v>
                </c:pt>
                <c:pt idx="18">
                  <c:v>3.47</c:v>
                </c:pt>
                <c:pt idx="19">
                  <c:v>3.6</c:v>
                </c:pt>
                <c:pt idx="20">
                  <c:v>3.83</c:v>
                </c:pt>
                <c:pt idx="21">
                  <c:v>4</c:v>
                </c:pt>
                <c:pt idx="22">
                  <c:v>3.93</c:v>
                </c:pt>
                <c:pt idx="23">
                  <c:v>3.98</c:v>
                </c:pt>
                <c:pt idx="24">
                  <c:v>3.76</c:v>
                </c:pt>
                <c:pt idx="25">
                  <c:v>3.89</c:v>
                </c:pt>
                <c:pt idx="26">
                  <c:v>4</c:v>
                </c:pt>
                <c:pt idx="27">
                  <c:v>4.5199999999999996</c:v>
                </c:pt>
                <c:pt idx="28">
                  <c:v>4</c:v>
                </c:pt>
                <c:pt idx="29">
                  <c:v>4.18</c:v>
                </c:pt>
                <c:pt idx="30">
                  <c:v>3.53</c:v>
                </c:pt>
                <c:pt idx="31">
                  <c:v>4</c:v>
                </c:pt>
                <c:pt idx="32">
                  <c:v>4.2</c:v>
                </c:pt>
                <c:pt idx="33">
                  <c:v>4.59</c:v>
                </c:pt>
                <c:pt idx="34">
                  <c:v>4.55</c:v>
                </c:pt>
                <c:pt idx="35">
                  <c:v>4.38</c:v>
                </c:pt>
                <c:pt idx="36">
                  <c:v>4.4400000000000004</c:v>
                </c:pt>
                <c:pt idx="37">
                  <c:v>4.4800000000000004</c:v>
                </c:pt>
                <c:pt idx="38">
                  <c:v>4.41</c:v>
                </c:pt>
                <c:pt idx="39">
                  <c:v>4.7699999999999996</c:v>
                </c:pt>
                <c:pt idx="40">
                  <c:v>4.68</c:v>
                </c:pt>
                <c:pt idx="41">
                  <c:v>4.3499999999999996</c:v>
                </c:pt>
                <c:pt idx="42">
                  <c:v>4.71</c:v>
                </c:pt>
                <c:pt idx="43">
                  <c:v>4.41</c:v>
                </c:pt>
                <c:pt idx="44">
                  <c:v>4.16</c:v>
                </c:pt>
                <c:pt idx="45">
                  <c:v>4.09</c:v>
                </c:pt>
                <c:pt idx="46">
                  <c:v>3.91</c:v>
                </c:pt>
              </c:numCache>
            </c:numRef>
          </c:val>
          <c:smooth val="0"/>
          <c:extLst>
            <c:ext xmlns:c16="http://schemas.microsoft.com/office/drawing/2014/chart" uri="{C3380CC4-5D6E-409C-BE32-E72D297353CC}">
              <c16:uniqueId val="{00000000-9F31-464B-BE4D-958534D99B7F}"/>
            </c:ext>
          </c:extLst>
        </c:ser>
        <c:ser>
          <c:idx val="3"/>
          <c:order val="1"/>
          <c:tx>
            <c:strRef>
              <c:f>'7.3.C'!$W$2</c:f>
              <c:strCache>
                <c:ptCount val="1"/>
                <c:pt idx="0">
                  <c:v>Interquartile range</c:v>
                </c:pt>
              </c:strCache>
            </c:strRef>
          </c:tx>
          <c:spPr>
            <a:ln w="76200" cap="rnd">
              <a:solidFill>
                <a:srgbClr val="002345"/>
              </a:solidFill>
              <a:prstDash val="sysDash"/>
              <a:round/>
            </a:ln>
            <a:effectLst/>
          </c:spPr>
          <c:marker>
            <c:symbol val="none"/>
          </c:marker>
          <c:cat>
            <c:numRef>
              <c:f>'7.3.C'!$U$3:$U$49</c:f>
              <c:numCache>
                <c:formatCode>General</c:formatCode>
                <c:ptCount val="47"/>
                <c:pt idx="0">
                  <c:v>1995</c:v>
                </c:pt>
                <c:pt idx="4">
                  <c:v>1997</c:v>
                </c:pt>
                <c:pt idx="8">
                  <c:v>1999</c:v>
                </c:pt>
                <c:pt idx="12">
                  <c:v>2001</c:v>
                </c:pt>
                <c:pt idx="16">
                  <c:v>2003</c:v>
                </c:pt>
                <c:pt idx="20">
                  <c:v>2005</c:v>
                </c:pt>
                <c:pt idx="24">
                  <c:v>2007</c:v>
                </c:pt>
                <c:pt idx="28">
                  <c:v>2009</c:v>
                </c:pt>
                <c:pt idx="32">
                  <c:v>2011</c:v>
                </c:pt>
                <c:pt idx="36">
                  <c:v>2013</c:v>
                </c:pt>
                <c:pt idx="40">
                  <c:v>2015</c:v>
                </c:pt>
                <c:pt idx="44">
                  <c:v>2017</c:v>
                </c:pt>
                <c:pt idx="46">
                  <c:v>2018</c:v>
                </c:pt>
              </c:numCache>
            </c:numRef>
          </c:cat>
          <c:val>
            <c:numRef>
              <c:f>'7.3.C'!$W$3:$W$49</c:f>
              <c:numCache>
                <c:formatCode>0.00</c:formatCode>
                <c:ptCount val="47"/>
                <c:pt idx="0">
                  <c:v>3.55</c:v>
                </c:pt>
                <c:pt idx="1">
                  <c:v>3.77</c:v>
                </c:pt>
                <c:pt idx="2">
                  <c:v>3.32</c:v>
                </c:pt>
                <c:pt idx="3">
                  <c:v>3.63</c:v>
                </c:pt>
                <c:pt idx="4">
                  <c:v>3.03</c:v>
                </c:pt>
                <c:pt idx="5">
                  <c:v>3.35</c:v>
                </c:pt>
                <c:pt idx="6">
                  <c:v>3.1</c:v>
                </c:pt>
                <c:pt idx="7">
                  <c:v>3.01</c:v>
                </c:pt>
                <c:pt idx="8">
                  <c:v>3.52</c:v>
                </c:pt>
                <c:pt idx="9">
                  <c:v>3.27</c:v>
                </c:pt>
                <c:pt idx="10">
                  <c:v>3.18</c:v>
                </c:pt>
                <c:pt idx="11">
                  <c:v>3</c:v>
                </c:pt>
                <c:pt idx="12">
                  <c:v>2.85</c:v>
                </c:pt>
                <c:pt idx="13">
                  <c:v>2.93</c:v>
                </c:pt>
                <c:pt idx="14">
                  <c:v>2.85</c:v>
                </c:pt>
                <c:pt idx="15">
                  <c:v>2.5</c:v>
                </c:pt>
                <c:pt idx="16">
                  <c:v>2.54</c:v>
                </c:pt>
                <c:pt idx="17">
                  <c:v>2.52</c:v>
                </c:pt>
                <c:pt idx="18">
                  <c:v>2.78</c:v>
                </c:pt>
                <c:pt idx="19">
                  <c:v>2.83</c:v>
                </c:pt>
                <c:pt idx="20">
                  <c:v>2.66</c:v>
                </c:pt>
                <c:pt idx="21">
                  <c:v>2.57</c:v>
                </c:pt>
                <c:pt idx="22">
                  <c:v>2.69</c:v>
                </c:pt>
                <c:pt idx="23">
                  <c:v>3</c:v>
                </c:pt>
                <c:pt idx="24">
                  <c:v>2.54</c:v>
                </c:pt>
                <c:pt idx="25">
                  <c:v>2.74</c:v>
                </c:pt>
                <c:pt idx="26">
                  <c:v>3.04</c:v>
                </c:pt>
                <c:pt idx="27">
                  <c:v>3.28</c:v>
                </c:pt>
                <c:pt idx="28">
                  <c:v>3.04</c:v>
                </c:pt>
                <c:pt idx="29">
                  <c:v>3</c:v>
                </c:pt>
                <c:pt idx="30">
                  <c:v>3.14</c:v>
                </c:pt>
                <c:pt idx="31">
                  <c:v>3.1</c:v>
                </c:pt>
                <c:pt idx="32">
                  <c:v>3.27</c:v>
                </c:pt>
                <c:pt idx="33">
                  <c:v>3.43</c:v>
                </c:pt>
                <c:pt idx="34">
                  <c:v>3.33</c:v>
                </c:pt>
                <c:pt idx="35">
                  <c:v>3.18</c:v>
                </c:pt>
                <c:pt idx="36">
                  <c:v>3.12</c:v>
                </c:pt>
                <c:pt idx="37">
                  <c:v>3.19</c:v>
                </c:pt>
                <c:pt idx="38">
                  <c:v>3.18</c:v>
                </c:pt>
                <c:pt idx="39">
                  <c:v>3.13</c:v>
                </c:pt>
                <c:pt idx="40">
                  <c:v>3.07</c:v>
                </c:pt>
                <c:pt idx="41">
                  <c:v>2.91</c:v>
                </c:pt>
                <c:pt idx="42">
                  <c:v>2.74</c:v>
                </c:pt>
                <c:pt idx="43">
                  <c:v>2.64</c:v>
                </c:pt>
                <c:pt idx="44">
                  <c:v>2.76</c:v>
                </c:pt>
                <c:pt idx="45">
                  <c:v>2.61</c:v>
                </c:pt>
                <c:pt idx="46">
                  <c:v>2.57</c:v>
                </c:pt>
              </c:numCache>
            </c:numRef>
          </c:val>
          <c:smooth val="0"/>
          <c:extLst>
            <c:ext xmlns:c16="http://schemas.microsoft.com/office/drawing/2014/chart" uri="{C3380CC4-5D6E-409C-BE32-E72D297353CC}">
              <c16:uniqueId val="{00000001-9F31-464B-BE4D-958534D99B7F}"/>
            </c:ext>
          </c:extLst>
        </c:ser>
        <c:ser>
          <c:idx val="0"/>
          <c:order val="2"/>
          <c:tx>
            <c:strRef>
              <c:f>'7.3.C'!$X$2</c:f>
              <c:strCache>
                <c:ptCount val="1"/>
                <c:pt idx="0">
                  <c:v>75percentile</c:v>
                </c:pt>
              </c:strCache>
            </c:strRef>
          </c:tx>
          <c:spPr>
            <a:ln w="76200" cap="rnd">
              <a:solidFill>
                <a:srgbClr val="002345"/>
              </a:solidFill>
              <a:prstDash val="sysDash"/>
              <a:round/>
            </a:ln>
            <a:effectLst/>
          </c:spPr>
          <c:marker>
            <c:symbol val="none"/>
          </c:marker>
          <c:cat>
            <c:numRef>
              <c:f>'7.3.C'!$U$3:$U$49</c:f>
              <c:numCache>
                <c:formatCode>General</c:formatCode>
                <c:ptCount val="47"/>
                <c:pt idx="0">
                  <c:v>1995</c:v>
                </c:pt>
                <c:pt idx="4">
                  <c:v>1997</c:v>
                </c:pt>
                <c:pt idx="8">
                  <c:v>1999</c:v>
                </c:pt>
                <c:pt idx="12">
                  <c:v>2001</c:v>
                </c:pt>
                <c:pt idx="16">
                  <c:v>2003</c:v>
                </c:pt>
                <c:pt idx="20">
                  <c:v>2005</c:v>
                </c:pt>
                <c:pt idx="24">
                  <c:v>2007</c:v>
                </c:pt>
                <c:pt idx="28">
                  <c:v>2009</c:v>
                </c:pt>
                <c:pt idx="32">
                  <c:v>2011</c:v>
                </c:pt>
                <c:pt idx="36">
                  <c:v>2013</c:v>
                </c:pt>
                <c:pt idx="40">
                  <c:v>2015</c:v>
                </c:pt>
                <c:pt idx="44">
                  <c:v>2017</c:v>
                </c:pt>
                <c:pt idx="46">
                  <c:v>2018</c:v>
                </c:pt>
              </c:numCache>
            </c:numRef>
          </c:cat>
          <c:val>
            <c:numRef>
              <c:f>'7.3.C'!$X$3:$X$49</c:f>
              <c:numCache>
                <c:formatCode>0.00</c:formatCode>
                <c:ptCount val="47"/>
                <c:pt idx="0">
                  <c:v>8.15</c:v>
                </c:pt>
                <c:pt idx="1">
                  <c:v>8.0500000000000007</c:v>
                </c:pt>
                <c:pt idx="2">
                  <c:v>8.4</c:v>
                </c:pt>
                <c:pt idx="3">
                  <c:v>8.65</c:v>
                </c:pt>
                <c:pt idx="4">
                  <c:v>7.08</c:v>
                </c:pt>
                <c:pt idx="5">
                  <c:v>7.2</c:v>
                </c:pt>
                <c:pt idx="6">
                  <c:v>7.35</c:v>
                </c:pt>
                <c:pt idx="7">
                  <c:v>7.71</c:v>
                </c:pt>
                <c:pt idx="8">
                  <c:v>6.83</c:v>
                </c:pt>
                <c:pt idx="9">
                  <c:v>5.98</c:v>
                </c:pt>
                <c:pt idx="10">
                  <c:v>5</c:v>
                </c:pt>
                <c:pt idx="11">
                  <c:v>5.75</c:v>
                </c:pt>
                <c:pt idx="12">
                  <c:v>5.05</c:v>
                </c:pt>
                <c:pt idx="13">
                  <c:v>5.78</c:v>
                </c:pt>
                <c:pt idx="14">
                  <c:v>5.82</c:v>
                </c:pt>
                <c:pt idx="15">
                  <c:v>5.8</c:v>
                </c:pt>
                <c:pt idx="16">
                  <c:v>5.95</c:v>
                </c:pt>
                <c:pt idx="17">
                  <c:v>5</c:v>
                </c:pt>
                <c:pt idx="18">
                  <c:v>4.88</c:v>
                </c:pt>
                <c:pt idx="19">
                  <c:v>4.9800000000000004</c:v>
                </c:pt>
                <c:pt idx="20">
                  <c:v>5</c:v>
                </c:pt>
                <c:pt idx="21">
                  <c:v>4.84</c:v>
                </c:pt>
                <c:pt idx="22">
                  <c:v>4.97</c:v>
                </c:pt>
                <c:pt idx="23">
                  <c:v>4.53</c:v>
                </c:pt>
                <c:pt idx="24">
                  <c:v>4.97</c:v>
                </c:pt>
                <c:pt idx="25">
                  <c:v>4.99</c:v>
                </c:pt>
                <c:pt idx="26">
                  <c:v>4.5599999999999996</c:v>
                </c:pt>
                <c:pt idx="27">
                  <c:v>5.05</c:v>
                </c:pt>
                <c:pt idx="28">
                  <c:v>5.33</c:v>
                </c:pt>
                <c:pt idx="29">
                  <c:v>5.09</c:v>
                </c:pt>
                <c:pt idx="30">
                  <c:v>5.42</c:v>
                </c:pt>
                <c:pt idx="31">
                  <c:v>5.61</c:v>
                </c:pt>
                <c:pt idx="32">
                  <c:v>5.57</c:v>
                </c:pt>
                <c:pt idx="33">
                  <c:v>5.59</c:v>
                </c:pt>
                <c:pt idx="34">
                  <c:v>5.39</c:v>
                </c:pt>
                <c:pt idx="35">
                  <c:v>5.13</c:v>
                </c:pt>
                <c:pt idx="36">
                  <c:v>5.38</c:v>
                </c:pt>
                <c:pt idx="37">
                  <c:v>5.53</c:v>
                </c:pt>
                <c:pt idx="38">
                  <c:v>5.5</c:v>
                </c:pt>
                <c:pt idx="39">
                  <c:v>5.55</c:v>
                </c:pt>
                <c:pt idx="40">
                  <c:v>5.0999999999999996</c:v>
                </c:pt>
                <c:pt idx="41">
                  <c:v>5</c:v>
                </c:pt>
                <c:pt idx="42">
                  <c:v>5.15</c:v>
                </c:pt>
                <c:pt idx="43">
                  <c:v>5.0199999999999996</c:v>
                </c:pt>
                <c:pt idx="44">
                  <c:v>5.56</c:v>
                </c:pt>
                <c:pt idx="45">
                  <c:v>5.56</c:v>
                </c:pt>
                <c:pt idx="46">
                  <c:v>5.5</c:v>
                </c:pt>
              </c:numCache>
            </c:numRef>
          </c:val>
          <c:smooth val="0"/>
          <c:extLst>
            <c:ext xmlns:c16="http://schemas.microsoft.com/office/drawing/2014/chart" uri="{C3380CC4-5D6E-409C-BE32-E72D297353CC}">
              <c16:uniqueId val="{00000002-9F31-464B-BE4D-958534D99B7F}"/>
            </c:ext>
          </c:extLst>
        </c:ser>
        <c:dLbls>
          <c:showLegendKey val="0"/>
          <c:showVal val="0"/>
          <c:showCatName val="0"/>
          <c:showSerName val="0"/>
          <c:showPercent val="0"/>
          <c:showBubbleSize val="0"/>
        </c:dLbls>
        <c:smooth val="0"/>
        <c:axId val="2042760704"/>
        <c:axId val="1951598816"/>
      </c:lineChart>
      <c:catAx>
        <c:axId val="2042760704"/>
        <c:scaling>
          <c:orientation val="minMax"/>
        </c:scaling>
        <c:delete val="0"/>
        <c:axPos val="b"/>
        <c:numFmt formatCode="General" sourceLinked="1"/>
        <c:majorTickMark val="none"/>
        <c:minorTickMark val="none"/>
        <c:tickLblPos val="low"/>
        <c:spPr>
          <a:noFill/>
          <a:ln w="9525" cap="flat" cmpd="sng" algn="ctr">
            <a:solidFill>
              <a:srgbClr val="000000">
                <a:lumMod val="100000"/>
              </a:srgbClr>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5400000" spcFirstLastPara="1" vertOverflow="ellipsis"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1951598816"/>
        <c:crosses val="autoZero"/>
        <c:auto val="1"/>
        <c:lblAlgn val="ctr"/>
        <c:lblOffset val="100"/>
        <c:tickLblSkip val="1"/>
        <c:noMultiLvlLbl val="0"/>
      </c:catAx>
      <c:valAx>
        <c:axId val="1951598816"/>
        <c:scaling>
          <c:orientation val="minMax"/>
          <c:max val="9"/>
          <c:min val="0"/>
        </c:scaling>
        <c:delete val="0"/>
        <c:axPos val="l"/>
        <c:numFmt formatCode="0" sourceLinked="0"/>
        <c:majorTickMark val="none"/>
        <c:minorTickMark val="none"/>
        <c:tickLblPos val="nextTo"/>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2042760704"/>
        <c:crosses val="autoZero"/>
        <c:crossBetween val="between"/>
        <c:majorUnit val="3"/>
      </c:valAx>
      <c:spPr>
        <a:noFill/>
        <a:ln>
          <a:noFill/>
        </a:ln>
        <a:effectLst/>
      </c:spPr>
    </c:plotArea>
    <c:legend>
      <c:legendPos val="r"/>
      <c:legendEntry>
        <c:idx val="2"/>
        <c:delete val="1"/>
      </c:legendEntry>
      <c:layout>
        <c:manualLayout>
          <c:xMode val="edge"/>
          <c:yMode val="edge"/>
          <c:x val="0.38256692913385826"/>
          <c:y val="8.9206036745406916E-3"/>
          <c:w val="0.60690671478565195"/>
          <c:h val="0.21430164979377575"/>
        </c:manualLayout>
      </c:layout>
      <c:overlay val="0"/>
      <c:spPr>
        <a:noFill/>
        <a:ln>
          <a:noFill/>
        </a:ln>
        <a:effectLst/>
      </c:spPr>
      <c:txPr>
        <a:bodyPr rot="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rgbClr val="FFFFFF">
        <a:lumMod val="100000"/>
      </a:srgbClr>
    </a:solidFill>
    <a:ln w="9525" cap="flat" cmpd="sng" algn="ctr">
      <a:noFill/>
      <a:round/>
    </a:ln>
    <a:effectLst/>
  </c:spPr>
  <c:txPr>
    <a:bodyPr/>
    <a:lstStyle/>
    <a:p>
      <a:pPr>
        <a:defRPr sz="3300" b="0">
          <a:solidFill>
            <a:srgbClr val="000000">
              <a:lumMod val="100000"/>
            </a:srgbClr>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43345363079615"/>
          <c:y val="0.12862539241418353"/>
          <c:w val="0.88587561971420237"/>
          <c:h val="0.66170826685879947"/>
        </c:manualLayout>
      </c:layout>
      <c:barChart>
        <c:barDir val="col"/>
        <c:grouping val="clustered"/>
        <c:varyColors val="0"/>
        <c:ser>
          <c:idx val="2"/>
          <c:order val="0"/>
          <c:tx>
            <c:strRef>
              <c:f>'7.3.D'!$W$2</c:f>
              <c:strCache>
                <c:ptCount val="1"/>
                <c:pt idx="0">
                  <c:v>Improving CBI</c:v>
                </c:pt>
              </c:strCache>
            </c:strRef>
          </c:tx>
          <c:spPr>
            <a:solidFill>
              <a:srgbClr val="002345"/>
            </a:solidFill>
            <a:ln>
              <a:noFill/>
            </a:ln>
            <a:effectLst/>
          </c:spPr>
          <c:invertIfNegative val="0"/>
          <c:cat>
            <c:strRef>
              <c:f>'7.3.D'!$V$3:$V$5</c:f>
              <c:strCache>
                <c:ptCount val="3"/>
                <c:pt idx="0">
                  <c:v>Advanced 
economies</c:v>
                </c:pt>
                <c:pt idx="1">
                  <c:v>EMDEs</c:v>
                </c:pt>
                <c:pt idx="2">
                  <c:v>LICs</c:v>
                </c:pt>
              </c:strCache>
            </c:strRef>
          </c:cat>
          <c:val>
            <c:numRef>
              <c:f>'7.3.D'!$W$3:$W$5</c:f>
              <c:numCache>
                <c:formatCode>General</c:formatCode>
                <c:ptCount val="3"/>
                <c:pt idx="0">
                  <c:v>91.18</c:v>
                </c:pt>
                <c:pt idx="1">
                  <c:v>70.75</c:v>
                </c:pt>
                <c:pt idx="2">
                  <c:v>36</c:v>
                </c:pt>
              </c:numCache>
            </c:numRef>
          </c:val>
          <c:extLst>
            <c:ext xmlns:c16="http://schemas.microsoft.com/office/drawing/2014/chart" uri="{C3380CC4-5D6E-409C-BE32-E72D297353CC}">
              <c16:uniqueId val="{00000000-7BBB-4EF9-AFCD-EBB1A3F6C4C3}"/>
            </c:ext>
          </c:extLst>
        </c:ser>
        <c:dLbls>
          <c:showLegendKey val="0"/>
          <c:showVal val="0"/>
          <c:showCatName val="0"/>
          <c:showSerName val="0"/>
          <c:showPercent val="0"/>
          <c:showBubbleSize val="0"/>
        </c:dLbls>
        <c:gapWidth val="100"/>
        <c:overlap val="100"/>
        <c:axId val="1382683584"/>
        <c:axId val="1335813424"/>
      </c:barChart>
      <c:catAx>
        <c:axId val="1382683584"/>
        <c:scaling>
          <c:orientation val="minMax"/>
        </c:scaling>
        <c:delete val="0"/>
        <c:axPos val="b"/>
        <c:numFmt formatCode="General" sourceLinked="1"/>
        <c:majorTickMark val="none"/>
        <c:minorTickMark val="none"/>
        <c:tickLblPos val="low"/>
        <c:spPr>
          <a:noFill/>
          <a:ln w="9525" cap="flat" cmpd="sng" algn="ctr">
            <a:solidFill>
              <a:srgbClr val="000000">
                <a:lumMod val="100000"/>
              </a:srgbClr>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0" spcFirstLastPara="1" vertOverflow="ellipsis"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1335813424"/>
        <c:crosses val="autoZero"/>
        <c:auto val="1"/>
        <c:lblAlgn val="ctr"/>
        <c:lblOffset val="100"/>
        <c:tickLblSkip val="1"/>
        <c:noMultiLvlLbl val="0"/>
      </c:catAx>
      <c:valAx>
        <c:axId val="1335813424"/>
        <c:scaling>
          <c:orientation val="minMax"/>
          <c:max val="100"/>
          <c:min val="0"/>
        </c:scaling>
        <c:delete val="0"/>
        <c:axPos val="l"/>
        <c:numFmt formatCode="0" sourceLinked="0"/>
        <c:majorTickMark val="none"/>
        <c:minorTickMark val="none"/>
        <c:tickLblPos val="nextTo"/>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1382683584"/>
        <c:crosses val="autoZero"/>
        <c:crossBetween val="between"/>
        <c:majorUnit val="20"/>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FFFFF">
        <a:lumMod val="100000"/>
      </a:srgbClr>
    </a:solidFill>
    <a:ln w="9525" cap="flat" cmpd="sng" algn="ctr">
      <a:noFill/>
      <a:round/>
    </a:ln>
    <a:effectLst/>
  </c:spPr>
  <c:txPr>
    <a:bodyPr/>
    <a:lstStyle/>
    <a:p>
      <a:pPr>
        <a:defRPr sz="3300" b="0">
          <a:solidFill>
            <a:srgbClr val="000000">
              <a:lumMod val="100000"/>
            </a:srgbClr>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329104695246429E-2"/>
          <c:y val="0.11991079240094989"/>
          <c:w val="0.89397747156605423"/>
          <c:h val="0.65176868516435449"/>
        </c:manualLayout>
      </c:layout>
      <c:barChart>
        <c:barDir val="col"/>
        <c:grouping val="clustered"/>
        <c:varyColors val="0"/>
        <c:ser>
          <c:idx val="2"/>
          <c:order val="0"/>
          <c:tx>
            <c:strRef>
              <c:f>'7.3.E'!$X$2</c:f>
              <c:strCache>
                <c:ptCount val="1"/>
                <c:pt idx="0">
                  <c:v>High central bank independence</c:v>
                </c:pt>
              </c:strCache>
            </c:strRef>
          </c:tx>
          <c:spPr>
            <a:solidFill>
              <a:srgbClr val="002345"/>
            </a:solidFill>
            <a:ln>
              <a:noFill/>
            </a:ln>
            <a:effectLst/>
          </c:spPr>
          <c:invertIfNegative val="0"/>
          <c:cat>
            <c:multiLvlStrRef>
              <c:f>'7.3.E'!$V$3:$W$8</c:f>
              <c:multiLvlStrCache>
                <c:ptCount val="6"/>
                <c:lvl>
                  <c:pt idx="0">
                    <c:v>All</c:v>
                  </c:pt>
                  <c:pt idx="1">
                    <c:v>AEs</c:v>
                  </c:pt>
                  <c:pt idx="2">
                    <c:v>EMDEs</c:v>
                  </c:pt>
                  <c:pt idx="3">
                    <c:v>All</c:v>
                  </c:pt>
                  <c:pt idx="4">
                    <c:v>AEs</c:v>
                  </c:pt>
                  <c:pt idx="5">
                    <c:v>EMDEs</c:v>
                  </c:pt>
                </c:lvl>
                <c:lvl>
                  <c:pt idx="0">
                    <c:v>Inflation level</c:v>
                  </c:pt>
                  <c:pt idx="3">
                    <c:v>Inflation volatility</c:v>
                  </c:pt>
                </c:lvl>
              </c:multiLvlStrCache>
            </c:multiLvlStrRef>
          </c:cat>
          <c:val>
            <c:numRef>
              <c:f>'7.3.E'!$X$3:$X$8</c:f>
              <c:numCache>
                <c:formatCode>General</c:formatCode>
                <c:ptCount val="6"/>
                <c:pt idx="0">
                  <c:v>4.0999999999999996</c:v>
                </c:pt>
                <c:pt idx="1">
                  <c:v>2.6</c:v>
                </c:pt>
                <c:pt idx="2">
                  <c:v>5.5</c:v>
                </c:pt>
                <c:pt idx="3">
                  <c:v>1.5</c:v>
                </c:pt>
                <c:pt idx="4">
                  <c:v>1.2</c:v>
                </c:pt>
                <c:pt idx="5">
                  <c:v>4.8</c:v>
                </c:pt>
              </c:numCache>
            </c:numRef>
          </c:val>
          <c:extLst>
            <c:ext xmlns:c16="http://schemas.microsoft.com/office/drawing/2014/chart" uri="{C3380CC4-5D6E-409C-BE32-E72D297353CC}">
              <c16:uniqueId val="{00000000-8ECA-4151-B2A2-1717E87FE2CE}"/>
            </c:ext>
          </c:extLst>
        </c:ser>
        <c:dLbls>
          <c:showLegendKey val="0"/>
          <c:showVal val="0"/>
          <c:showCatName val="0"/>
          <c:showSerName val="0"/>
          <c:showPercent val="0"/>
          <c:showBubbleSize val="0"/>
        </c:dLbls>
        <c:gapWidth val="250"/>
        <c:overlap val="100"/>
        <c:axId val="1382683584"/>
        <c:axId val="1335813424"/>
      </c:barChart>
      <c:lineChart>
        <c:grouping val="standard"/>
        <c:varyColors val="0"/>
        <c:ser>
          <c:idx val="0"/>
          <c:order val="1"/>
          <c:tx>
            <c:strRef>
              <c:f>'7.3.E'!$Y$2</c:f>
              <c:strCache>
                <c:ptCount val="1"/>
                <c:pt idx="0">
                  <c:v>Low central bank independence</c:v>
                </c:pt>
              </c:strCache>
            </c:strRef>
          </c:tx>
          <c:spPr>
            <a:ln w="25400" cap="rnd">
              <a:noFill/>
              <a:round/>
            </a:ln>
            <a:effectLst/>
          </c:spPr>
          <c:marker>
            <c:symbol val="dash"/>
            <c:size val="32"/>
            <c:spPr>
              <a:solidFill>
                <a:srgbClr val="F78D28"/>
              </a:solidFill>
              <a:ln w="9525">
                <a:noFill/>
              </a:ln>
              <a:effectLst/>
            </c:spPr>
          </c:marker>
          <c:cat>
            <c:multiLvlStrRef>
              <c:f>'7.3.E'!$V$3:$W$8</c:f>
              <c:multiLvlStrCache>
                <c:ptCount val="6"/>
                <c:lvl>
                  <c:pt idx="0">
                    <c:v>All</c:v>
                  </c:pt>
                  <c:pt idx="1">
                    <c:v>AEs</c:v>
                  </c:pt>
                  <c:pt idx="2">
                    <c:v>EMDEs</c:v>
                  </c:pt>
                  <c:pt idx="3">
                    <c:v>All</c:v>
                  </c:pt>
                  <c:pt idx="4">
                    <c:v>AEs</c:v>
                  </c:pt>
                  <c:pt idx="5">
                    <c:v>EMDEs</c:v>
                  </c:pt>
                </c:lvl>
                <c:lvl>
                  <c:pt idx="0">
                    <c:v>Inflation level</c:v>
                  </c:pt>
                  <c:pt idx="3">
                    <c:v>Inflation volatility</c:v>
                  </c:pt>
                </c:lvl>
              </c:multiLvlStrCache>
            </c:multiLvlStrRef>
          </c:cat>
          <c:val>
            <c:numRef>
              <c:f>'7.3.E'!$Y$3:$Y$8</c:f>
              <c:numCache>
                <c:formatCode>General</c:formatCode>
                <c:ptCount val="6"/>
                <c:pt idx="0">
                  <c:v>8.3000000000000007</c:v>
                </c:pt>
                <c:pt idx="1">
                  <c:v>5</c:v>
                </c:pt>
                <c:pt idx="2">
                  <c:v>8.6</c:v>
                </c:pt>
                <c:pt idx="3">
                  <c:v>8.4</c:v>
                </c:pt>
                <c:pt idx="4">
                  <c:v>2.2999999999999998</c:v>
                </c:pt>
                <c:pt idx="5">
                  <c:v>8.6999999999999993</c:v>
                </c:pt>
              </c:numCache>
            </c:numRef>
          </c:val>
          <c:smooth val="0"/>
          <c:extLst>
            <c:ext xmlns:c16="http://schemas.microsoft.com/office/drawing/2014/chart" uri="{C3380CC4-5D6E-409C-BE32-E72D297353CC}">
              <c16:uniqueId val="{00000001-8ECA-4151-B2A2-1717E87FE2CE}"/>
            </c:ext>
          </c:extLst>
        </c:ser>
        <c:dLbls>
          <c:showLegendKey val="0"/>
          <c:showVal val="0"/>
          <c:showCatName val="0"/>
          <c:showSerName val="0"/>
          <c:showPercent val="0"/>
          <c:showBubbleSize val="0"/>
        </c:dLbls>
        <c:marker val="1"/>
        <c:smooth val="0"/>
        <c:axId val="1382683584"/>
        <c:axId val="1335813424"/>
      </c:lineChart>
      <c:catAx>
        <c:axId val="1382683584"/>
        <c:scaling>
          <c:orientation val="minMax"/>
        </c:scaling>
        <c:delete val="0"/>
        <c:axPos val="b"/>
        <c:numFmt formatCode="General" sourceLinked="1"/>
        <c:majorTickMark val="none"/>
        <c:minorTickMark val="none"/>
        <c:tickLblPos val="low"/>
        <c:spPr>
          <a:noFill/>
          <a:ln w="9525" cap="flat" cmpd="sng" algn="ctr">
            <a:solidFill>
              <a:srgbClr val="000000">
                <a:lumMod val="100000"/>
              </a:srgbClr>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0" spcFirstLastPara="1" vertOverflow="ellipsis"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1335813424"/>
        <c:crosses val="autoZero"/>
        <c:auto val="1"/>
        <c:lblAlgn val="ctr"/>
        <c:lblOffset val="100"/>
        <c:tickLblSkip val="1"/>
        <c:noMultiLvlLbl val="0"/>
      </c:catAx>
      <c:valAx>
        <c:axId val="1335813424"/>
        <c:scaling>
          <c:orientation val="minMax"/>
          <c:max val="10"/>
          <c:min val="0"/>
        </c:scaling>
        <c:delete val="0"/>
        <c:axPos val="l"/>
        <c:numFmt formatCode="0" sourceLinked="0"/>
        <c:majorTickMark val="none"/>
        <c:minorTickMark val="none"/>
        <c:tickLblPos val="nextTo"/>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1382683584"/>
        <c:crosses val="autoZero"/>
        <c:crossBetween val="between"/>
        <c:majorUnit val="2"/>
      </c:valAx>
      <c:spPr>
        <a:noFill/>
        <a:ln>
          <a:noFill/>
        </a:ln>
        <a:effectLst/>
      </c:spPr>
    </c:plotArea>
    <c:legend>
      <c:legendPos val="b"/>
      <c:layout>
        <c:manualLayout>
          <c:xMode val="edge"/>
          <c:yMode val="edge"/>
          <c:x val="0.27476752261637394"/>
          <c:y val="0"/>
          <c:w val="0.72323150327858499"/>
          <c:h val="0.16567725909261341"/>
        </c:manualLayout>
      </c:layout>
      <c:overlay val="0"/>
      <c:spPr>
        <a:noFill/>
        <a:ln>
          <a:noFill/>
        </a:ln>
        <a:effectLst/>
      </c:spPr>
      <c:txPr>
        <a:bodyPr rot="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FFFFF">
        <a:lumMod val="100000"/>
      </a:srgbClr>
    </a:solidFill>
    <a:ln w="9525" cap="flat" cmpd="sng" algn="ctr">
      <a:noFill/>
      <a:round/>
    </a:ln>
    <a:effectLst/>
  </c:spPr>
  <c:txPr>
    <a:bodyPr/>
    <a:lstStyle/>
    <a:p>
      <a:pPr>
        <a:defRPr sz="3300" b="0">
          <a:solidFill>
            <a:srgbClr val="000000">
              <a:lumMod val="100000"/>
            </a:srgbClr>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421770195392243"/>
          <c:y val="0.14643513310836143"/>
          <c:w val="0.86700623359580031"/>
          <c:h val="0.62524434445694277"/>
        </c:manualLayout>
      </c:layout>
      <c:barChart>
        <c:barDir val="col"/>
        <c:grouping val="stacked"/>
        <c:varyColors val="0"/>
        <c:ser>
          <c:idx val="2"/>
          <c:order val="1"/>
          <c:tx>
            <c:strRef>
              <c:f>'7.3.F'!$Z$2</c:f>
              <c:strCache>
                <c:ptCount val="1"/>
                <c:pt idx="0">
                  <c:v>75percentile</c:v>
                </c:pt>
              </c:strCache>
            </c:strRef>
          </c:tx>
          <c:spPr>
            <a:solidFill>
              <a:schemeClr val="bg1"/>
            </a:solidFill>
            <a:ln>
              <a:noFill/>
            </a:ln>
            <a:effectLst/>
          </c:spPr>
          <c:invertIfNegative val="0"/>
          <c:dPt>
            <c:idx val="2"/>
            <c:invertIfNegative val="0"/>
            <c:bubble3D val="0"/>
            <c:spPr>
              <a:solidFill>
                <a:schemeClr val="bg1"/>
              </a:solidFill>
              <a:ln>
                <a:noFill/>
              </a:ln>
              <a:effectLst/>
            </c:spPr>
            <c:extLst>
              <c:ext xmlns:c16="http://schemas.microsoft.com/office/drawing/2014/chart" uri="{C3380CC4-5D6E-409C-BE32-E72D297353CC}">
                <c16:uniqueId val="{00000001-2AE2-4B8C-8FEF-DB8BFECD36DB}"/>
              </c:ext>
            </c:extLst>
          </c:dPt>
          <c:cat>
            <c:multiLvlStrRef>
              <c:f>'7.3.F'!$V$3:$W$6</c:f>
              <c:multiLvlStrCache>
                <c:ptCount val="4"/>
                <c:lvl>
                  <c:pt idx="0">
                    <c:v>Low</c:v>
                  </c:pt>
                  <c:pt idx="1">
                    <c:v>High</c:v>
                  </c:pt>
                  <c:pt idx="2">
                    <c:v>Low</c:v>
                  </c:pt>
                  <c:pt idx="3">
                    <c:v>High</c:v>
                  </c:pt>
                </c:lvl>
                <c:lvl>
                  <c:pt idx="0">
                    <c:v>Advanced economies</c:v>
                  </c:pt>
                  <c:pt idx="2">
                    <c:v>EMDEs</c:v>
                  </c:pt>
                </c:lvl>
              </c:multiLvlStrCache>
            </c:multiLvlStrRef>
          </c:cat>
          <c:val>
            <c:numRef>
              <c:f>'7.3.F'!$Z$3:$Z$6</c:f>
              <c:numCache>
                <c:formatCode>0.00</c:formatCode>
                <c:ptCount val="4"/>
                <c:pt idx="0">
                  <c:v>0.16700000000000001</c:v>
                </c:pt>
                <c:pt idx="1">
                  <c:v>8.4000000000000005E-2</c:v>
                </c:pt>
                <c:pt idx="2">
                  <c:v>0.30299999999999999</c:v>
                </c:pt>
                <c:pt idx="3">
                  <c:v>0.154</c:v>
                </c:pt>
              </c:numCache>
            </c:numRef>
          </c:val>
          <c:extLst>
            <c:ext xmlns:c16="http://schemas.microsoft.com/office/drawing/2014/chart" uri="{C3380CC4-5D6E-409C-BE32-E72D297353CC}">
              <c16:uniqueId val="{00000002-2AE2-4B8C-8FEF-DB8BFECD36DB}"/>
            </c:ext>
          </c:extLst>
        </c:ser>
        <c:ser>
          <c:idx val="1"/>
          <c:order val="2"/>
          <c:tx>
            <c:strRef>
              <c:f>'7.3.F'!$Y$2</c:f>
              <c:strCache>
                <c:ptCount val="1"/>
                <c:pt idx="0">
                  <c:v>Interquartile range</c:v>
                </c:pt>
              </c:strCache>
            </c:strRef>
          </c:tx>
          <c:spPr>
            <a:solidFill>
              <a:srgbClr val="002345"/>
            </a:solidFill>
            <a:ln w="25400">
              <a:noFill/>
            </a:ln>
            <a:effectLst/>
          </c:spPr>
          <c:invertIfNegative val="0"/>
          <c:cat>
            <c:multiLvlStrRef>
              <c:f>'7.3.F'!$V$3:$W$6</c:f>
              <c:multiLvlStrCache>
                <c:ptCount val="4"/>
                <c:lvl>
                  <c:pt idx="0">
                    <c:v>Low</c:v>
                  </c:pt>
                  <c:pt idx="1">
                    <c:v>High</c:v>
                  </c:pt>
                  <c:pt idx="2">
                    <c:v>Low</c:v>
                  </c:pt>
                  <c:pt idx="3">
                    <c:v>High</c:v>
                  </c:pt>
                </c:lvl>
                <c:lvl>
                  <c:pt idx="0">
                    <c:v>Advanced economies</c:v>
                  </c:pt>
                  <c:pt idx="2">
                    <c:v>EMDEs</c:v>
                  </c:pt>
                </c:lvl>
              </c:multiLvlStrCache>
            </c:multiLvlStrRef>
          </c:cat>
          <c:val>
            <c:numRef>
              <c:f>'7.3.F'!$Y$3:$Y$6</c:f>
              <c:numCache>
                <c:formatCode>0.00</c:formatCode>
                <c:ptCount val="4"/>
                <c:pt idx="0">
                  <c:v>8.5999999999999993E-2</c:v>
                </c:pt>
                <c:pt idx="1">
                  <c:v>0.111</c:v>
                </c:pt>
                <c:pt idx="2">
                  <c:v>0.20300000000000001</c:v>
                </c:pt>
                <c:pt idx="3">
                  <c:v>0.182</c:v>
                </c:pt>
              </c:numCache>
            </c:numRef>
          </c:val>
          <c:extLst>
            <c:ext xmlns:c16="http://schemas.microsoft.com/office/drawing/2014/chart" uri="{C3380CC4-5D6E-409C-BE32-E72D297353CC}">
              <c16:uniqueId val="{00000003-2AE2-4B8C-8FEF-DB8BFECD36DB}"/>
            </c:ext>
          </c:extLst>
        </c:ser>
        <c:dLbls>
          <c:showLegendKey val="0"/>
          <c:showVal val="0"/>
          <c:showCatName val="0"/>
          <c:showSerName val="0"/>
          <c:showPercent val="0"/>
          <c:showBubbleSize val="0"/>
        </c:dLbls>
        <c:gapWidth val="150"/>
        <c:overlap val="100"/>
        <c:axId val="1316951872"/>
        <c:axId val="1193040656"/>
      </c:barChart>
      <c:lineChart>
        <c:grouping val="standard"/>
        <c:varyColors val="0"/>
        <c:ser>
          <c:idx val="0"/>
          <c:order val="0"/>
          <c:tx>
            <c:strRef>
              <c:f>'7.3.F'!$X$2</c:f>
              <c:strCache>
                <c:ptCount val="1"/>
                <c:pt idx="0">
                  <c:v>Median</c:v>
                </c:pt>
              </c:strCache>
            </c:strRef>
          </c:tx>
          <c:spPr>
            <a:ln w="25400" cap="rnd">
              <a:noFill/>
              <a:round/>
            </a:ln>
            <a:effectLst/>
          </c:spPr>
          <c:marker>
            <c:symbol val="diamond"/>
            <c:size val="25"/>
            <c:spPr>
              <a:solidFill>
                <a:srgbClr val="F78D28"/>
              </a:solidFill>
              <a:ln w="9525">
                <a:noFill/>
              </a:ln>
              <a:effectLst/>
            </c:spPr>
          </c:marker>
          <c:cat>
            <c:multiLvlStrRef>
              <c:f>'7.3.F'!$V$3:$W$6</c:f>
              <c:multiLvlStrCache>
                <c:ptCount val="4"/>
                <c:lvl>
                  <c:pt idx="0">
                    <c:v>Low</c:v>
                  </c:pt>
                  <c:pt idx="1">
                    <c:v>High</c:v>
                  </c:pt>
                  <c:pt idx="2">
                    <c:v>Low</c:v>
                  </c:pt>
                  <c:pt idx="3">
                    <c:v>High</c:v>
                  </c:pt>
                </c:lvl>
                <c:lvl>
                  <c:pt idx="0">
                    <c:v>Advanced economies</c:v>
                  </c:pt>
                  <c:pt idx="2">
                    <c:v>EMDEs</c:v>
                  </c:pt>
                </c:lvl>
              </c:multiLvlStrCache>
            </c:multiLvlStrRef>
          </c:cat>
          <c:val>
            <c:numRef>
              <c:f>'7.3.F'!$X$3:$X$6</c:f>
              <c:numCache>
                <c:formatCode>0.00</c:formatCode>
                <c:ptCount val="4"/>
                <c:pt idx="0">
                  <c:v>0.20300000000000001</c:v>
                </c:pt>
                <c:pt idx="1">
                  <c:v>0.157</c:v>
                </c:pt>
                <c:pt idx="2">
                  <c:v>0.40799999999999997</c:v>
                </c:pt>
                <c:pt idx="3">
                  <c:v>0.25800000000000001</c:v>
                </c:pt>
              </c:numCache>
            </c:numRef>
          </c:val>
          <c:smooth val="0"/>
          <c:extLst>
            <c:ext xmlns:c16="http://schemas.microsoft.com/office/drawing/2014/chart" uri="{C3380CC4-5D6E-409C-BE32-E72D297353CC}">
              <c16:uniqueId val="{00000004-2AE2-4B8C-8FEF-DB8BFECD36DB}"/>
            </c:ext>
          </c:extLst>
        </c:ser>
        <c:dLbls>
          <c:showLegendKey val="0"/>
          <c:showVal val="0"/>
          <c:showCatName val="0"/>
          <c:showSerName val="0"/>
          <c:showPercent val="0"/>
          <c:showBubbleSize val="0"/>
        </c:dLbls>
        <c:marker val="1"/>
        <c:smooth val="0"/>
        <c:axId val="1316951872"/>
        <c:axId val="1193040656"/>
      </c:lineChart>
      <c:catAx>
        <c:axId val="1316951872"/>
        <c:scaling>
          <c:orientation val="minMax"/>
        </c:scaling>
        <c:delete val="0"/>
        <c:axPos val="b"/>
        <c:numFmt formatCode="General" sourceLinked="1"/>
        <c:majorTickMark val="none"/>
        <c:minorTickMark val="none"/>
        <c:tickLblPos val="low"/>
        <c:spPr>
          <a:noFill/>
          <a:ln w="9525" cap="flat" cmpd="sng" algn="ctr">
            <a:solidFill>
              <a:srgbClr val="000000">
                <a:lumMod val="100000"/>
              </a:srgbClr>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0" spcFirstLastPara="1" vertOverflow="ellipsis"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1193040656"/>
        <c:crosses val="autoZero"/>
        <c:auto val="1"/>
        <c:lblAlgn val="ctr"/>
        <c:lblOffset val="100"/>
        <c:tickLblSkip val="1"/>
        <c:noMultiLvlLbl val="0"/>
      </c:catAx>
      <c:valAx>
        <c:axId val="1193040656"/>
        <c:scaling>
          <c:orientation val="minMax"/>
          <c:max val="0.60000000000000009"/>
          <c:min val="0"/>
        </c:scaling>
        <c:delete val="0"/>
        <c:axPos val="l"/>
        <c:numFmt formatCode="#,##0.0" sourceLinked="0"/>
        <c:majorTickMark val="none"/>
        <c:minorTickMark val="none"/>
        <c:tickLblPos val="nextTo"/>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1316951872"/>
        <c:crosses val="autoZero"/>
        <c:crossBetween val="between"/>
        <c:majorUnit val="0.2"/>
      </c:valAx>
      <c:spPr>
        <a:noFill/>
        <a:ln>
          <a:noFill/>
        </a:ln>
        <a:effectLst/>
      </c:spPr>
    </c:plotArea>
    <c:legend>
      <c:legendPos val="r"/>
      <c:legendEntry>
        <c:idx val="1"/>
        <c:delete val="1"/>
      </c:legendEntry>
      <c:layout>
        <c:manualLayout>
          <c:xMode val="edge"/>
          <c:yMode val="edge"/>
          <c:x val="0.35710265383493728"/>
          <c:y val="3.8262889552599082E-3"/>
          <c:w val="0.64173993875765523"/>
          <c:h val="9.3879989139288605E-2"/>
        </c:manualLayout>
      </c:layout>
      <c:overlay val="0"/>
      <c:spPr>
        <a:noFill/>
        <a:ln>
          <a:noFill/>
        </a:ln>
        <a:effectLst/>
      </c:spPr>
      <c:txPr>
        <a:bodyPr rot="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FFFFF">
        <a:lumMod val="100000"/>
      </a:srgbClr>
    </a:solidFill>
    <a:ln w="9525" cap="flat" cmpd="sng" algn="ctr">
      <a:noFill/>
      <a:round/>
    </a:ln>
    <a:effectLst/>
  </c:spPr>
  <c:txPr>
    <a:bodyPr/>
    <a:lstStyle/>
    <a:p>
      <a:pPr>
        <a:defRPr sz="3300" b="0">
          <a:solidFill>
            <a:srgbClr val="000000">
              <a:lumMod val="100000"/>
            </a:srgbClr>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3300" b="0" i="0" u="none" strike="noStrike" kern="1200" spc="0" baseline="0">
                <a:solidFill>
                  <a:srgbClr val="000000">
                    <a:lumMod val="100000"/>
                  </a:srgbClr>
                </a:solidFill>
                <a:latin typeface="Arial" panose="020B0604020202020204" pitchFamily="34" charset="0"/>
                <a:ea typeface="+mn-ea"/>
                <a:cs typeface="Arial" panose="020B0604020202020204" pitchFamily="34" charset="0"/>
              </a:defRPr>
            </a:pPr>
            <a:r>
              <a:rPr lang="en-US" sz="3300"/>
              <a:t>Percent of GDP</a:t>
            </a:r>
          </a:p>
        </c:rich>
      </c:tx>
      <c:layout>
        <c:manualLayout>
          <c:xMode val="edge"/>
          <c:yMode val="edge"/>
          <c:x val="3.9342738407699006E-4"/>
          <c:y val="3.9682539682539542E-4"/>
        </c:manualLayout>
      </c:layout>
      <c:overlay val="0"/>
      <c:spPr>
        <a:noFill/>
        <a:ln>
          <a:noFill/>
        </a:ln>
        <a:effectLst/>
      </c:spPr>
      <c:txPr>
        <a:bodyPr rot="0" spcFirstLastPara="1" vertOverflow="ellipsis" vert="horz" wrap="square" anchor="ctr" anchorCtr="1"/>
        <a:lstStyle/>
        <a:p>
          <a:pPr>
            <a:defRPr sz="3300" b="0" i="0" u="none" strike="noStrike" kern="1200" spc="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0.12004392680081656"/>
          <c:y val="0.14516529183852017"/>
          <c:w val="0.84940051764362789"/>
          <c:h val="0.58873843894513189"/>
        </c:manualLayout>
      </c:layout>
      <c:barChart>
        <c:barDir val="col"/>
        <c:grouping val="clustered"/>
        <c:varyColors val="0"/>
        <c:ser>
          <c:idx val="0"/>
          <c:order val="0"/>
          <c:tx>
            <c:strRef>
              <c:f>'7.4.B'!$W$2</c:f>
              <c:strCache>
                <c:ptCount val="1"/>
                <c:pt idx="0">
                  <c:v>2000</c:v>
                </c:pt>
              </c:strCache>
            </c:strRef>
          </c:tx>
          <c:spPr>
            <a:solidFill>
              <a:schemeClr val="accent1"/>
            </a:solidFill>
            <a:ln>
              <a:noFill/>
            </a:ln>
            <a:effectLst/>
          </c:spPr>
          <c:invertIfNegative val="0"/>
          <c:cat>
            <c:strRef>
              <c:f>'7.4.B'!$V$3:$V$9</c:f>
              <c:strCache>
                <c:ptCount val="7"/>
                <c:pt idx="0">
                  <c:v>EMDEs</c:v>
                </c:pt>
                <c:pt idx="1">
                  <c:v>EAP</c:v>
                </c:pt>
                <c:pt idx="2">
                  <c:v>ECA</c:v>
                </c:pt>
                <c:pt idx="3">
                  <c:v>LAC</c:v>
                </c:pt>
                <c:pt idx="4">
                  <c:v>MNA</c:v>
                </c:pt>
                <c:pt idx="5">
                  <c:v>SAR</c:v>
                </c:pt>
                <c:pt idx="6">
                  <c:v>SSA</c:v>
                </c:pt>
              </c:strCache>
            </c:strRef>
          </c:cat>
          <c:val>
            <c:numRef>
              <c:f>'7.4.B'!$W$3:$W$9</c:f>
              <c:numCache>
                <c:formatCode>General</c:formatCode>
                <c:ptCount val="7"/>
                <c:pt idx="0">
                  <c:v>30.2</c:v>
                </c:pt>
                <c:pt idx="1">
                  <c:v>42.8</c:v>
                </c:pt>
                <c:pt idx="2">
                  <c:v>16.8</c:v>
                </c:pt>
                <c:pt idx="3">
                  <c:v>38.1</c:v>
                </c:pt>
                <c:pt idx="4">
                  <c:v>53.1</c:v>
                </c:pt>
                <c:pt idx="5">
                  <c:v>25.4</c:v>
                </c:pt>
                <c:pt idx="6">
                  <c:v>20.8</c:v>
                </c:pt>
              </c:numCache>
            </c:numRef>
          </c:val>
          <c:extLst>
            <c:ext xmlns:c16="http://schemas.microsoft.com/office/drawing/2014/chart" uri="{C3380CC4-5D6E-409C-BE32-E72D297353CC}">
              <c16:uniqueId val="{00000000-552D-4492-A158-5EE54C2299A2}"/>
            </c:ext>
          </c:extLst>
        </c:ser>
        <c:dLbls>
          <c:showLegendKey val="0"/>
          <c:showVal val="0"/>
          <c:showCatName val="0"/>
          <c:showSerName val="0"/>
          <c:showPercent val="0"/>
          <c:showBubbleSize val="0"/>
        </c:dLbls>
        <c:gapWidth val="219"/>
        <c:overlap val="-27"/>
        <c:axId val="1388128399"/>
        <c:axId val="1538455103"/>
      </c:barChart>
      <c:lineChart>
        <c:grouping val="standard"/>
        <c:varyColors val="0"/>
        <c:ser>
          <c:idx val="1"/>
          <c:order val="1"/>
          <c:tx>
            <c:strRef>
              <c:f>'7.4.B'!$X$2</c:f>
              <c:strCache>
                <c:ptCount val="1"/>
                <c:pt idx="0">
                  <c:v>2007</c:v>
                </c:pt>
              </c:strCache>
            </c:strRef>
          </c:tx>
          <c:spPr>
            <a:ln w="28575" cap="rnd">
              <a:noFill/>
              <a:round/>
            </a:ln>
            <a:effectLst/>
          </c:spPr>
          <c:marker>
            <c:symbol val="diamond"/>
            <c:size val="20"/>
            <c:spPr>
              <a:solidFill>
                <a:schemeClr val="accent2"/>
              </a:solidFill>
              <a:ln w="9525">
                <a:solidFill>
                  <a:schemeClr val="accent2"/>
                </a:solidFill>
              </a:ln>
              <a:effectLst/>
            </c:spPr>
          </c:marker>
          <c:cat>
            <c:strRef>
              <c:f>'7.4.B'!$V$3:$V$9</c:f>
              <c:strCache>
                <c:ptCount val="7"/>
                <c:pt idx="0">
                  <c:v>EMDEs</c:v>
                </c:pt>
                <c:pt idx="1">
                  <c:v>EAP</c:v>
                </c:pt>
                <c:pt idx="2">
                  <c:v>ECA</c:v>
                </c:pt>
                <c:pt idx="3">
                  <c:v>LAC</c:v>
                </c:pt>
                <c:pt idx="4">
                  <c:v>MNA</c:v>
                </c:pt>
                <c:pt idx="5">
                  <c:v>SAR</c:v>
                </c:pt>
                <c:pt idx="6">
                  <c:v>SSA</c:v>
                </c:pt>
              </c:strCache>
            </c:strRef>
          </c:cat>
          <c:val>
            <c:numRef>
              <c:f>'7.4.B'!$X$3:$X$9</c:f>
              <c:numCache>
                <c:formatCode>General</c:formatCode>
                <c:ptCount val="7"/>
                <c:pt idx="0">
                  <c:v>37.299999999999997</c:v>
                </c:pt>
                <c:pt idx="1">
                  <c:v>41.5</c:v>
                </c:pt>
                <c:pt idx="2">
                  <c:v>33.799999999999997</c:v>
                </c:pt>
                <c:pt idx="3">
                  <c:v>40.6</c:v>
                </c:pt>
                <c:pt idx="4">
                  <c:v>50.1</c:v>
                </c:pt>
                <c:pt idx="5">
                  <c:v>36.299999999999997</c:v>
                </c:pt>
                <c:pt idx="6">
                  <c:v>31.8</c:v>
                </c:pt>
              </c:numCache>
            </c:numRef>
          </c:val>
          <c:smooth val="0"/>
          <c:extLst>
            <c:ext xmlns:c16="http://schemas.microsoft.com/office/drawing/2014/chart" uri="{C3380CC4-5D6E-409C-BE32-E72D297353CC}">
              <c16:uniqueId val="{00000001-552D-4492-A158-5EE54C2299A2}"/>
            </c:ext>
          </c:extLst>
        </c:ser>
        <c:ser>
          <c:idx val="2"/>
          <c:order val="2"/>
          <c:tx>
            <c:strRef>
              <c:f>'7.4.B'!$Y$2</c:f>
              <c:strCache>
                <c:ptCount val="1"/>
                <c:pt idx="0">
                  <c:v>2016</c:v>
                </c:pt>
              </c:strCache>
            </c:strRef>
          </c:tx>
          <c:spPr>
            <a:ln w="28575" cap="rnd">
              <a:noFill/>
              <a:round/>
            </a:ln>
            <a:effectLst/>
          </c:spPr>
          <c:marker>
            <c:symbol val="triangle"/>
            <c:size val="20"/>
            <c:spPr>
              <a:solidFill>
                <a:schemeClr val="accent3"/>
              </a:solidFill>
              <a:ln w="9525">
                <a:solidFill>
                  <a:schemeClr val="accent3"/>
                </a:solidFill>
              </a:ln>
              <a:effectLst/>
            </c:spPr>
          </c:marker>
          <c:cat>
            <c:strRef>
              <c:f>'7.4.B'!$V$3:$V$9</c:f>
              <c:strCache>
                <c:ptCount val="7"/>
                <c:pt idx="0">
                  <c:v>EMDEs</c:v>
                </c:pt>
                <c:pt idx="1">
                  <c:v>EAP</c:v>
                </c:pt>
                <c:pt idx="2">
                  <c:v>ECA</c:v>
                </c:pt>
                <c:pt idx="3">
                  <c:v>LAC</c:v>
                </c:pt>
                <c:pt idx="4">
                  <c:v>MNA</c:v>
                </c:pt>
                <c:pt idx="5">
                  <c:v>SAR</c:v>
                </c:pt>
                <c:pt idx="6">
                  <c:v>SSA</c:v>
                </c:pt>
              </c:strCache>
            </c:strRef>
          </c:cat>
          <c:val>
            <c:numRef>
              <c:f>'7.4.B'!$Y$3:$Y$9</c:f>
              <c:numCache>
                <c:formatCode>General</c:formatCode>
                <c:ptCount val="7"/>
                <c:pt idx="0">
                  <c:v>49.1</c:v>
                </c:pt>
                <c:pt idx="1">
                  <c:v>67.7</c:v>
                </c:pt>
                <c:pt idx="2">
                  <c:v>47.9</c:v>
                </c:pt>
                <c:pt idx="3">
                  <c:v>51.1</c:v>
                </c:pt>
                <c:pt idx="4">
                  <c:v>76.400000000000006</c:v>
                </c:pt>
                <c:pt idx="5">
                  <c:v>50.7</c:v>
                </c:pt>
                <c:pt idx="6">
                  <c:v>31.6</c:v>
                </c:pt>
              </c:numCache>
            </c:numRef>
          </c:val>
          <c:smooth val="0"/>
          <c:extLst>
            <c:ext xmlns:c16="http://schemas.microsoft.com/office/drawing/2014/chart" uri="{C3380CC4-5D6E-409C-BE32-E72D297353CC}">
              <c16:uniqueId val="{00000002-552D-4492-A158-5EE54C2299A2}"/>
            </c:ext>
          </c:extLst>
        </c:ser>
        <c:dLbls>
          <c:showLegendKey val="0"/>
          <c:showVal val="0"/>
          <c:showCatName val="0"/>
          <c:showSerName val="0"/>
          <c:showPercent val="0"/>
          <c:showBubbleSize val="0"/>
        </c:dLbls>
        <c:marker val="1"/>
        <c:smooth val="0"/>
        <c:axId val="1388128399"/>
        <c:axId val="1538455103"/>
      </c:lineChart>
      <c:catAx>
        <c:axId val="1388128399"/>
        <c:scaling>
          <c:orientation val="minMax"/>
        </c:scaling>
        <c:delete val="0"/>
        <c:axPos val="b"/>
        <c:numFmt formatCode="General" sourceLinked="1"/>
        <c:majorTickMark val="none"/>
        <c:minorTickMark val="none"/>
        <c:tickLblPos val="low"/>
        <c:spPr>
          <a:noFill/>
          <a:ln w="9525" cap="flat" cmpd="sng" algn="ctr">
            <a:solidFill>
              <a:srgbClr val="000000">
                <a:lumMod val="100000"/>
              </a:srgbClr>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5400000" spcFirstLastPara="1" vertOverflow="ellipsis"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1538455103"/>
        <c:crosses val="autoZero"/>
        <c:auto val="1"/>
        <c:lblAlgn val="ctr"/>
        <c:lblOffset val="100"/>
        <c:noMultiLvlLbl val="0"/>
      </c:catAx>
      <c:valAx>
        <c:axId val="1538455103"/>
        <c:scaling>
          <c:orientation val="minMax"/>
        </c:scaling>
        <c:delete val="0"/>
        <c:axPos val="l"/>
        <c:numFmt formatCode="General" sourceLinked="1"/>
        <c:majorTickMark val="none"/>
        <c:minorTickMark val="none"/>
        <c:tickLblPos val="nextTo"/>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1388128399"/>
        <c:crosses val="autoZero"/>
        <c:crossBetween val="between"/>
      </c:valAx>
      <c:spPr>
        <a:noFill/>
        <a:ln>
          <a:noFill/>
        </a:ln>
        <a:effectLst/>
      </c:spPr>
    </c:plotArea>
    <c:legend>
      <c:legendPos val="b"/>
      <c:layout>
        <c:manualLayout>
          <c:xMode val="edge"/>
          <c:yMode val="edge"/>
          <c:x val="0.44966444298629338"/>
          <c:y val="3.8426759155105621E-2"/>
          <c:w val="0.51687467191601055"/>
          <c:h val="8.7763779527559052E-2"/>
        </c:manualLayout>
      </c:layout>
      <c:overlay val="0"/>
      <c:spPr>
        <a:noFill/>
        <a:ln>
          <a:noFill/>
        </a:ln>
        <a:effectLst/>
      </c:spPr>
      <c:txPr>
        <a:bodyPr rot="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FFFFF">
        <a:lumMod val="100000"/>
      </a:srgbClr>
    </a:solidFill>
    <a:ln w="9525" cap="flat" cmpd="sng" algn="ctr">
      <a:noFill/>
      <a:round/>
    </a:ln>
    <a:effectLst/>
  </c:spPr>
  <c:txPr>
    <a:bodyPr/>
    <a:lstStyle/>
    <a:p>
      <a:pPr>
        <a:defRPr sz="3300" b="0">
          <a:solidFill>
            <a:srgbClr val="000000">
              <a:lumMod val="100000"/>
            </a:srgbClr>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785584114951968"/>
          <c:y val="0.13410198725159356"/>
          <c:w val="0.87652527457891127"/>
          <c:h val="0.62148403324584423"/>
        </c:manualLayout>
      </c:layout>
      <c:barChart>
        <c:barDir val="col"/>
        <c:grouping val="clustered"/>
        <c:varyColors val="0"/>
        <c:ser>
          <c:idx val="0"/>
          <c:order val="0"/>
          <c:spPr>
            <a:solidFill>
              <a:schemeClr val="accent1"/>
            </a:solidFill>
            <a:ln>
              <a:noFill/>
            </a:ln>
            <a:effectLst/>
          </c:spPr>
          <c:invertIfNegative val="0"/>
          <c:dPt>
            <c:idx val="0"/>
            <c:invertIfNegative val="0"/>
            <c:bubble3D val="0"/>
            <c:spPr>
              <a:solidFill>
                <a:srgbClr val="EB1C2D"/>
              </a:solidFill>
              <a:ln>
                <a:noFill/>
              </a:ln>
              <a:effectLst/>
            </c:spPr>
            <c:extLst>
              <c:ext xmlns:c16="http://schemas.microsoft.com/office/drawing/2014/chart" uri="{C3380CC4-5D6E-409C-BE32-E72D297353CC}">
                <c16:uniqueId val="{00000001-E771-4F12-86C2-F2DB6D06F530}"/>
              </c:ext>
            </c:extLst>
          </c:dPt>
          <c:dPt>
            <c:idx val="1"/>
            <c:invertIfNegative val="0"/>
            <c:bubble3D val="0"/>
            <c:spPr>
              <a:solidFill>
                <a:srgbClr val="002345"/>
              </a:solidFill>
              <a:ln>
                <a:noFill/>
              </a:ln>
              <a:effectLst/>
            </c:spPr>
            <c:extLst>
              <c:ext xmlns:c16="http://schemas.microsoft.com/office/drawing/2014/chart" uri="{C3380CC4-5D6E-409C-BE32-E72D297353CC}">
                <c16:uniqueId val="{00000003-E771-4F12-86C2-F2DB6D06F530}"/>
              </c:ext>
            </c:extLst>
          </c:dPt>
          <c:dPt>
            <c:idx val="2"/>
            <c:invertIfNegative val="0"/>
            <c:bubble3D val="0"/>
            <c:spPr>
              <a:solidFill>
                <a:srgbClr val="002345"/>
              </a:solidFill>
              <a:ln>
                <a:noFill/>
              </a:ln>
              <a:effectLst/>
            </c:spPr>
            <c:extLst>
              <c:ext xmlns:c16="http://schemas.microsoft.com/office/drawing/2014/chart" uri="{C3380CC4-5D6E-409C-BE32-E72D297353CC}">
                <c16:uniqueId val="{00000005-E771-4F12-86C2-F2DB6D06F530}"/>
              </c:ext>
            </c:extLst>
          </c:dPt>
          <c:dPt>
            <c:idx val="3"/>
            <c:invertIfNegative val="0"/>
            <c:bubble3D val="0"/>
            <c:spPr>
              <a:solidFill>
                <a:srgbClr val="EB1C2D"/>
              </a:solidFill>
              <a:ln>
                <a:noFill/>
              </a:ln>
              <a:effectLst/>
            </c:spPr>
            <c:extLst>
              <c:ext xmlns:c16="http://schemas.microsoft.com/office/drawing/2014/chart" uri="{C3380CC4-5D6E-409C-BE32-E72D297353CC}">
                <c16:uniqueId val="{00000007-E771-4F12-86C2-F2DB6D06F530}"/>
              </c:ext>
            </c:extLst>
          </c:dPt>
          <c:dPt>
            <c:idx val="4"/>
            <c:invertIfNegative val="0"/>
            <c:bubble3D val="0"/>
            <c:spPr>
              <a:solidFill>
                <a:srgbClr val="002345"/>
              </a:solidFill>
              <a:ln>
                <a:noFill/>
              </a:ln>
              <a:effectLst/>
            </c:spPr>
            <c:extLst>
              <c:ext xmlns:c16="http://schemas.microsoft.com/office/drawing/2014/chart" uri="{C3380CC4-5D6E-409C-BE32-E72D297353CC}">
                <c16:uniqueId val="{00000009-E771-4F12-86C2-F2DB6D06F530}"/>
              </c:ext>
            </c:extLst>
          </c:dPt>
          <c:dPt>
            <c:idx val="5"/>
            <c:invertIfNegative val="0"/>
            <c:bubble3D val="0"/>
            <c:spPr>
              <a:solidFill>
                <a:srgbClr val="002345"/>
              </a:solidFill>
              <a:ln>
                <a:noFill/>
              </a:ln>
              <a:effectLst/>
            </c:spPr>
            <c:extLst>
              <c:ext xmlns:c16="http://schemas.microsoft.com/office/drawing/2014/chart" uri="{C3380CC4-5D6E-409C-BE32-E72D297353CC}">
                <c16:uniqueId val="{0000000B-E771-4F12-86C2-F2DB6D06F530}"/>
              </c:ext>
            </c:extLst>
          </c:dPt>
          <c:cat>
            <c:multiLvlStrRef>
              <c:f>'7.4.A'!$V$2:$W$7</c:f>
              <c:multiLvlStrCache>
                <c:ptCount val="6"/>
                <c:lvl>
                  <c:pt idx="0">
                    <c:v>2002-07</c:v>
                  </c:pt>
                  <c:pt idx="1">
                    <c:v>2008-10</c:v>
                  </c:pt>
                  <c:pt idx="2">
                    <c:v>2011-18</c:v>
                  </c:pt>
                  <c:pt idx="3">
                    <c:v>2002-07</c:v>
                  </c:pt>
                  <c:pt idx="4">
                    <c:v>2008-10</c:v>
                  </c:pt>
                  <c:pt idx="5">
                    <c:v>2011-18</c:v>
                  </c:pt>
                </c:lvl>
                <c:lvl>
                  <c:pt idx="0">
                    <c:v>Credit booms</c:v>
                  </c:pt>
                  <c:pt idx="3">
                    <c:v>Credit crunches</c:v>
                  </c:pt>
                </c:lvl>
              </c:multiLvlStrCache>
            </c:multiLvlStrRef>
          </c:cat>
          <c:val>
            <c:numRef>
              <c:f>'7.4.A'!$X$2:$X$7</c:f>
              <c:numCache>
                <c:formatCode>General</c:formatCode>
                <c:ptCount val="6"/>
                <c:pt idx="0">
                  <c:v>20</c:v>
                </c:pt>
                <c:pt idx="1">
                  <c:v>18</c:v>
                </c:pt>
                <c:pt idx="2">
                  <c:v>21</c:v>
                </c:pt>
                <c:pt idx="3">
                  <c:v>20</c:v>
                </c:pt>
                <c:pt idx="4">
                  <c:v>7</c:v>
                </c:pt>
                <c:pt idx="5">
                  <c:v>15</c:v>
                </c:pt>
              </c:numCache>
            </c:numRef>
          </c:val>
          <c:extLst>
            <c:ext xmlns:c16="http://schemas.microsoft.com/office/drawing/2014/chart" uri="{C3380CC4-5D6E-409C-BE32-E72D297353CC}">
              <c16:uniqueId val="{0000000C-E771-4F12-86C2-F2DB6D06F530}"/>
            </c:ext>
          </c:extLst>
        </c:ser>
        <c:dLbls>
          <c:showLegendKey val="0"/>
          <c:showVal val="0"/>
          <c:showCatName val="0"/>
          <c:showSerName val="0"/>
          <c:showPercent val="0"/>
          <c:showBubbleSize val="0"/>
        </c:dLbls>
        <c:gapWidth val="98"/>
        <c:overlap val="-51"/>
        <c:axId val="1814719791"/>
        <c:axId val="1814179535"/>
      </c:barChart>
      <c:catAx>
        <c:axId val="1814719791"/>
        <c:scaling>
          <c:orientation val="minMax"/>
        </c:scaling>
        <c:delete val="0"/>
        <c:axPos val="b"/>
        <c:numFmt formatCode="General" sourceLinked="1"/>
        <c:majorTickMark val="none"/>
        <c:minorTickMark val="none"/>
        <c:tickLblPos val="low"/>
        <c:spPr>
          <a:noFill/>
          <a:ln w="9525" cap="flat" cmpd="sng" algn="ctr">
            <a:solidFill>
              <a:srgbClr val="000000">
                <a:lumMod val="100000"/>
              </a:srgbClr>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1814179535"/>
        <c:crosses val="autoZero"/>
        <c:auto val="1"/>
        <c:lblAlgn val="ctr"/>
        <c:lblOffset val="100"/>
        <c:noMultiLvlLbl val="0"/>
      </c:catAx>
      <c:valAx>
        <c:axId val="1814179535"/>
        <c:scaling>
          <c:orientation val="minMax"/>
          <c:max val="25"/>
          <c:min val="0"/>
        </c:scaling>
        <c:delete val="0"/>
        <c:axPos val="l"/>
        <c:numFmt formatCode="General" sourceLinked="1"/>
        <c:majorTickMark val="none"/>
        <c:minorTickMark val="none"/>
        <c:tickLblPos val="nextTo"/>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1814719791"/>
        <c:crosses val="autoZero"/>
        <c:crossBetween val="between"/>
        <c:majorUnit val="5"/>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FFFFF">
        <a:lumMod val="100000"/>
      </a:srgbClr>
    </a:solidFill>
    <a:ln w="9525" cap="flat" cmpd="sng" algn="ctr">
      <a:noFill/>
      <a:round/>
    </a:ln>
    <a:effectLst/>
  </c:spPr>
  <c:txPr>
    <a:bodyPr/>
    <a:lstStyle/>
    <a:p>
      <a:pPr>
        <a:defRPr sz="3300" b="0">
          <a:solidFill>
            <a:srgbClr val="000000">
              <a:lumMod val="100000"/>
            </a:srgbClr>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barChart>
        <c:barDir val="col"/>
        <c:grouping val="stacked"/>
        <c:varyColors val="0"/>
        <c:ser>
          <c:idx val="0"/>
          <c:order val="0"/>
          <c:tx>
            <c:strRef>
              <c:f>'7.4.C'!$U$3</c:f>
              <c:strCache>
                <c:ptCount val="1"/>
                <c:pt idx="0">
                  <c:v>Equity</c:v>
                </c:pt>
              </c:strCache>
            </c:strRef>
          </c:tx>
          <c:spPr>
            <a:solidFill>
              <a:srgbClr val="002345"/>
            </a:solidFill>
            <a:ln>
              <a:noFill/>
            </a:ln>
            <a:effectLst/>
          </c:spPr>
          <c:invertIfNegative val="0"/>
          <c:cat>
            <c:numRef>
              <c:f>'7.4.C'!$V$2:$AN$2</c:f>
              <c:numCache>
                <c:formatCode>General</c:formatCode>
                <c:ptCount val="19"/>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numCache>
            </c:numRef>
          </c:cat>
          <c:val>
            <c:numRef>
              <c:f>'7.4.C'!$V$3:$AN$3</c:f>
              <c:numCache>
                <c:formatCode>0.0</c:formatCode>
                <c:ptCount val="19"/>
                <c:pt idx="0">
                  <c:v>0.2</c:v>
                </c:pt>
                <c:pt idx="1">
                  <c:v>0.1</c:v>
                </c:pt>
                <c:pt idx="2">
                  <c:v>0.1</c:v>
                </c:pt>
                <c:pt idx="3">
                  <c:v>0.5</c:v>
                </c:pt>
                <c:pt idx="4">
                  <c:v>0.5</c:v>
                </c:pt>
                <c:pt idx="5">
                  <c:v>0.7</c:v>
                </c:pt>
                <c:pt idx="6">
                  <c:v>0.9</c:v>
                </c:pt>
                <c:pt idx="7">
                  <c:v>0.9</c:v>
                </c:pt>
                <c:pt idx="8">
                  <c:v>-0.4</c:v>
                </c:pt>
                <c:pt idx="9">
                  <c:v>0.9</c:v>
                </c:pt>
                <c:pt idx="10">
                  <c:v>0.6</c:v>
                </c:pt>
                <c:pt idx="11">
                  <c:v>0.1</c:v>
                </c:pt>
                <c:pt idx="12">
                  <c:v>0.5</c:v>
                </c:pt>
                <c:pt idx="13">
                  <c:v>0.3</c:v>
                </c:pt>
                <c:pt idx="14">
                  <c:v>0.4</c:v>
                </c:pt>
                <c:pt idx="15">
                  <c:v>0.1</c:v>
                </c:pt>
                <c:pt idx="16">
                  <c:v>0.2</c:v>
                </c:pt>
                <c:pt idx="17">
                  <c:v>0.3</c:v>
                </c:pt>
                <c:pt idx="18">
                  <c:v>0.1</c:v>
                </c:pt>
              </c:numCache>
            </c:numRef>
          </c:val>
          <c:extLst>
            <c:ext xmlns:c16="http://schemas.microsoft.com/office/drawing/2014/chart" uri="{C3380CC4-5D6E-409C-BE32-E72D297353CC}">
              <c16:uniqueId val="{00000000-90E7-4AE5-B5D6-C3F8A312D125}"/>
            </c:ext>
          </c:extLst>
        </c:ser>
        <c:ser>
          <c:idx val="1"/>
          <c:order val="1"/>
          <c:tx>
            <c:strRef>
              <c:f>'7.4.C'!$U$4</c:f>
              <c:strCache>
                <c:ptCount val="1"/>
                <c:pt idx="0">
                  <c:v>Debt</c:v>
                </c:pt>
              </c:strCache>
            </c:strRef>
          </c:tx>
          <c:spPr>
            <a:solidFill>
              <a:srgbClr val="EB1C2D"/>
            </a:solidFill>
            <a:ln>
              <a:noFill/>
            </a:ln>
            <a:effectLst/>
          </c:spPr>
          <c:invertIfNegative val="0"/>
          <c:cat>
            <c:numRef>
              <c:f>'7.4.C'!$V$2:$AN$2</c:f>
              <c:numCache>
                <c:formatCode>General</c:formatCode>
                <c:ptCount val="19"/>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numCache>
            </c:numRef>
          </c:cat>
          <c:val>
            <c:numRef>
              <c:f>'7.4.C'!$V$4:$AN$4</c:f>
              <c:numCache>
                <c:formatCode>0.0</c:formatCode>
                <c:ptCount val="19"/>
                <c:pt idx="0">
                  <c:v>0.1</c:v>
                </c:pt>
                <c:pt idx="1">
                  <c:v>0</c:v>
                </c:pt>
                <c:pt idx="2">
                  <c:v>0</c:v>
                </c:pt>
                <c:pt idx="3">
                  <c:v>0.1</c:v>
                </c:pt>
                <c:pt idx="4">
                  <c:v>0.5</c:v>
                </c:pt>
                <c:pt idx="5">
                  <c:v>0.5</c:v>
                </c:pt>
                <c:pt idx="6">
                  <c:v>0.7</c:v>
                </c:pt>
                <c:pt idx="7">
                  <c:v>0.7</c:v>
                </c:pt>
                <c:pt idx="8">
                  <c:v>-0.1</c:v>
                </c:pt>
                <c:pt idx="9">
                  <c:v>0.4</c:v>
                </c:pt>
                <c:pt idx="10">
                  <c:v>1.2</c:v>
                </c:pt>
                <c:pt idx="11">
                  <c:v>0.8</c:v>
                </c:pt>
                <c:pt idx="12">
                  <c:v>1.2</c:v>
                </c:pt>
                <c:pt idx="13">
                  <c:v>0.8</c:v>
                </c:pt>
                <c:pt idx="14">
                  <c:v>0.8</c:v>
                </c:pt>
                <c:pt idx="15">
                  <c:v>0.2</c:v>
                </c:pt>
                <c:pt idx="16">
                  <c:v>0.6</c:v>
                </c:pt>
                <c:pt idx="17">
                  <c:v>1.2</c:v>
                </c:pt>
                <c:pt idx="18">
                  <c:v>0.6</c:v>
                </c:pt>
              </c:numCache>
            </c:numRef>
          </c:val>
          <c:extLst>
            <c:ext xmlns:c16="http://schemas.microsoft.com/office/drawing/2014/chart" uri="{C3380CC4-5D6E-409C-BE32-E72D297353CC}">
              <c16:uniqueId val="{00000001-90E7-4AE5-B5D6-C3F8A312D125}"/>
            </c:ext>
          </c:extLst>
        </c:ser>
        <c:dLbls>
          <c:showLegendKey val="0"/>
          <c:showVal val="0"/>
          <c:showCatName val="0"/>
          <c:showSerName val="0"/>
          <c:showPercent val="0"/>
          <c:showBubbleSize val="0"/>
        </c:dLbls>
        <c:gapWidth val="75"/>
        <c:overlap val="100"/>
        <c:axId val="1825814559"/>
        <c:axId val="1814174127"/>
      </c:barChart>
      <c:lineChart>
        <c:grouping val="standard"/>
        <c:varyColors val="0"/>
        <c:ser>
          <c:idx val="2"/>
          <c:order val="2"/>
          <c:tx>
            <c:strRef>
              <c:f>'7.4.C'!$U$5</c:f>
              <c:strCache>
                <c:ptCount val="1"/>
                <c:pt idx="0">
                  <c:v>FX volatility (RHS)</c:v>
                </c:pt>
              </c:strCache>
            </c:strRef>
          </c:tx>
          <c:spPr>
            <a:ln w="76200" cap="rnd">
              <a:solidFill>
                <a:srgbClr val="F78D28"/>
              </a:solidFill>
              <a:round/>
            </a:ln>
            <a:effectLst/>
          </c:spPr>
          <c:marker>
            <c:symbol val="none"/>
          </c:marker>
          <c:val>
            <c:numRef>
              <c:f>'7.4.C'!$V$5:$AN$5</c:f>
              <c:numCache>
                <c:formatCode>General</c:formatCode>
                <c:ptCount val="19"/>
                <c:pt idx="0">
                  <c:v>10.4</c:v>
                </c:pt>
                <c:pt idx="1">
                  <c:v>12</c:v>
                </c:pt>
                <c:pt idx="2">
                  <c:v>12</c:v>
                </c:pt>
                <c:pt idx="3">
                  <c:v>9.6</c:v>
                </c:pt>
                <c:pt idx="4">
                  <c:v>9.9</c:v>
                </c:pt>
                <c:pt idx="5">
                  <c:v>8.4</c:v>
                </c:pt>
                <c:pt idx="6">
                  <c:v>7.4</c:v>
                </c:pt>
                <c:pt idx="7">
                  <c:v>8.4</c:v>
                </c:pt>
                <c:pt idx="8">
                  <c:v>25.4</c:v>
                </c:pt>
                <c:pt idx="9">
                  <c:v>13.4</c:v>
                </c:pt>
                <c:pt idx="10">
                  <c:v>11.5</c:v>
                </c:pt>
                <c:pt idx="11">
                  <c:v>13.7</c:v>
                </c:pt>
                <c:pt idx="12">
                  <c:v>7.4</c:v>
                </c:pt>
                <c:pt idx="13">
                  <c:v>9.3000000000000007</c:v>
                </c:pt>
                <c:pt idx="14">
                  <c:v>10.8</c:v>
                </c:pt>
                <c:pt idx="15">
                  <c:v>11.4</c:v>
                </c:pt>
                <c:pt idx="16">
                  <c:v>11.3</c:v>
                </c:pt>
                <c:pt idx="17">
                  <c:v>7.9</c:v>
                </c:pt>
                <c:pt idx="18">
                  <c:v>9.8000000000000007</c:v>
                </c:pt>
              </c:numCache>
            </c:numRef>
          </c:val>
          <c:smooth val="0"/>
          <c:extLst>
            <c:ext xmlns:c16="http://schemas.microsoft.com/office/drawing/2014/chart" uri="{C3380CC4-5D6E-409C-BE32-E72D297353CC}">
              <c16:uniqueId val="{00000002-90E7-4AE5-B5D6-C3F8A312D125}"/>
            </c:ext>
          </c:extLst>
        </c:ser>
        <c:dLbls>
          <c:showLegendKey val="0"/>
          <c:showVal val="0"/>
          <c:showCatName val="0"/>
          <c:showSerName val="0"/>
          <c:showPercent val="0"/>
          <c:showBubbleSize val="0"/>
        </c:dLbls>
        <c:marker val="1"/>
        <c:smooth val="0"/>
        <c:axId val="1956792015"/>
        <c:axId val="1786508623"/>
      </c:lineChart>
      <c:dateAx>
        <c:axId val="1825814559"/>
        <c:scaling>
          <c:orientation val="minMax"/>
        </c:scaling>
        <c:delete val="0"/>
        <c:axPos val="b"/>
        <c:numFmt formatCode="General" sourceLinked="1"/>
        <c:majorTickMark val="none"/>
        <c:minorTickMark val="none"/>
        <c:tickLblPos val="low"/>
        <c:spPr>
          <a:noFill/>
          <a:ln w="9525" cap="flat" cmpd="sng" algn="ctr">
            <a:solidFill>
              <a:srgbClr val="000000">
                <a:lumMod val="100000"/>
              </a:srgbClr>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5400000" spcFirstLastPara="1" vertOverflow="ellipsis"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1814174127"/>
        <c:crosses val="autoZero"/>
        <c:auto val="0"/>
        <c:lblOffset val="100"/>
        <c:baseTimeUnit val="days"/>
      </c:dateAx>
      <c:valAx>
        <c:axId val="1814174127"/>
        <c:scaling>
          <c:orientation val="minMax"/>
          <c:min val="-0.5"/>
        </c:scaling>
        <c:delete val="0"/>
        <c:axPos val="l"/>
        <c:numFmt formatCode="0.0" sourceLinked="1"/>
        <c:majorTickMark val="none"/>
        <c:minorTickMark val="none"/>
        <c:tickLblPos val="nextTo"/>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1825814559"/>
        <c:crosses val="autoZero"/>
        <c:crossBetween val="between"/>
      </c:valAx>
      <c:valAx>
        <c:axId val="1786508623"/>
        <c:scaling>
          <c:orientation val="minMax"/>
          <c:max val="28"/>
          <c:min val="0"/>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1956792015"/>
        <c:crosses val="max"/>
        <c:crossBetween val="between"/>
        <c:majorUnit val="6"/>
      </c:valAx>
      <c:catAx>
        <c:axId val="1956792015"/>
        <c:scaling>
          <c:orientation val="minMax"/>
        </c:scaling>
        <c:delete val="1"/>
        <c:axPos val="b"/>
        <c:majorTickMark val="out"/>
        <c:minorTickMark val="none"/>
        <c:tickLblPos val="nextTo"/>
        <c:crossAx val="1786508623"/>
        <c:crosses val="autoZero"/>
        <c:auto val="1"/>
        <c:lblAlgn val="ctr"/>
        <c:lblOffset val="100"/>
        <c:noMultiLvlLbl val="0"/>
      </c:catAx>
      <c:spPr>
        <a:noFill/>
        <a:ln>
          <a:noFill/>
        </a:ln>
        <a:effectLst/>
      </c:spPr>
    </c:plotArea>
    <c:legend>
      <c:legendPos val="t"/>
      <c:layout>
        <c:manualLayout>
          <c:xMode val="edge"/>
          <c:yMode val="edge"/>
          <c:x val="0.11212609361329832"/>
          <c:y val="9.6296296296296297E-2"/>
          <c:w val="0.81646741032370951"/>
          <c:h val="7.6652668416447939E-2"/>
        </c:manualLayout>
      </c:layout>
      <c:overlay val="0"/>
      <c:spPr>
        <a:noFill/>
        <a:ln>
          <a:noFill/>
        </a:ln>
        <a:effectLst/>
      </c:spPr>
      <c:txPr>
        <a:bodyPr rot="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FFFFF">
        <a:lumMod val="100000"/>
      </a:srgbClr>
    </a:solidFill>
    <a:ln w="9525" cap="flat" cmpd="sng" algn="ctr">
      <a:noFill/>
      <a:round/>
    </a:ln>
    <a:effectLst/>
  </c:spPr>
  <c:txPr>
    <a:bodyPr/>
    <a:lstStyle/>
    <a:p>
      <a:pPr>
        <a:defRPr sz="3300" b="0">
          <a:solidFill>
            <a:srgbClr val="000000">
              <a:lumMod val="100000"/>
            </a:srgbClr>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4"/>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8.2848133566637519E-2"/>
          <c:y val="0.17705474315710537"/>
          <c:w val="0.90176089967920681"/>
          <c:h val="0.44680696162979627"/>
        </c:manualLayout>
      </c:layout>
      <c:barChart>
        <c:barDir val="col"/>
        <c:grouping val="clustered"/>
        <c:varyColors val="0"/>
        <c:ser>
          <c:idx val="0"/>
          <c:order val="0"/>
          <c:tx>
            <c:strRef>
              <c:f>'7.1.B'!$X$3</c:f>
              <c:strCache>
                <c:ptCount val="1"/>
                <c:pt idx="0">
                  <c:v>EMDEs</c:v>
                </c:pt>
              </c:strCache>
            </c:strRef>
          </c:tx>
          <c:spPr>
            <a:solidFill>
              <a:schemeClr val="accent1"/>
            </a:solidFill>
            <a:ln>
              <a:noFill/>
            </a:ln>
            <a:effectLst/>
          </c:spPr>
          <c:invertIfNegative val="0"/>
          <c:cat>
            <c:multiLvlStrRef>
              <c:f>'7.1.B'!$V$4:$W$32</c:f>
              <c:multiLvlStrCache>
                <c:ptCount val="29"/>
                <c:lvl>
                  <c:pt idx="0">
                    <c:v>2009</c:v>
                  </c:pt>
                  <c:pt idx="1">
                    <c:v>2010</c:v>
                  </c:pt>
                  <c:pt idx="2">
                    <c:v>2011</c:v>
                  </c:pt>
                  <c:pt idx="3">
                    <c:v>2012</c:v>
                  </c:pt>
                  <c:pt idx="4">
                    <c:v>2013</c:v>
                  </c:pt>
                  <c:pt idx="5">
                    <c:v>2014</c:v>
                  </c:pt>
                  <c:pt idx="6">
                    <c:v>2015</c:v>
                  </c:pt>
                  <c:pt idx="7">
                    <c:v>2016</c:v>
                  </c:pt>
                  <c:pt idx="8">
                    <c:v>2017</c:v>
                  </c:pt>
                  <c:pt idx="10">
                    <c:v>2009</c:v>
                  </c:pt>
                  <c:pt idx="11">
                    <c:v>2010</c:v>
                  </c:pt>
                  <c:pt idx="12">
                    <c:v>2011</c:v>
                  </c:pt>
                  <c:pt idx="13">
                    <c:v>2012</c:v>
                  </c:pt>
                  <c:pt idx="14">
                    <c:v>2013</c:v>
                  </c:pt>
                  <c:pt idx="15">
                    <c:v>2014</c:v>
                  </c:pt>
                  <c:pt idx="16">
                    <c:v>2015</c:v>
                  </c:pt>
                  <c:pt idx="17">
                    <c:v>2016</c:v>
                  </c:pt>
                  <c:pt idx="18">
                    <c:v>2017</c:v>
                  </c:pt>
                  <c:pt idx="20">
                    <c:v>2009</c:v>
                  </c:pt>
                  <c:pt idx="21">
                    <c:v>2010</c:v>
                  </c:pt>
                  <c:pt idx="22">
                    <c:v>2011</c:v>
                  </c:pt>
                  <c:pt idx="23">
                    <c:v>2012</c:v>
                  </c:pt>
                  <c:pt idx="24">
                    <c:v>2013</c:v>
                  </c:pt>
                  <c:pt idx="25">
                    <c:v>2014</c:v>
                  </c:pt>
                  <c:pt idx="26">
                    <c:v>2015</c:v>
                  </c:pt>
                  <c:pt idx="27">
                    <c:v>2016</c:v>
                  </c:pt>
                  <c:pt idx="28">
                    <c:v>2017</c:v>
                  </c:pt>
                </c:lvl>
                <c:lvl>
                  <c:pt idx="0">
                    <c:v>EMDEs</c:v>
                  </c:pt>
                  <c:pt idx="10">
                    <c:v>Commodity exporters</c:v>
                  </c:pt>
                  <c:pt idx="20">
                    <c:v>Commodity importers</c:v>
                  </c:pt>
                </c:lvl>
              </c:multiLvlStrCache>
            </c:multiLvlStrRef>
          </c:cat>
          <c:val>
            <c:numRef>
              <c:f>'7.1.B'!$X$4:$X$32</c:f>
              <c:numCache>
                <c:formatCode>0.00</c:formatCode>
                <c:ptCount val="29"/>
                <c:pt idx="0">
                  <c:v>-3.3</c:v>
                </c:pt>
                <c:pt idx="1">
                  <c:v>-2.2000000000000002</c:v>
                </c:pt>
                <c:pt idx="2">
                  <c:v>-1.4</c:v>
                </c:pt>
                <c:pt idx="3">
                  <c:v>-1.3</c:v>
                </c:pt>
                <c:pt idx="4">
                  <c:v>-1.7</c:v>
                </c:pt>
                <c:pt idx="5">
                  <c:v>-2.9</c:v>
                </c:pt>
                <c:pt idx="6">
                  <c:v>-4.5999999999999996</c:v>
                </c:pt>
                <c:pt idx="7">
                  <c:v>-5.2</c:v>
                </c:pt>
                <c:pt idx="8">
                  <c:v>-3.8</c:v>
                </c:pt>
              </c:numCache>
            </c:numRef>
          </c:val>
          <c:extLst>
            <c:ext xmlns:c16="http://schemas.microsoft.com/office/drawing/2014/chart" uri="{C3380CC4-5D6E-409C-BE32-E72D297353CC}">
              <c16:uniqueId val="{00000000-AD49-4517-957C-37892E553B70}"/>
            </c:ext>
          </c:extLst>
        </c:ser>
        <c:ser>
          <c:idx val="1"/>
          <c:order val="1"/>
          <c:tx>
            <c:strRef>
              <c:f>'7.1.B'!$Y$3</c:f>
              <c:strCache>
                <c:ptCount val="1"/>
                <c:pt idx="0">
                  <c:v>Commodity exporters</c:v>
                </c:pt>
              </c:strCache>
            </c:strRef>
          </c:tx>
          <c:spPr>
            <a:solidFill>
              <a:schemeClr val="accent2"/>
            </a:solidFill>
            <a:ln>
              <a:noFill/>
            </a:ln>
            <a:effectLst/>
          </c:spPr>
          <c:invertIfNegative val="0"/>
          <c:cat>
            <c:multiLvlStrRef>
              <c:f>'7.1.B'!$V$4:$W$32</c:f>
              <c:multiLvlStrCache>
                <c:ptCount val="29"/>
                <c:lvl>
                  <c:pt idx="0">
                    <c:v>2009</c:v>
                  </c:pt>
                  <c:pt idx="1">
                    <c:v>2010</c:v>
                  </c:pt>
                  <c:pt idx="2">
                    <c:v>2011</c:v>
                  </c:pt>
                  <c:pt idx="3">
                    <c:v>2012</c:v>
                  </c:pt>
                  <c:pt idx="4">
                    <c:v>2013</c:v>
                  </c:pt>
                  <c:pt idx="5">
                    <c:v>2014</c:v>
                  </c:pt>
                  <c:pt idx="6">
                    <c:v>2015</c:v>
                  </c:pt>
                  <c:pt idx="7">
                    <c:v>2016</c:v>
                  </c:pt>
                  <c:pt idx="8">
                    <c:v>2017</c:v>
                  </c:pt>
                  <c:pt idx="10">
                    <c:v>2009</c:v>
                  </c:pt>
                  <c:pt idx="11">
                    <c:v>2010</c:v>
                  </c:pt>
                  <c:pt idx="12">
                    <c:v>2011</c:v>
                  </c:pt>
                  <c:pt idx="13">
                    <c:v>2012</c:v>
                  </c:pt>
                  <c:pt idx="14">
                    <c:v>2013</c:v>
                  </c:pt>
                  <c:pt idx="15">
                    <c:v>2014</c:v>
                  </c:pt>
                  <c:pt idx="16">
                    <c:v>2015</c:v>
                  </c:pt>
                  <c:pt idx="17">
                    <c:v>2016</c:v>
                  </c:pt>
                  <c:pt idx="18">
                    <c:v>2017</c:v>
                  </c:pt>
                  <c:pt idx="20">
                    <c:v>2009</c:v>
                  </c:pt>
                  <c:pt idx="21">
                    <c:v>2010</c:v>
                  </c:pt>
                  <c:pt idx="22">
                    <c:v>2011</c:v>
                  </c:pt>
                  <c:pt idx="23">
                    <c:v>2012</c:v>
                  </c:pt>
                  <c:pt idx="24">
                    <c:v>2013</c:v>
                  </c:pt>
                  <c:pt idx="25">
                    <c:v>2014</c:v>
                  </c:pt>
                  <c:pt idx="26">
                    <c:v>2015</c:v>
                  </c:pt>
                  <c:pt idx="27">
                    <c:v>2016</c:v>
                  </c:pt>
                  <c:pt idx="28">
                    <c:v>2017</c:v>
                  </c:pt>
                </c:lvl>
                <c:lvl>
                  <c:pt idx="0">
                    <c:v>EMDEs</c:v>
                  </c:pt>
                  <c:pt idx="10">
                    <c:v>Commodity exporters</c:v>
                  </c:pt>
                  <c:pt idx="20">
                    <c:v>Commodity importers</c:v>
                  </c:pt>
                </c:lvl>
              </c:multiLvlStrCache>
            </c:multiLvlStrRef>
          </c:cat>
          <c:val>
            <c:numRef>
              <c:f>'7.1.B'!$Y$4:$Y$32</c:f>
              <c:numCache>
                <c:formatCode>0.00</c:formatCode>
                <c:ptCount val="29"/>
                <c:pt idx="10">
                  <c:v>-2.4</c:v>
                </c:pt>
                <c:pt idx="11">
                  <c:v>-0.8</c:v>
                </c:pt>
                <c:pt idx="12">
                  <c:v>0.1</c:v>
                </c:pt>
                <c:pt idx="13">
                  <c:v>-0.2</c:v>
                </c:pt>
                <c:pt idx="14">
                  <c:v>-1.4</c:v>
                </c:pt>
                <c:pt idx="15">
                  <c:v>-3.5</c:v>
                </c:pt>
                <c:pt idx="16">
                  <c:v>-6.9</c:v>
                </c:pt>
                <c:pt idx="17">
                  <c:v>-7.6</c:v>
                </c:pt>
                <c:pt idx="18">
                  <c:v>-5</c:v>
                </c:pt>
              </c:numCache>
            </c:numRef>
          </c:val>
          <c:extLst>
            <c:ext xmlns:c16="http://schemas.microsoft.com/office/drawing/2014/chart" uri="{C3380CC4-5D6E-409C-BE32-E72D297353CC}">
              <c16:uniqueId val="{00000001-AD49-4517-957C-37892E553B70}"/>
            </c:ext>
          </c:extLst>
        </c:ser>
        <c:ser>
          <c:idx val="2"/>
          <c:order val="2"/>
          <c:tx>
            <c:strRef>
              <c:f>'7.1.B'!$Z$3</c:f>
              <c:strCache>
                <c:ptCount val="1"/>
                <c:pt idx="0">
                  <c:v>Commodity importers</c:v>
                </c:pt>
              </c:strCache>
            </c:strRef>
          </c:tx>
          <c:spPr>
            <a:solidFill>
              <a:schemeClr val="accent3"/>
            </a:solidFill>
            <a:ln>
              <a:noFill/>
            </a:ln>
            <a:effectLst/>
          </c:spPr>
          <c:invertIfNegative val="0"/>
          <c:cat>
            <c:multiLvlStrRef>
              <c:f>'7.1.B'!$V$4:$W$32</c:f>
              <c:multiLvlStrCache>
                <c:ptCount val="29"/>
                <c:lvl>
                  <c:pt idx="0">
                    <c:v>2009</c:v>
                  </c:pt>
                  <c:pt idx="1">
                    <c:v>2010</c:v>
                  </c:pt>
                  <c:pt idx="2">
                    <c:v>2011</c:v>
                  </c:pt>
                  <c:pt idx="3">
                    <c:v>2012</c:v>
                  </c:pt>
                  <c:pt idx="4">
                    <c:v>2013</c:v>
                  </c:pt>
                  <c:pt idx="5">
                    <c:v>2014</c:v>
                  </c:pt>
                  <c:pt idx="6">
                    <c:v>2015</c:v>
                  </c:pt>
                  <c:pt idx="7">
                    <c:v>2016</c:v>
                  </c:pt>
                  <c:pt idx="8">
                    <c:v>2017</c:v>
                  </c:pt>
                  <c:pt idx="10">
                    <c:v>2009</c:v>
                  </c:pt>
                  <c:pt idx="11">
                    <c:v>2010</c:v>
                  </c:pt>
                  <c:pt idx="12">
                    <c:v>2011</c:v>
                  </c:pt>
                  <c:pt idx="13">
                    <c:v>2012</c:v>
                  </c:pt>
                  <c:pt idx="14">
                    <c:v>2013</c:v>
                  </c:pt>
                  <c:pt idx="15">
                    <c:v>2014</c:v>
                  </c:pt>
                  <c:pt idx="16">
                    <c:v>2015</c:v>
                  </c:pt>
                  <c:pt idx="17">
                    <c:v>2016</c:v>
                  </c:pt>
                  <c:pt idx="18">
                    <c:v>2017</c:v>
                  </c:pt>
                  <c:pt idx="20">
                    <c:v>2009</c:v>
                  </c:pt>
                  <c:pt idx="21">
                    <c:v>2010</c:v>
                  </c:pt>
                  <c:pt idx="22">
                    <c:v>2011</c:v>
                  </c:pt>
                  <c:pt idx="23">
                    <c:v>2012</c:v>
                  </c:pt>
                  <c:pt idx="24">
                    <c:v>2013</c:v>
                  </c:pt>
                  <c:pt idx="25">
                    <c:v>2014</c:v>
                  </c:pt>
                  <c:pt idx="26">
                    <c:v>2015</c:v>
                  </c:pt>
                  <c:pt idx="27">
                    <c:v>2016</c:v>
                  </c:pt>
                  <c:pt idx="28">
                    <c:v>2017</c:v>
                  </c:pt>
                </c:lvl>
                <c:lvl>
                  <c:pt idx="0">
                    <c:v>EMDEs</c:v>
                  </c:pt>
                  <c:pt idx="10">
                    <c:v>Commodity exporters</c:v>
                  </c:pt>
                  <c:pt idx="20">
                    <c:v>Commodity importers</c:v>
                  </c:pt>
                </c:lvl>
              </c:multiLvlStrCache>
            </c:multiLvlStrRef>
          </c:cat>
          <c:val>
            <c:numRef>
              <c:f>'7.1.B'!$Z$4:$Z$32</c:f>
              <c:numCache>
                <c:formatCode>0.00</c:formatCode>
                <c:ptCount val="29"/>
                <c:pt idx="20">
                  <c:v>-4.5</c:v>
                </c:pt>
                <c:pt idx="21">
                  <c:v>-4.0999999999999996</c:v>
                </c:pt>
                <c:pt idx="22">
                  <c:v>-3.6</c:v>
                </c:pt>
                <c:pt idx="23">
                  <c:v>-2.9</c:v>
                </c:pt>
                <c:pt idx="24">
                  <c:v>-2.2000000000000002</c:v>
                </c:pt>
                <c:pt idx="25">
                  <c:v>-1.9</c:v>
                </c:pt>
                <c:pt idx="26">
                  <c:v>-1.4</c:v>
                </c:pt>
                <c:pt idx="27">
                  <c:v>-1.8</c:v>
                </c:pt>
                <c:pt idx="28">
                  <c:v>-2.1</c:v>
                </c:pt>
              </c:numCache>
            </c:numRef>
          </c:val>
          <c:extLst>
            <c:ext xmlns:c16="http://schemas.microsoft.com/office/drawing/2014/chart" uri="{C3380CC4-5D6E-409C-BE32-E72D297353CC}">
              <c16:uniqueId val="{00000002-AD49-4517-957C-37892E553B70}"/>
            </c:ext>
          </c:extLst>
        </c:ser>
        <c:dLbls>
          <c:showLegendKey val="0"/>
          <c:showVal val="0"/>
          <c:showCatName val="0"/>
          <c:showSerName val="0"/>
          <c:showPercent val="0"/>
          <c:showBubbleSize val="0"/>
        </c:dLbls>
        <c:gapWidth val="0"/>
        <c:axId val="1504924175"/>
        <c:axId val="1008736287"/>
      </c:barChart>
      <c:lineChart>
        <c:grouping val="standard"/>
        <c:varyColors val="0"/>
        <c:ser>
          <c:idx val="3"/>
          <c:order val="3"/>
          <c:tx>
            <c:strRef>
              <c:f>'7.1.B'!$AA$3</c:f>
              <c:strCache>
                <c:ptCount val="1"/>
                <c:pt idx="0">
                  <c:v>2007</c:v>
                </c:pt>
              </c:strCache>
            </c:strRef>
          </c:tx>
          <c:spPr>
            <a:ln w="76200" cap="rnd">
              <a:solidFill>
                <a:srgbClr val="00AB51"/>
              </a:solidFill>
              <a:round/>
            </a:ln>
            <a:effectLst/>
          </c:spPr>
          <c:marker>
            <c:symbol val="none"/>
          </c:marker>
          <c:cat>
            <c:multiLvlStrRef>
              <c:f>'7.1.B'!$V$4:$W$32</c:f>
              <c:multiLvlStrCache>
                <c:ptCount val="29"/>
                <c:lvl>
                  <c:pt idx="0">
                    <c:v>2009</c:v>
                  </c:pt>
                  <c:pt idx="1">
                    <c:v>2010</c:v>
                  </c:pt>
                  <c:pt idx="2">
                    <c:v>2011</c:v>
                  </c:pt>
                  <c:pt idx="3">
                    <c:v>2012</c:v>
                  </c:pt>
                  <c:pt idx="4">
                    <c:v>2013</c:v>
                  </c:pt>
                  <c:pt idx="5">
                    <c:v>2014</c:v>
                  </c:pt>
                  <c:pt idx="6">
                    <c:v>2015</c:v>
                  </c:pt>
                  <c:pt idx="7">
                    <c:v>2016</c:v>
                  </c:pt>
                  <c:pt idx="8">
                    <c:v>2017</c:v>
                  </c:pt>
                  <c:pt idx="10">
                    <c:v>2009</c:v>
                  </c:pt>
                  <c:pt idx="11">
                    <c:v>2010</c:v>
                  </c:pt>
                  <c:pt idx="12">
                    <c:v>2011</c:v>
                  </c:pt>
                  <c:pt idx="13">
                    <c:v>2012</c:v>
                  </c:pt>
                  <c:pt idx="14">
                    <c:v>2013</c:v>
                  </c:pt>
                  <c:pt idx="15">
                    <c:v>2014</c:v>
                  </c:pt>
                  <c:pt idx="16">
                    <c:v>2015</c:v>
                  </c:pt>
                  <c:pt idx="17">
                    <c:v>2016</c:v>
                  </c:pt>
                  <c:pt idx="18">
                    <c:v>2017</c:v>
                  </c:pt>
                  <c:pt idx="20">
                    <c:v>2009</c:v>
                  </c:pt>
                  <c:pt idx="21">
                    <c:v>2010</c:v>
                  </c:pt>
                  <c:pt idx="22">
                    <c:v>2011</c:v>
                  </c:pt>
                  <c:pt idx="23">
                    <c:v>2012</c:v>
                  </c:pt>
                  <c:pt idx="24">
                    <c:v>2013</c:v>
                  </c:pt>
                  <c:pt idx="25">
                    <c:v>2014</c:v>
                  </c:pt>
                  <c:pt idx="26">
                    <c:v>2015</c:v>
                  </c:pt>
                  <c:pt idx="27">
                    <c:v>2016</c:v>
                  </c:pt>
                  <c:pt idx="28">
                    <c:v>2017</c:v>
                  </c:pt>
                </c:lvl>
                <c:lvl>
                  <c:pt idx="0">
                    <c:v>EMDEs</c:v>
                  </c:pt>
                  <c:pt idx="10">
                    <c:v>Commodity exporters</c:v>
                  </c:pt>
                  <c:pt idx="20">
                    <c:v>Commodity importers</c:v>
                  </c:pt>
                </c:lvl>
              </c:multiLvlStrCache>
            </c:multiLvlStrRef>
          </c:cat>
          <c:val>
            <c:numRef>
              <c:f>'7.1.B'!$AA$4:$AA$32</c:f>
              <c:numCache>
                <c:formatCode>0.00</c:formatCode>
                <c:ptCount val="29"/>
                <c:pt idx="0">
                  <c:v>1.4</c:v>
                </c:pt>
                <c:pt idx="1">
                  <c:v>1.4</c:v>
                </c:pt>
                <c:pt idx="2">
                  <c:v>1.4</c:v>
                </c:pt>
                <c:pt idx="3">
                  <c:v>1.4</c:v>
                </c:pt>
                <c:pt idx="4">
                  <c:v>1.4</c:v>
                </c:pt>
                <c:pt idx="5">
                  <c:v>1.4</c:v>
                </c:pt>
                <c:pt idx="6">
                  <c:v>1.4</c:v>
                </c:pt>
                <c:pt idx="7">
                  <c:v>1.4</c:v>
                </c:pt>
                <c:pt idx="8">
                  <c:v>1.4</c:v>
                </c:pt>
                <c:pt idx="10">
                  <c:v>3.9</c:v>
                </c:pt>
                <c:pt idx="11">
                  <c:v>3.9</c:v>
                </c:pt>
                <c:pt idx="12">
                  <c:v>3.9</c:v>
                </c:pt>
                <c:pt idx="13">
                  <c:v>3.9</c:v>
                </c:pt>
                <c:pt idx="14">
                  <c:v>3.9</c:v>
                </c:pt>
                <c:pt idx="15">
                  <c:v>3.9</c:v>
                </c:pt>
                <c:pt idx="16">
                  <c:v>3.9</c:v>
                </c:pt>
                <c:pt idx="17">
                  <c:v>3.9</c:v>
                </c:pt>
                <c:pt idx="18">
                  <c:v>3.9</c:v>
                </c:pt>
                <c:pt idx="20">
                  <c:v>-2.4</c:v>
                </c:pt>
                <c:pt idx="21">
                  <c:v>-2.4</c:v>
                </c:pt>
                <c:pt idx="22">
                  <c:v>-2.4</c:v>
                </c:pt>
                <c:pt idx="23">
                  <c:v>-2.4</c:v>
                </c:pt>
                <c:pt idx="24">
                  <c:v>-2.4</c:v>
                </c:pt>
                <c:pt idx="25">
                  <c:v>-2.4</c:v>
                </c:pt>
                <c:pt idx="26">
                  <c:v>-2.4</c:v>
                </c:pt>
                <c:pt idx="27">
                  <c:v>-2.4</c:v>
                </c:pt>
                <c:pt idx="28">
                  <c:v>-2.4</c:v>
                </c:pt>
              </c:numCache>
            </c:numRef>
          </c:val>
          <c:smooth val="0"/>
          <c:extLst>
            <c:ext xmlns:c16="http://schemas.microsoft.com/office/drawing/2014/chart" uri="{C3380CC4-5D6E-409C-BE32-E72D297353CC}">
              <c16:uniqueId val="{00000003-AD49-4517-957C-37892E553B70}"/>
            </c:ext>
          </c:extLst>
        </c:ser>
        <c:dLbls>
          <c:showLegendKey val="0"/>
          <c:showVal val="0"/>
          <c:showCatName val="0"/>
          <c:showSerName val="0"/>
          <c:showPercent val="0"/>
          <c:showBubbleSize val="0"/>
        </c:dLbls>
        <c:marker val="1"/>
        <c:smooth val="0"/>
        <c:axId val="1504924175"/>
        <c:axId val="1008736287"/>
      </c:lineChart>
      <c:catAx>
        <c:axId val="1504924175"/>
        <c:scaling>
          <c:orientation val="minMax"/>
        </c:scaling>
        <c:delete val="0"/>
        <c:axPos val="b"/>
        <c:numFmt formatCode="General" sourceLinked="1"/>
        <c:majorTickMark val="none"/>
        <c:minorTickMark val="none"/>
        <c:tickLblPos val="low"/>
        <c:spPr>
          <a:noFill/>
          <a:ln w="9525" cap="flat" cmpd="sng" algn="ctr">
            <a:solidFill>
              <a:srgbClr val="000000">
                <a:lumMod val="100000"/>
              </a:srgbClr>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1008736287"/>
        <c:crosses val="autoZero"/>
        <c:auto val="1"/>
        <c:lblAlgn val="ctr"/>
        <c:lblOffset val="100"/>
        <c:noMultiLvlLbl val="0"/>
      </c:catAx>
      <c:valAx>
        <c:axId val="1008736287"/>
        <c:scaling>
          <c:orientation val="minMax"/>
          <c:max val="4"/>
          <c:min val="-8"/>
        </c:scaling>
        <c:delete val="0"/>
        <c:axPos val="l"/>
        <c:numFmt formatCode="0" sourceLinked="0"/>
        <c:majorTickMark val="none"/>
        <c:minorTickMark val="none"/>
        <c:tickLblPos val="nextTo"/>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1504924175"/>
        <c:crosses val="autoZero"/>
        <c:crossBetween val="midCat"/>
      </c:valAx>
      <c:spPr>
        <a:noFill/>
        <a:ln>
          <a:noFill/>
        </a:ln>
        <a:effectLst/>
      </c:spPr>
    </c:plotArea>
    <c:legend>
      <c:legendPos val="t"/>
      <c:legendEntry>
        <c:idx val="0"/>
        <c:delete val="1"/>
      </c:legendEntry>
      <c:legendEntry>
        <c:idx val="1"/>
        <c:delete val="1"/>
      </c:legendEntry>
      <c:legendEntry>
        <c:idx val="2"/>
        <c:delete val="1"/>
      </c:legendEntry>
      <c:layout>
        <c:manualLayout>
          <c:xMode val="edge"/>
          <c:yMode val="edge"/>
          <c:x val="0.70636418462055051"/>
          <c:y val="3.827181284420373E-2"/>
          <c:w val="0.13530575605132691"/>
          <c:h val="8.4328052743407073E-2"/>
        </c:manualLayout>
      </c:layout>
      <c:overlay val="0"/>
      <c:spPr>
        <a:noFill/>
        <a:ln>
          <a:noFill/>
        </a:ln>
        <a:effectLst/>
      </c:spPr>
      <c:txPr>
        <a:bodyPr rot="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FFFFF">
        <a:lumMod val="100000"/>
      </a:srgbClr>
    </a:solidFill>
    <a:ln w="9525" cap="flat" cmpd="sng" algn="ctr">
      <a:noFill/>
      <a:round/>
    </a:ln>
    <a:effectLst/>
  </c:spPr>
  <c:txPr>
    <a:bodyPr/>
    <a:lstStyle/>
    <a:p>
      <a:pPr>
        <a:defRPr sz="3300" b="0">
          <a:solidFill>
            <a:srgbClr val="000000">
              <a:lumMod val="100000"/>
            </a:srgbClr>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4"/>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486512102653835"/>
          <c:y val="0.14218910136232968"/>
          <c:w val="0.8184584609215515"/>
          <c:h val="0.66964254468191475"/>
        </c:manualLayout>
      </c:layout>
      <c:lineChart>
        <c:grouping val="standard"/>
        <c:varyColors val="0"/>
        <c:ser>
          <c:idx val="0"/>
          <c:order val="0"/>
          <c:tx>
            <c:strRef>
              <c:f>'7.4.D'!$W$2</c:f>
              <c:strCache>
                <c:ptCount val="1"/>
                <c:pt idx="0">
                  <c:v>Return on equity</c:v>
                </c:pt>
              </c:strCache>
            </c:strRef>
          </c:tx>
          <c:spPr>
            <a:ln w="76200" cap="rnd">
              <a:solidFill>
                <a:srgbClr val="002345"/>
              </a:solidFill>
              <a:round/>
            </a:ln>
            <a:effectLst/>
          </c:spPr>
          <c:marker>
            <c:symbol val="none"/>
          </c:marker>
          <c:cat>
            <c:numRef>
              <c:f>'7.4.D'!$V$3:$V$13</c:f>
              <c:numCache>
                <c:formatCode>General</c:formatCode>
                <c:ptCount val="11"/>
                <c:pt idx="0">
                  <c:v>2007</c:v>
                </c:pt>
                <c:pt idx="1">
                  <c:v>2008</c:v>
                </c:pt>
                <c:pt idx="2">
                  <c:v>2009</c:v>
                </c:pt>
                <c:pt idx="3">
                  <c:v>2010</c:v>
                </c:pt>
                <c:pt idx="4">
                  <c:v>2011</c:v>
                </c:pt>
                <c:pt idx="5">
                  <c:v>2012</c:v>
                </c:pt>
                <c:pt idx="6">
                  <c:v>2013</c:v>
                </c:pt>
                <c:pt idx="7">
                  <c:v>2014</c:v>
                </c:pt>
                <c:pt idx="8">
                  <c:v>2015</c:v>
                </c:pt>
                <c:pt idx="9">
                  <c:v>2016</c:v>
                </c:pt>
                <c:pt idx="10">
                  <c:v>2017</c:v>
                </c:pt>
              </c:numCache>
            </c:numRef>
          </c:cat>
          <c:val>
            <c:numRef>
              <c:f>'7.4.D'!$W$3:$W$13</c:f>
              <c:numCache>
                <c:formatCode>General</c:formatCode>
                <c:ptCount val="11"/>
                <c:pt idx="0">
                  <c:v>23.2</c:v>
                </c:pt>
                <c:pt idx="1">
                  <c:v>19.8</c:v>
                </c:pt>
                <c:pt idx="2">
                  <c:v>12.2</c:v>
                </c:pt>
                <c:pt idx="3">
                  <c:v>11.4</c:v>
                </c:pt>
                <c:pt idx="4">
                  <c:v>17.100000000000001</c:v>
                </c:pt>
                <c:pt idx="5">
                  <c:v>17.600000000000001</c:v>
                </c:pt>
                <c:pt idx="6">
                  <c:v>17.399999999999999</c:v>
                </c:pt>
                <c:pt idx="7">
                  <c:v>15.6</c:v>
                </c:pt>
                <c:pt idx="8">
                  <c:v>21.1</c:v>
                </c:pt>
                <c:pt idx="9">
                  <c:v>14.4</c:v>
                </c:pt>
                <c:pt idx="10">
                  <c:v>14.6</c:v>
                </c:pt>
              </c:numCache>
            </c:numRef>
          </c:val>
          <c:smooth val="0"/>
          <c:extLst>
            <c:ext xmlns:c16="http://schemas.microsoft.com/office/drawing/2014/chart" uri="{C3380CC4-5D6E-409C-BE32-E72D297353CC}">
              <c16:uniqueId val="{00000000-2A7B-4A6F-92B0-C5B70F747FA0}"/>
            </c:ext>
          </c:extLst>
        </c:ser>
        <c:dLbls>
          <c:showLegendKey val="0"/>
          <c:showVal val="0"/>
          <c:showCatName val="0"/>
          <c:showSerName val="0"/>
          <c:showPercent val="0"/>
          <c:showBubbleSize val="0"/>
        </c:dLbls>
        <c:marker val="1"/>
        <c:smooth val="0"/>
        <c:axId val="1820135552"/>
        <c:axId val="1173757456"/>
      </c:lineChart>
      <c:lineChart>
        <c:grouping val="standard"/>
        <c:varyColors val="0"/>
        <c:ser>
          <c:idx val="1"/>
          <c:order val="1"/>
          <c:tx>
            <c:strRef>
              <c:f>'7.4.D'!$X$2</c:f>
              <c:strCache>
                <c:ptCount val="1"/>
                <c:pt idx="0">
                  <c:v>Return on assets (RHS)</c:v>
                </c:pt>
              </c:strCache>
            </c:strRef>
          </c:tx>
          <c:spPr>
            <a:ln w="76200" cap="rnd">
              <a:solidFill>
                <a:srgbClr val="EB1C2D"/>
              </a:solidFill>
              <a:round/>
            </a:ln>
            <a:effectLst/>
          </c:spPr>
          <c:marker>
            <c:symbol val="none"/>
          </c:marker>
          <c:cat>
            <c:numRef>
              <c:f>'7.4.D'!$V$3:$V$13</c:f>
              <c:numCache>
                <c:formatCode>General</c:formatCode>
                <c:ptCount val="11"/>
                <c:pt idx="0">
                  <c:v>2007</c:v>
                </c:pt>
                <c:pt idx="1">
                  <c:v>2008</c:v>
                </c:pt>
                <c:pt idx="2">
                  <c:v>2009</c:v>
                </c:pt>
                <c:pt idx="3">
                  <c:v>2010</c:v>
                </c:pt>
                <c:pt idx="4">
                  <c:v>2011</c:v>
                </c:pt>
                <c:pt idx="5">
                  <c:v>2012</c:v>
                </c:pt>
                <c:pt idx="6">
                  <c:v>2013</c:v>
                </c:pt>
                <c:pt idx="7">
                  <c:v>2014</c:v>
                </c:pt>
                <c:pt idx="8">
                  <c:v>2015</c:v>
                </c:pt>
                <c:pt idx="9">
                  <c:v>2016</c:v>
                </c:pt>
                <c:pt idx="10">
                  <c:v>2017</c:v>
                </c:pt>
              </c:numCache>
            </c:numRef>
          </c:cat>
          <c:val>
            <c:numRef>
              <c:f>'7.4.D'!$X$3:$X$13</c:f>
              <c:numCache>
                <c:formatCode>General</c:formatCode>
                <c:ptCount val="11"/>
                <c:pt idx="0">
                  <c:v>2.7</c:v>
                </c:pt>
                <c:pt idx="1">
                  <c:v>2.2000000000000002</c:v>
                </c:pt>
                <c:pt idx="2">
                  <c:v>1.3</c:v>
                </c:pt>
                <c:pt idx="3">
                  <c:v>1.7</c:v>
                </c:pt>
                <c:pt idx="4">
                  <c:v>2.1</c:v>
                </c:pt>
                <c:pt idx="5">
                  <c:v>2.1</c:v>
                </c:pt>
                <c:pt idx="6">
                  <c:v>2</c:v>
                </c:pt>
                <c:pt idx="7">
                  <c:v>1.9</c:v>
                </c:pt>
                <c:pt idx="8">
                  <c:v>1.8</c:v>
                </c:pt>
                <c:pt idx="9">
                  <c:v>1.7</c:v>
                </c:pt>
                <c:pt idx="10">
                  <c:v>1.8</c:v>
                </c:pt>
              </c:numCache>
            </c:numRef>
          </c:val>
          <c:smooth val="0"/>
          <c:extLst>
            <c:ext xmlns:c16="http://schemas.microsoft.com/office/drawing/2014/chart" uri="{C3380CC4-5D6E-409C-BE32-E72D297353CC}">
              <c16:uniqueId val="{00000001-2A7B-4A6F-92B0-C5B70F747FA0}"/>
            </c:ext>
          </c:extLst>
        </c:ser>
        <c:dLbls>
          <c:showLegendKey val="0"/>
          <c:showVal val="0"/>
          <c:showCatName val="0"/>
          <c:showSerName val="0"/>
          <c:showPercent val="0"/>
          <c:showBubbleSize val="0"/>
        </c:dLbls>
        <c:marker val="1"/>
        <c:smooth val="0"/>
        <c:axId val="1180565568"/>
        <c:axId val="1337890992"/>
      </c:lineChart>
      <c:catAx>
        <c:axId val="1820135552"/>
        <c:scaling>
          <c:orientation val="minMax"/>
        </c:scaling>
        <c:delete val="0"/>
        <c:axPos val="b"/>
        <c:numFmt formatCode="General" sourceLinked="1"/>
        <c:majorTickMark val="none"/>
        <c:minorTickMark val="none"/>
        <c:tickLblPos val="low"/>
        <c:spPr>
          <a:noFill/>
          <a:ln w="9525" cap="flat" cmpd="sng" algn="ctr">
            <a:solidFill>
              <a:srgbClr val="000000">
                <a:lumMod val="100000"/>
              </a:srgbClr>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5400000" spcFirstLastPara="1" vertOverflow="ellipsis"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1173757456"/>
        <c:crosses val="autoZero"/>
        <c:auto val="1"/>
        <c:lblAlgn val="ctr"/>
        <c:lblOffset val="100"/>
        <c:noMultiLvlLbl val="0"/>
      </c:catAx>
      <c:valAx>
        <c:axId val="1173757456"/>
        <c:scaling>
          <c:orientation val="minMax"/>
        </c:scaling>
        <c:delete val="0"/>
        <c:axPos val="l"/>
        <c:numFmt formatCode="General" sourceLinked="1"/>
        <c:majorTickMark val="none"/>
        <c:minorTickMark val="none"/>
        <c:tickLblPos val="nextTo"/>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1820135552"/>
        <c:crosses val="autoZero"/>
        <c:crossBetween val="between"/>
      </c:valAx>
      <c:valAx>
        <c:axId val="1337890992"/>
        <c:scaling>
          <c:orientation val="minMax"/>
          <c:min val="1"/>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1180565568"/>
        <c:crosses val="max"/>
        <c:crossBetween val="between"/>
        <c:majorUnit val="1"/>
      </c:valAx>
      <c:catAx>
        <c:axId val="1180565568"/>
        <c:scaling>
          <c:orientation val="minMax"/>
        </c:scaling>
        <c:delete val="1"/>
        <c:axPos val="b"/>
        <c:numFmt formatCode="General" sourceLinked="1"/>
        <c:majorTickMark val="out"/>
        <c:minorTickMark val="none"/>
        <c:tickLblPos val="nextTo"/>
        <c:crossAx val="1337890992"/>
        <c:crosses val="autoZero"/>
        <c:auto val="1"/>
        <c:lblAlgn val="ctr"/>
        <c:lblOffset val="100"/>
        <c:noMultiLvlLbl val="0"/>
      </c:catAx>
      <c:spPr>
        <a:noFill/>
        <a:ln>
          <a:noFill/>
        </a:ln>
        <a:effectLst/>
      </c:spPr>
    </c:plotArea>
    <c:legend>
      <c:legendPos val="t"/>
      <c:layout>
        <c:manualLayout>
          <c:xMode val="edge"/>
          <c:yMode val="edge"/>
          <c:x val="0.15726364532413067"/>
          <c:y val="4.3227279743246826E-2"/>
          <c:w val="0.6464676257619737"/>
          <c:h val="0.1567316683998522"/>
        </c:manualLayout>
      </c:layout>
      <c:overlay val="0"/>
      <c:spPr>
        <a:noFill/>
        <a:ln>
          <a:noFill/>
        </a:ln>
        <a:effectLst/>
      </c:spPr>
      <c:txPr>
        <a:bodyPr rot="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FFFFF">
        <a:lumMod val="100000"/>
      </a:srgbClr>
    </a:solidFill>
    <a:ln w="9525" cap="flat" cmpd="sng" algn="ctr">
      <a:noFill/>
      <a:round/>
    </a:ln>
    <a:effectLst/>
  </c:spPr>
  <c:txPr>
    <a:bodyPr/>
    <a:lstStyle/>
    <a:p>
      <a:pPr>
        <a:defRPr sz="3300" b="0">
          <a:solidFill>
            <a:srgbClr val="000000">
              <a:lumMod val="100000"/>
            </a:srgbClr>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4"/>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3300" b="0" i="0" u="none" strike="noStrike" kern="1200" spc="0" baseline="0">
                <a:solidFill>
                  <a:srgbClr val="000000">
                    <a:lumMod val="100000"/>
                  </a:srgbClr>
                </a:solidFill>
                <a:latin typeface="Arial" panose="020B0604020202020204" pitchFamily="34" charset="0"/>
                <a:ea typeface="+mn-ea"/>
                <a:cs typeface="Arial" panose="020B0604020202020204" pitchFamily="34" charset="0"/>
              </a:defRPr>
            </a:pPr>
            <a:r>
              <a:rPr lang="en-US" sz="3300"/>
              <a:t>Percent of GDP</a:t>
            </a:r>
          </a:p>
        </c:rich>
      </c:tx>
      <c:layout>
        <c:manualLayout>
          <c:xMode val="edge"/>
          <c:yMode val="edge"/>
          <c:x val="3.9342738407699006E-4"/>
          <c:y val="2.3809523809523794E-3"/>
        </c:manualLayout>
      </c:layout>
      <c:overlay val="0"/>
      <c:spPr>
        <a:noFill/>
        <a:ln>
          <a:noFill/>
        </a:ln>
        <a:effectLst/>
      </c:spPr>
      <c:txPr>
        <a:bodyPr rot="0" spcFirstLastPara="1" vertOverflow="ellipsis" vert="horz" wrap="square" anchor="ctr" anchorCtr="1"/>
        <a:lstStyle/>
        <a:p>
          <a:pPr>
            <a:defRPr sz="3300" b="0" i="0" u="none" strike="noStrike" kern="1200" spc="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0.11309948235637211"/>
          <c:y val="0.19476846644169479"/>
          <c:w val="0.85634496208807231"/>
          <c:h val="0.5252463754530684"/>
        </c:manualLayout>
      </c:layout>
      <c:barChart>
        <c:barDir val="col"/>
        <c:grouping val="clustered"/>
        <c:varyColors val="0"/>
        <c:ser>
          <c:idx val="0"/>
          <c:order val="0"/>
          <c:tx>
            <c:strRef>
              <c:f>'7.4.E'!$V$2</c:f>
              <c:strCache>
                <c:ptCount val="1"/>
                <c:pt idx="0">
                  <c:v>2000</c:v>
                </c:pt>
              </c:strCache>
            </c:strRef>
          </c:tx>
          <c:spPr>
            <a:solidFill>
              <a:schemeClr val="accent1"/>
            </a:solidFill>
            <a:ln>
              <a:noFill/>
            </a:ln>
            <a:effectLst/>
          </c:spPr>
          <c:invertIfNegative val="0"/>
          <c:cat>
            <c:strRef>
              <c:f>'7.4.E'!$U$3:$U$9</c:f>
              <c:strCache>
                <c:ptCount val="7"/>
                <c:pt idx="0">
                  <c:v>EMDEs</c:v>
                </c:pt>
                <c:pt idx="1">
                  <c:v>EAP</c:v>
                </c:pt>
                <c:pt idx="2">
                  <c:v>ECA</c:v>
                </c:pt>
                <c:pt idx="3">
                  <c:v>LAC</c:v>
                </c:pt>
                <c:pt idx="4">
                  <c:v>MNA</c:v>
                </c:pt>
                <c:pt idx="5">
                  <c:v>SAR</c:v>
                </c:pt>
                <c:pt idx="6">
                  <c:v>SSA</c:v>
                </c:pt>
              </c:strCache>
            </c:strRef>
          </c:cat>
          <c:val>
            <c:numRef>
              <c:f>'7.4.E'!$V$3:$V$9</c:f>
              <c:numCache>
                <c:formatCode>General</c:formatCode>
                <c:ptCount val="7"/>
                <c:pt idx="0">
                  <c:v>30.2</c:v>
                </c:pt>
                <c:pt idx="1">
                  <c:v>42.8</c:v>
                </c:pt>
                <c:pt idx="2">
                  <c:v>16.8</c:v>
                </c:pt>
                <c:pt idx="3">
                  <c:v>38.1</c:v>
                </c:pt>
                <c:pt idx="4">
                  <c:v>53.1</c:v>
                </c:pt>
                <c:pt idx="5">
                  <c:v>25.4</c:v>
                </c:pt>
                <c:pt idx="6">
                  <c:v>20.8</c:v>
                </c:pt>
              </c:numCache>
            </c:numRef>
          </c:val>
          <c:extLst>
            <c:ext xmlns:c16="http://schemas.microsoft.com/office/drawing/2014/chart" uri="{C3380CC4-5D6E-409C-BE32-E72D297353CC}">
              <c16:uniqueId val="{00000000-217F-493D-9DB5-A275F9B864AC}"/>
            </c:ext>
          </c:extLst>
        </c:ser>
        <c:dLbls>
          <c:showLegendKey val="0"/>
          <c:showVal val="0"/>
          <c:showCatName val="0"/>
          <c:showSerName val="0"/>
          <c:showPercent val="0"/>
          <c:showBubbleSize val="0"/>
        </c:dLbls>
        <c:gapWidth val="219"/>
        <c:overlap val="-27"/>
        <c:axId val="1388128399"/>
        <c:axId val="1538455103"/>
      </c:barChart>
      <c:lineChart>
        <c:grouping val="standard"/>
        <c:varyColors val="0"/>
        <c:ser>
          <c:idx val="1"/>
          <c:order val="1"/>
          <c:tx>
            <c:strRef>
              <c:f>'7.4.E'!$W$2</c:f>
              <c:strCache>
                <c:ptCount val="1"/>
                <c:pt idx="0">
                  <c:v>2007</c:v>
                </c:pt>
              </c:strCache>
            </c:strRef>
          </c:tx>
          <c:spPr>
            <a:ln w="28575" cap="rnd">
              <a:noFill/>
              <a:round/>
            </a:ln>
            <a:effectLst/>
          </c:spPr>
          <c:marker>
            <c:symbol val="diamond"/>
            <c:size val="20"/>
            <c:spPr>
              <a:solidFill>
                <a:schemeClr val="accent2"/>
              </a:solidFill>
              <a:ln w="9525">
                <a:solidFill>
                  <a:schemeClr val="accent2"/>
                </a:solidFill>
              </a:ln>
              <a:effectLst/>
            </c:spPr>
          </c:marker>
          <c:cat>
            <c:strRef>
              <c:f>'7.4.E'!$U$3:$U$9</c:f>
              <c:strCache>
                <c:ptCount val="7"/>
                <c:pt idx="0">
                  <c:v>EMDEs</c:v>
                </c:pt>
                <c:pt idx="1">
                  <c:v>EAP</c:v>
                </c:pt>
                <c:pt idx="2">
                  <c:v>ECA</c:v>
                </c:pt>
                <c:pt idx="3">
                  <c:v>LAC</c:v>
                </c:pt>
                <c:pt idx="4">
                  <c:v>MNA</c:v>
                </c:pt>
                <c:pt idx="5">
                  <c:v>SAR</c:v>
                </c:pt>
                <c:pt idx="6">
                  <c:v>SSA</c:v>
                </c:pt>
              </c:strCache>
            </c:strRef>
          </c:cat>
          <c:val>
            <c:numRef>
              <c:f>'7.4.E'!$W$3:$W$9</c:f>
              <c:numCache>
                <c:formatCode>General</c:formatCode>
                <c:ptCount val="7"/>
                <c:pt idx="0">
                  <c:v>37.299999999999997</c:v>
                </c:pt>
                <c:pt idx="1">
                  <c:v>41.5</c:v>
                </c:pt>
                <c:pt idx="2">
                  <c:v>33.799999999999997</c:v>
                </c:pt>
                <c:pt idx="3">
                  <c:v>40.6</c:v>
                </c:pt>
                <c:pt idx="4">
                  <c:v>50.1</c:v>
                </c:pt>
                <c:pt idx="5">
                  <c:v>36.299999999999997</c:v>
                </c:pt>
                <c:pt idx="6">
                  <c:v>31.8</c:v>
                </c:pt>
              </c:numCache>
            </c:numRef>
          </c:val>
          <c:smooth val="0"/>
          <c:extLst>
            <c:ext xmlns:c16="http://schemas.microsoft.com/office/drawing/2014/chart" uri="{C3380CC4-5D6E-409C-BE32-E72D297353CC}">
              <c16:uniqueId val="{00000001-217F-493D-9DB5-A275F9B864AC}"/>
            </c:ext>
          </c:extLst>
        </c:ser>
        <c:ser>
          <c:idx val="2"/>
          <c:order val="2"/>
          <c:tx>
            <c:strRef>
              <c:f>'7.4.E'!$X$2</c:f>
              <c:strCache>
                <c:ptCount val="1"/>
                <c:pt idx="0">
                  <c:v>2016</c:v>
                </c:pt>
              </c:strCache>
            </c:strRef>
          </c:tx>
          <c:spPr>
            <a:ln w="28575" cap="rnd">
              <a:noFill/>
              <a:round/>
            </a:ln>
            <a:effectLst/>
          </c:spPr>
          <c:marker>
            <c:symbol val="triangle"/>
            <c:size val="20"/>
            <c:spPr>
              <a:solidFill>
                <a:schemeClr val="accent3"/>
              </a:solidFill>
              <a:ln w="9525">
                <a:solidFill>
                  <a:schemeClr val="accent3"/>
                </a:solidFill>
              </a:ln>
              <a:effectLst/>
            </c:spPr>
          </c:marker>
          <c:cat>
            <c:strRef>
              <c:f>'7.4.E'!$U$3:$U$9</c:f>
              <c:strCache>
                <c:ptCount val="7"/>
                <c:pt idx="0">
                  <c:v>EMDEs</c:v>
                </c:pt>
                <c:pt idx="1">
                  <c:v>EAP</c:v>
                </c:pt>
                <c:pt idx="2">
                  <c:v>ECA</c:v>
                </c:pt>
                <c:pt idx="3">
                  <c:v>LAC</c:v>
                </c:pt>
                <c:pt idx="4">
                  <c:v>MNA</c:v>
                </c:pt>
                <c:pt idx="5">
                  <c:v>SAR</c:v>
                </c:pt>
                <c:pt idx="6">
                  <c:v>SSA</c:v>
                </c:pt>
              </c:strCache>
            </c:strRef>
          </c:cat>
          <c:val>
            <c:numRef>
              <c:f>'7.4.E'!$X$3:$X$9</c:f>
              <c:numCache>
                <c:formatCode>General</c:formatCode>
                <c:ptCount val="7"/>
                <c:pt idx="0">
                  <c:v>49.1</c:v>
                </c:pt>
                <c:pt idx="1">
                  <c:v>67.7</c:v>
                </c:pt>
                <c:pt idx="2">
                  <c:v>47.9</c:v>
                </c:pt>
                <c:pt idx="3">
                  <c:v>51.1</c:v>
                </c:pt>
                <c:pt idx="4">
                  <c:v>76.400000000000006</c:v>
                </c:pt>
                <c:pt idx="5">
                  <c:v>50.7</c:v>
                </c:pt>
                <c:pt idx="6">
                  <c:v>31.6</c:v>
                </c:pt>
              </c:numCache>
            </c:numRef>
          </c:val>
          <c:smooth val="0"/>
          <c:extLst>
            <c:ext xmlns:c16="http://schemas.microsoft.com/office/drawing/2014/chart" uri="{C3380CC4-5D6E-409C-BE32-E72D297353CC}">
              <c16:uniqueId val="{00000002-217F-493D-9DB5-A275F9B864AC}"/>
            </c:ext>
          </c:extLst>
        </c:ser>
        <c:ser>
          <c:idx val="3"/>
          <c:order val="3"/>
          <c:tx>
            <c:strRef>
              <c:f>'7.4.E'!$Y$2</c:f>
              <c:strCache>
                <c:ptCount val="1"/>
                <c:pt idx="0">
                  <c:v>Advanced economy average</c:v>
                </c:pt>
              </c:strCache>
            </c:strRef>
          </c:tx>
          <c:spPr>
            <a:ln w="76200" cap="rnd">
              <a:solidFill>
                <a:schemeClr val="accent5"/>
              </a:solidFill>
              <a:round/>
            </a:ln>
            <a:effectLst/>
          </c:spPr>
          <c:marker>
            <c:symbol val="none"/>
          </c:marker>
          <c:cat>
            <c:strRef>
              <c:f>'7.4.E'!$U$3:$U$9</c:f>
              <c:strCache>
                <c:ptCount val="7"/>
                <c:pt idx="0">
                  <c:v>EMDEs</c:v>
                </c:pt>
                <c:pt idx="1">
                  <c:v>EAP</c:v>
                </c:pt>
                <c:pt idx="2">
                  <c:v>ECA</c:v>
                </c:pt>
                <c:pt idx="3">
                  <c:v>LAC</c:v>
                </c:pt>
                <c:pt idx="4">
                  <c:v>MNA</c:v>
                </c:pt>
                <c:pt idx="5">
                  <c:v>SAR</c:v>
                </c:pt>
                <c:pt idx="6">
                  <c:v>SSA</c:v>
                </c:pt>
              </c:strCache>
            </c:strRef>
          </c:cat>
          <c:val>
            <c:numRef>
              <c:f>'7.4.E'!$Y$3:$Y$9</c:f>
              <c:numCache>
                <c:formatCode>General</c:formatCode>
                <c:ptCount val="7"/>
                <c:pt idx="0">
                  <c:v>109.9</c:v>
                </c:pt>
                <c:pt idx="1">
                  <c:v>109.9</c:v>
                </c:pt>
                <c:pt idx="2">
                  <c:v>109.9</c:v>
                </c:pt>
                <c:pt idx="3">
                  <c:v>109.9</c:v>
                </c:pt>
                <c:pt idx="4">
                  <c:v>109.9</c:v>
                </c:pt>
                <c:pt idx="5">
                  <c:v>109.9</c:v>
                </c:pt>
                <c:pt idx="6">
                  <c:v>109.9</c:v>
                </c:pt>
              </c:numCache>
            </c:numRef>
          </c:val>
          <c:smooth val="0"/>
          <c:extLst>
            <c:ext xmlns:c16="http://schemas.microsoft.com/office/drawing/2014/chart" uri="{C3380CC4-5D6E-409C-BE32-E72D297353CC}">
              <c16:uniqueId val="{00000003-217F-493D-9DB5-A275F9B864AC}"/>
            </c:ext>
          </c:extLst>
        </c:ser>
        <c:dLbls>
          <c:showLegendKey val="0"/>
          <c:showVal val="0"/>
          <c:showCatName val="0"/>
          <c:showSerName val="0"/>
          <c:showPercent val="0"/>
          <c:showBubbleSize val="0"/>
        </c:dLbls>
        <c:marker val="1"/>
        <c:smooth val="0"/>
        <c:axId val="1388128399"/>
        <c:axId val="1538455103"/>
      </c:lineChart>
      <c:catAx>
        <c:axId val="1388128399"/>
        <c:scaling>
          <c:orientation val="minMax"/>
        </c:scaling>
        <c:delete val="0"/>
        <c:axPos val="b"/>
        <c:numFmt formatCode="General" sourceLinked="1"/>
        <c:majorTickMark val="none"/>
        <c:minorTickMark val="none"/>
        <c:tickLblPos val="low"/>
        <c:spPr>
          <a:noFill/>
          <a:ln w="9525" cap="flat" cmpd="sng" algn="ctr">
            <a:solidFill>
              <a:srgbClr val="000000">
                <a:lumMod val="100000"/>
              </a:srgbClr>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5400000" spcFirstLastPara="1" vertOverflow="ellipsis"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1538455103"/>
        <c:crosses val="autoZero"/>
        <c:auto val="1"/>
        <c:lblAlgn val="ctr"/>
        <c:lblOffset val="100"/>
        <c:noMultiLvlLbl val="0"/>
      </c:catAx>
      <c:valAx>
        <c:axId val="1538455103"/>
        <c:scaling>
          <c:orientation val="minMax"/>
        </c:scaling>
        <c:delete val="0"/>
        <c:axPos val="l"/>
        <c:numFmt formatCode="General" sourceLinked="1"/>
        <c:majorTickMark val="none"/>
        <c:minorTickMark val="none"/>
        <c:tickLblPos val="nextTo"/>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1388128399"/>
        <c:crosses val="autoZero"/>
        <c:crossBetween val="between"/>
      </c:valAx>
      <c:spPr>
        <a:noFill/>
        <a:ln>
          <a:noFill/>
        </a:ln>
        <a:effectLst/>
      </c:spPr>
    </c:plotArea>
    <c:legend>
      <c:legendPos val="b"/>
      <c:legendEntry>
        <c:idx val="3"/>
        <c:delete val="1"/>
      </c:legendEntry>
      <c:layout>
        <c:manualLayout>
          <c:xMode val="edge"/>
          <c:yMode val="edge"/>
          <c:x val="0.31656259113444157"/>
          <c:y val="7.2156917885264349E-2"/>
          <c:w val="0.51687467191601055"/>
          <c:h val="8.7763779527559052E-2"/>
        </c:manualLayout>
      </c:layout>
      <c:overlay val="0"/>
      <c:spPr>
        <a:noFill/>
        <a:ln>
          <a:noFill/>
        </a:ln>
        <a:effectLst/>
      </c:spPr>
      <c:txPr>
        <a:bodyPr rot="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FFFFF">
        <a:lumMod val="100000"/>
      </a:srgbClr>
    </a:solidFill>
    <a:ln w="9525" cap="flat" cmpd="sng" algn="ctr">
      <a:noFill/>
      <a:round/>
    </a:ln>
    <a:effectLst/>
  </c:spPr>
  <c:txPr>
    <a:bodyPr/>
    <a:lstStyle/>
    <a:p>
      <a:pPr>
        <a:defRPr sz="3300" b="0">
          <a:solidFill>
            <a:srgbClr val="000000">
              <a:lumMod val="100000"/>
            </a:srgbClr>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4"/>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81977947052832"/>
          <c:y val="0.14759770423335808"/>
          <c:w val="0.8664788226903648"/>
          <c:h val="0.54981903293723378"/>
        </c:manualLayout>
      </c:layout>
      <c:barChart>
        <c:barDir val="col"/>
        <c:grouping val="stacked"/>
        <c:varyColors val="0"/>
        <c:ser>
          <c:idx val="0"/>
          <c:order val="0"/>
          <c:tx>
            <c:strRef>
              <c:f>'7.4.F'!$W$2</c:f>
              <c:strCache>
                <c:ptCount val="1"/>
                <c:pt idx="0">
                  <c:v>Within region</c:v>
                </c:pt>
              </c:strCache>
            </c:strRef>
          </c:tx>
          <c:spPr>
            <a:solidFill>
              <a:srgbClr val="002345"/>
            </a:solidFill>
            <a:ln>
              <a:noFill/>
            </a:ln>
            <a:effectLst/>
          </c:spPr>
          <c:invertIfNegative val="0"/>
          <c:cat>
            <c:multiLvlStrRef>
              <c:f>'7.4.F'!$U$3:$V$8</c:f>
              <c:multiLvlStrCache>
                <c:ptCount val="6"/>
                <c:lvl>
                  <c:pt idx="0">
                    <c:v>Before GFC</c:v>
                  </c:pt>
                  <c:pt idx="1">
                    <c:v>After GFC</c:v>
                  </c:pt>
                  <c:pt idx="2">
                    <c:v>Before GFC</c:v>
                  </c:pt>
                  <c:pt idx="3">
                    <c:v>After GFC</c:v>
                  </c:pt>
                  <c:pt idx="4">
                    <c:v>Before GFC</c:v>
                  </c:pt>
                  <c:pt idx="5">
                    <c:v>After GFC</c:v>
                  </c:pt>
                </c:lvl>
                <c:lvl>
                  <c:pt idx="0">
                    <c:v>SSA</c:v>
                  </c:pt>
                  <c:pt idx="2">
                    <c:v>ECA</c:v>
                  </c:pt>
                  <c:pt idx="4">
                    <c:v>EAP</c:v>
                  </c:pt>
                </c:lvl>
              </c:multiLvlStrCache>
            </c:multiLvlStrRef>
          </c:cat>
          <c:val>
            <c:numRef>
              <c:f>'7.4.F'!$W$3:$W$8</c:f>
              <c:numCache>
                <c:formatCode>General</c:formatCode>
                <c:ptCount val="6"/>
                <c:pt idx="0">
                  <c:v>79</c:v>
                </c:pt>
                <c:pt idx="1">
                  <c:v>127</c:v>
                </c:pt>
                <c:pt idx="2">
                  <c:v>153</c:v>
                </c:pt>
                <c:pt idx="3">
                  <c:v>325</c:v>
                </c:pt>
                <c:pt idx="4">
                  <c:v>267</c:v>
                </c:pt>
                <c:pt idx="5">
                  <c:v>463</c:v>
                </c:pt>
              </c:numCache>
            </c:numRef>
          </c:val>
          <c:extLst>
            <c:ext xmlns:c16="http://schemas.microsoft.com/office/drawing/2014/chart" uri="{C3380CC4-5D6E-409C-BE32-E72D297353CC}">
              <c16:uniqueId val="{00000000-2694-4326-BC0A-33D4B61416A3}"/>
            </c:ext>
          </c:extLst>
        </c:ser>
        <c:ser>
          <c:idx val="1"/>
          <c:order val="1"/>
          <c:tx>
            <c:strRef>
              <c:f>'7.4.F'!$X$2</c:f>
              <c:strCache>
                <c:ptCount val="1"/>
                <c:pt idx="0">
                  <c:v>Other EMDEs</c:v>
                </c:pt>
              </c:strCache>
            </c:strRef>
          </c:tx>
          <c:spPr>
            <a:solidFill>
              <a:srgbClr val="EB1C2D"/>
            </a:solidFill>
            <a:ln>
              <a:noFill/>
            </a:ln>
            <a:effectLst/>
          </c:spPr>
          <c:invertIfNegative val="0"/>
          <c:cat>
            <c:multiLvlStrRef>
              <c:f>'7.4.F'!$U$3:$V$8</c:f>
              <c:multiLvlStrCache>
                <c:ptCount val="6"/>
                <c:lvl>
                  <c:pt idx="0">
                    <c:v>Before GFC</c:v>
                  </c:pt>
                  <c:pt idx="1">
                    <c:v>After GFC</c:v>
                  </c:pt>
                  <c:pt idx="2">
                    <c:v>Before GFC</c:v>
                  </c:pt>
                  <c:pt idx="3">
                    <c:v>After GFC</c:v>
                  </c:pt>
                  <c:pt idx="4">
                    <c:v>Before GFC</c:v>
                  </c:pt>
                  <c:pt idx="5">
                    <c:v>After GFC</c:v>
                  </c:pt>
                </c:lvl>
                <c:lvl>
                  <c:pt idx="0">
                    <c:v>SSA</c:v>
                  </c:pt>
                  <c:pt idx="2">
                    <c:v>ECA</c:v>
                  </c:pt>
                  <c:pt idx="4">
                    <c:v>EAP</c:v>
                  </c:pt>
                </c:lvl>
              </c:multiLvlStrCache>
            </c:multiLvlStrRef>
          </c:cat>
          <c:val>
            <c:numRef>
              <c:f>'7.4.F'!$X$3:$X$8</c:f>
              <c:numCache>
                <c:formatCode>General</c:formatCode>
                <c:ptCount val="6"/>
                <c:pt idx="0">
                  <c:v>21</c:v>
                </c:pt>
                <c:pt idx="1">
                  <c:v>33</c:v>
                </c:pt>
                <c:pt idx="2">
                  <c:v>29</c:v>
                </c:pt>
                <c:pt idx="3">
                  <c:v>48</c:v>
                </c:pt>
                <c:pt idx="4">
                  <c:v>47</c:v>
                </c:pt>
                <c:pt idx="5">
                  <c:v>94</c:v>
                </c:pt>
              </c:numCache>
            </c:numRef>
          </c:val>
          <c:extLst>
            <c:ext xmlns:c16="http://schemas.microsoft.com/office/drawing/2014/chart" uri="{C3380CC4-5D6E-409C-BE32-E72D297353CC}">
              <c16:uniqueId val="{00000001-2694-4326-BC0A-33D4B61416A3}"/>
            </c:ext>
          </c:extLst>
        </c:ser>
        <c:dLbls>
          <c:showLegendKey val="0"/>
          <c:showVal val="0"/>
          <c:showCatName val="0"/>
          <c:showSerName val="0"/>
          <c:showPercent val="0"/>
          <c:showBubbleSize val="0"/>
        </c:dLbls>
        <c:gapWidth val="140"/>
        <c:overlap val="100"/>
        <c:axId val="1410791488"/>
        <c:axId val="1189234896"/>
      </c:barChart>
      <c:catAx>
        <c:axId val="1410791488"/>
        <c:scaling>
          <c:orientation val="minMax"/>
        </c:scaling>
        <c:delete val="0"/>
        <c:axPos val="b"/>
        <c:numFmt formatCode="General" sourceLinked="1"/>
        <c:majorTickMark val="none"/>
        <c:minorTickMark val="none"/>
        <c:tickLblPos val="low"/>
        <c:spPr>
          <a:noFill/>
          <a:ln w="9525" cap="flat" cmpd="sng" algn="ctr">
            <a:solidFill>
              <a:srgbClr val="000000">
                <a:lumMod val="100000"/>
              </a:srgbClr>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1189234896"/>
        <c:crosses val="autoZero"/>
        <c:auto val="1"/>
        <c:lblAlgn val="ctr"/>
        <c:lblOffset val="100"/>
        <c:noMultiLvlLbl val="0"/>
      </c:catAx>
      <c:valAx>
        <c:axId val="1189234896"/>
        <c:scaling>
          <c:orientation val="minMax"/>
        </c:scaling>
        <c:delete val="0"/>
        <c:axPos val="l"/>
        <c:numFmt formatCode="General" sourceLinked="1"/>
        <c:majorTickMark val="none"/>
        <c:minorTickMark val="none"/>
        <c:tickLblPos val="nextTo"/>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1410791488"/>
        <c:crosses val="autoZero"/>
        <c:crossBetween val="between"/>
        <c:majorUnit val="200"/>
      </c:valAx>
      <c:spPr>
        <a:noFill/>
        <a:ln>
          <a:noFill/>
        </a:ln>
        <a:effectLst/>
      </c:spPr>
    </c:plotArea>
    <c:legend>
      <c:legendPos val="b"/>
      <c:layout>
        <c:manualLayout>
          <c:xMode val="edge"/>
          <c:yMode val="edge"/>
          <c:x val="0.24320007072667935"/>
          <c:y val="0.10035699132805422"/>
          <c:w val="0.37708234020190889"/>
          <c:h val="0.17041759387282537"/>
        </c:manualLayout>
      </c:layout>
      <c:overlay val="0"/>
      <c:spPr>
        <a:noFill/>
        <a:ln>
          <a:noFill/>
        </a:ln>
        <a:effectLst/>
      </c:spPr>
      <c:txPr>
        <a:bodyPr rot="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FFFFF">
        <a:lumMod val="100000"/>
      </a:srgbClr>
    </a:solidFill>
    <a:ln w="9525" cap="flat" cmpd="sng" algn="ctr">
      <a:noFill/>
      <a:round/>
    </a:ln>
    <a:effectLst/>
  </c:spPr>
  <c:txPr>
    <a:bodyPr/>
    <a:lstStyle/>
    <a:p>
      <a:pPr>
        <a:defRPr sz="3300" b="0">
          <a:solidFill>
            <a:srgbClr val="000000">
              <a:lumMod val="100000"/>
            </a:srgbClr>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4"/>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3300" b="0" i="0" u="none" strike="noStrike" kern="1200" spc="0" baseline="0">
                <a:solidFill>
                  <a:srgbClr val="000000">
                    <a:lumMod val="100000"/>
                  </a:srgbClr>
                </a:solidFill>
                <a:latin typeface="Arial" panose="020B0604020202020204" pitchFamily="34" charset="0"/>
                <a:ea typeface="+mn-ea"/>
                <a:cs typeface="Arial" panose="020B0604020202020204" pitchFamily="34" charset="0"/>
              </a:defRPr>
            </a:pPr>
            <a:r>
              <a:rPr lang="en-US" sz="3300"/>
              <a:t>Index</a:t>
            </a:r>
          </a:p>
        </c:rich>
      </c:tx>
      <c:layout>
        <c:manualLayout>
          <c:xMode val="edge"/>
          <c:yMode val="edge"/>
          <c:x val="1.0329177602799661E-3"/>
          <c:y val="3.9682539682539542E-4"/>
        </c:manualLayout>
      </c:layout>
      <c:overlay val="0"/>
      <c:spPr>
        <a:noFill/>
        <a:ln>
          <a:noFill/>
        </a:ln>
        <a:effectLst/>
      </c:spPr>
      <c:txPr>
        <a:bodyPr rot="0" spcFirstLastPara="1" vertOverflow="ellipsis" vert="horz" wrap="square" anchor="ctr" anchorCtr="1"/>
        <a:lstStyle/>
        <a:p>
          <a:pPr>
            <a:defRPr sz="3300" b="0" i="0" u="none" strike="noStrike" kern="1200" spc="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0.11748978442898239"/>
          <c:y val="0.15310177894429863"/>
          <c:w val="0.85210886772715211"/>
          <c:h val="0.56991438570178721"/>
        </c:manualLayout>
      </c:layout>
      <c:barChart>
        <c:barDir val="col"/>
        <c:grouping val="clustered"/>
        <c:varyColors val="0"/>
        <c:ser>
          <c:idx val="13"/>
          <c:order val="0"/>
          <c:tx>
            <c:strRef>
              <c:f>'7.5.A'!$Y$2</c:f>
              <c:strCache>
                <c:ptCount val="1"/>
                <c:pt idx="0">
                  <c:v>2013</c:v>
                </c:pt>
              </c:strCache>
            </c:strRef>
          </c:tx>
          <c:spPr>
            <a:solidFill>
              <a:srgbClr val="002345"/>
            </a:solidFill>
            <a:ln>
              <a:noFill/>
            </a:ln>
            <a:effectLst/>
          </c:spPr>
          <c:invertIfNegative val="0"/>
          <c:cat>
            <c:strRef>
              <c:f>'7.5.A'!$V$3:$V$9</c:f>
              <c:strCache>
                <c:ptCount val="7"/>
                <c:pt idx="0">
                  <c:v>EMDEs</c:v>
                </c:pt>
                <c:pt idx="1">
                  <c:v>ECA</c:v>
                </c:pt>
                <c:pt idx="2">
                  <c:v>EAP</c:v>
                </c:pt>
                <c:pt idx="3">
                  <c:v>LAC</c:v>
                </c:pt>
                <c:pt idx="4">
                  <c:v>MNA</c:v>
                </c:pt>
                <c:pt idx="5">
                  <c:v>SAR</c:v>
                </c:pt>
                <c:pt idx="6">
                  <c:v>SSA</c:v>
                </c:pt>
              </c:strCache>
            </c:strRef>
          </c:cat>
          <c:val>
            <c:numRef>
              <c:f>'7.5.A'!$Y$3:$Y$9</c:f>
              <c:numCache>
                <c:formatCode>General</c:formatCode>
                <c:ptCount val="7"/>
                <c:pt idx="0">
                  <c:v>2.7</c:v>
                </c:pt>
                <c:pt idx="1">
                  <c:v>2.8</c:v>
                </c:pt>
                <c:pt idx="2">
                  <c:v>2.8</c:v>
                </c:pt>
                <c:pt idx="3">
                  <c:v>3.2</c:v>
                </c:pt>
                <c:pt idx="4">
                  <c:v>2.7</c:v>
                </c:pt>
                <c:pt idx="5">
                  <c:v>3.3</c:v>
                </c:pt>
                <c:pt idx="6">
                  <c:v>1.5</c:v>
                </c:pt>
              </c:numCache>
            </c:numRef>
          </c:val>
          <c:extLst>
            <c:ext xmlns:c16="http://schemas.microsoft.com/office/drawing/2014/chart" uri="{C3380CC4-5D6E-409C-BE32-E72D297353CC}">
              <c16:uniqueId val="{00000000-0518-47F3-8C75-71642232F16D}"/>
            </c:ext>
          </c:extLst>
        </c:ser>
        <c:dLbls>
          <c:showLegendKey val="0"/>
          <c:showVal val="0"/>
          <c:showCatName val="0"/>
          <c:showSerName val="0"/>
          <c:showPercent val="0"/>
          <c:showBubbleSize val="0"/>
        </c:dLbls>
        <c:gapWidth val="100"/>
        <c:overlap val="-27"/>
        <c:axId val="1416893215"/>
        <c:axId val="1538460511"/>
        <c:extLst>
          <c:ext xmlns:c15="http://schemas.microsoft.com/office/drawing/2012/chart" uri="{02D57815-91ED-43cb-92C2-25804820EDAC}">
            <c15:filteredBarSeries>
              <c15:ser>
                <c:idx val="1"/>
                <c:order val="2"/>
                <c:tx>
                  <c:strRef>
                    <c:extLst>
                      <c:ext uri="{02D57815-91ED-43cb-92C2-25804820EDAC}">
                        <c15:formulaRef>
                          <c15:sqref>'7.5.A'!$Z$2</c15:sqref>
                        </c15:formulaRef>
                      </c:ext>
                    </c:extLst>
                    <c:strCache>
                      <c:ptCount val="1"/>
                    </c:strCache>
                  </c:strRef>
                </c:tx>
                <c:spPr>
                  <a:solidFill>
                    <a:schemeClr val="accent2"/>
                  </a:solidFill>
                  <a:ln>
                    <a:noFill/>
                  </a:ln>
                  <a:effectLst/>
                </c:spPr>
                <c:invertIfNegative val="0"/>
                <c:cat>
                  <c:strRef>
                    <c:extLst>
                      <c:ext uri="{02D57815-91ED-43cb-92C2-25804820EDAC}">
                        <c15:formulaRef>
                          <c15:sqref>'7.5.A'!$V$3:$V$9</c15:sqref>
                        </c15:formulaRef>
                      </c:ext>
                    </c:extLst>
                    <c:strCache>
                      <c:ptCount val="7"/>
                      <c:pt idx="0">
                        <c:v>EMDEs</c:v>
                      </c:pt>
                      <c:pt idx="1">
                        <c:v>ECA</c:v>
                      </c:pt>
                      <c:pt idx="2">
                        <c:v>EAP</c:v>
                      </c:pt>
                      <c:pt idx="3">
                        <c:v>LAC</c:v>
                      </c:pt>
                      <c:pt idx="4">
                        <c:v>MNA</c:v>
                      </c:pt>
                      <c:pt idx="5">
                        <c:v>SAR</c:v>
                      </c:pt>
                      <c:pt idx="6">
                        <c:v>SSA</c:v>
                      </c:pt>
                    </c:strCache>
                  </c:strRef>
                </c:cat>
                <c:val>
                  <c:numRef>
                    <c:extLst>
                      <c:ext uri="{02D57815-91ED-43cb-92C2-25804820EDAC}">
                        <c15:formulaRef>
                          <c15:sqref>'7.5.A'!$Z$3:$Z$9</c15:sqref>
                        </c15:formulaRef>
                      </c:ext>
                    </c:extLst>
                    <c:numCache>
                      <c:formatCode>General</c:formatCode>
                      <c:ptCount val="7"/>
                    </c:numCache>
                  </c:numRef>
                </c:val>
                <c:extLst>
                  <c:ext xmlns:c16="http://schemas.microsoft.com/office/drawing/2014/chart" uri="{C3380CC4-5D6E-409C-BE32-E72D297353CC}">
                    <c16:uniqueId val="{00000003-0518-47F3-8C75-71642232F16D}"/>
                  </c:ext>
                </c:extLst>
              </c15:ser>
            </c15:filteredBarSeries>
            <c15:filteredBarSeries>
              <c15:ser>
                <c:idx val="2"/>
                <c:order val="3"/>
                <c:tx>
                  <c:strRef>
                    <c:extLst xmlns:c15="http://schemas.microsoft.com/office/drawing/2012/chart">
                      <c:ext xmlns:c15="http://schemas.microsoft.com/office/drawing/2012/chart" uri="{02D57815-91ED-43cb-92C2-25804820EDAC}">
                        <c15:formulaRef>
                          <c15:sqref>'7.5.A'!$AA$2</c15:sqref>
                        </c15:formulaRef>
                      </c:ext>
                    </c:extLst>
                    <c:strCache>
                      <c:ptCount val="1"/>
                    </c:strCache>
                  </c:strRef>
                </c:tx>
                <c:spPr>
                  <a:solidFill>
                    <a:schemeClr val="accent3"/>
                  </a:solidFill>
                  <a:ln>
                    <a:noFill/>
                  </a:ln>
                  <a:effectLst/>
                </c:spPr>
                <c:invertIfNegative val="0"/>
                <c:cat>
                  <c:strRef>
                    <c:extLst xmlns:c15="http://schemas.microsoft.com/office/drawing/2012/chart">
                      <c:ext xmlns:c15="http://schemas.microsoft.com/office/drawing/2012/chart" uri="{02D57815-91ED-43cb-92C2-25804820EDAC}">
                        <c15:formulaRef>
                          <c15:sqref>'7.5.A'!$V$3:$V$9</c15:sqref>
                        </c15:formulaRef>
                      </c:ext>
                    </c:extLst>
                    <c:strCache>
                      <c:ptCount val="7"/>
                      <c:pt idx="0">
                        <c:v>EMDEs</c:v>
                      </c:pt>
                      <c:pt idx="1">
                        <c:v>ECA</c:v>
                      </c:pt>
                      <c:pt idx="2">
                        <c:v>EAP</c:v>
                      </c:pt>
                      <c:pt idx="3">
                        <c:v>LAC</c:v>
                      </c:pt>
                      <c:pt idx="4">
                        <c:v>MNA</c:v>
                      </c:pt>
                      <c:pt idx="5">
                        <c:v>SAR</c:v>
                      </c:pt>
                      <c:pt idx="6">
                        <c:v>SSA</c:v>
                      </c:pt>
                    </c:strCache>
                  </c:strRef>
                </c:cat>
                <c:val>
                  <c:numRef>
                    <c:extLst xmlns:c15="http://schemas.microsoft.com/office/drawing/2012/chart">
                      <c:ext xmlns:c15="http://schemas.microsoft.com/office/drawing/2012/chart" uri="{02D57815-91ED-43cb-92C2-25804820EDAC}">
                        <c15:formulaRef>
                          <c15:sqref>'7.5.A'!$AA$3:$AA$9</c15:sqref>
                        </c15:formulaRef>
                      </c:ext>
                    </c:extLst>
                    <c:numCache>
                      <c:formatCode>General</c:formatCode>
                      <c:ptCount val="7"/>
                    </c:numCache>
                  </c:numRef>
                </c:val>
                <c:extLst xmlns:c15="http://schemas.microsoft.com/office/drawing/2012/chart">
                  <c:ext xmlns:c16="http://schemas.microsoft.com/office/drawing/2014/chart" uri="{C3380CC4-5D6E-409C-BE32-E72D297353CC}">
                    <c16:uniqueId val="{00000004-0518-47F3-8C75-71642232F16D}"/>
                  </c:ext>
                </c:extLst>
              </c15:ser>
            </c15:filteredBarSeries>
            <c15:filteredBarSeries>
              <c15:ser>
                <c:idx val="3"/>
                <c:order val="4"/>
                <c:tx>
                  <c:strRef>
                    <c:extLst xmlns:c15="http://schemas.microsoft.com/office/drawing/2012/chart">
                      <c:ext xmlns:c15="http://schemas.microsoft.com/office/drawing/2012/chart" uri="{02D57815-91ED-43cb-92C2-25804820EDAC}">
                        <c15:formulaRef>
                          <c15:sqref>'7.5.A'!$AB$2</c15:sqref>
                        </c15:formulaRef>
                      </c:ext>
                    </c:extLst>
                    <c:strCache>
                      <c:ptCount val="1"/>
                    </c:strCache>
                  </c:strRef>
                </c:tx>
                <c:spPr>
                  <a:solidFill>
                    <a:schemeClr val="accent4"/>
                  </a:solidFill>
                  <a:ln>
                    <a:noFill/>
                  </a:ln>
                  <a:effectLst/>
                </c:spPr>
                <c:invertIfNegative val="0"/>
                <c:cat>
                  <c:strRef>
                    <c:extLst xmlns:c15="http://schemas.microsoft.com/office/drawing/2012/chart">
                      <c:ext xmlns:c15="http://schemas.microsoft.com/office/drawing/2012/chart" uri="{02D57815-91ED-43cb-92C2-25804820EDAC}">
                        <c15:formulaRef>
                          <c15:sqref>'7.5.A'!$V$3:$V$9</c15:sqref>
                        </c15:formulaRef>
                      </c:ext>
                    </c:extLst>
                    <c:strCache>
                      <c:ptCount val="7"/>
                      <c:pt idx="0">
                        <c:v>EMDEs</c:v>
                      </c:pt>
                      <c:pt idx="1">
                        <c:v>ECA</c:v>
                      </c:pt>
                      <c:pt idx="2">
                        <c:v>EAP</c:v>
                      </c:pt>
                      <c:pt idx="3">
                        <c:v>LAC</c:v>
                      </c:pt>
                      <c:pt idx="4">
                        <c:v>MNA</c:v>
                      </c:pt>
                      <c:pt idx="5">
                        <c:v>SAR</c:v>
                      </c:pt>
                      <c:pt idx="6">
                        <c:v>SSA</c:v>
                      </c:pt>
                    </c:strCache>
                  </c:strRef>
                </c:cat>
                <c:val>
                  <c:numRef>
                    <c:extLst xmlns:c15="http://schemas.microsoft.com/office/drawing/2012/chart">
                      <c:ext xmlns:c15="http://schemas.microsoft.com/office/drawing/2012/chart" uri="{02D57815-91ED-43cb-92C2-25804820EDAC}">
                        <c15:formulaRef>
                          <c15:sqref>'7.5.A'!$AB$3:$AB$9</c15:sqref>
                        </c15:formulaRef>
                      </c:ext>
                    </c:extLst>
                    <c:numCache>
                      <c:formatCode>General</c:formatCode>
                      <c:ptCount val="7"/>
                    </c:numCache>
                  </c:numRef>
                </c:val>
                <c:extLst xmlns:c15="http://schemas.microsoft.com/office/drawing/2012/chart">
                  <c:ext xmlns:c16="http://schemas.microsoft.com/office/drawing/2014/chart" uri="{C3380CC4-5D6E-409C-BE32-E72D297353CC}">
                    <c16:uniqueId val="{00000005-0518-47F3-8C75-71642232F16D}"/>
                  </c:ext>
                </c:extLst>
              </c15:ser>
            </c15:filteredBarSeries>
            <c15:filteredBarSeries>
              <c15:ser>
                <c:idx val="4"/>
                <c:order val="5"/>
                <c:tx>
                  <c:strRef>
                    <c:extLst xmlns:c15="http://schemas.microsoft.com/office/drawing/2012/chart">
                      <c:ext xmlns:c15="http://schemas.microsoft.com/office/drawing/2012/chart" uri="{02D57815-91ED-43cb-92C2-25804820EDAC}">
                        <c15:formulaRef>
                          <c15:sqref>'7.5.A'!$AC$2</c15:sqref>
                        </c15:formulaRef>
                      </c:ext>
                    </c:extLst>
                    <c:strCache>
                      <c:ptCount val="1"/>
                    </c:strCache>
                  </c:strRef>
                </c:tx>
                <c:spPr>
                  <a:solidFill>
                    <a:schemeClr val="accent5"/>
                  </a:solidFill>
                  <a:ln>
                    <a:noFill/>
                  </a:ln>
                  <a:effectLst/>
                </c:spPr>
                <c:invertIfNegative val="0"/>
                <c:cat>
                  <c:strRef>
                    <c:extLst xmlns:c15="http://schemas.microsoft.com/office/drawing/2012/chart">
                      <c:ext xmlns:c15="http://schemas.microsoft.com/office/drawing/2012/chart" uri="{02D57815-91ED-43cb-92C2-25804820EDAC}">
                        <c15:formulaRef>
                          <c15:sqref>'7.5.A'!$V$3:$V$9</c15:sqref>
                        </c15:formulaRef>
                      </c:ext>
                    </c:extLst>
                    <c:strCache>
                      <c:ptCount val="7"/>
                      <c:pt idx="0">
                        <c:v>EMDEs</c:v>
                      </c:pt>
                      <c:pt idx="1">
                        <c:v>ECA</c:v>
                      </c:pt>
                      <c:pt idx="2">
                        <c:v>EAP</c:v>
                      </c:pt>
                      <c:pt idx="3">
                        <c:v>LAC</c:v>
                      </c:pt>
                      <c:pt idx="4">
                        <c:v>MNA</c:v>
                      </c:pt>
                      <c:pt idx="5">
                        <c:v>SAR</c:v>
                      </c:pt>
                      <c:pt idx="6">
                        <c:v>SSA</c:v>
                      </c:pt>
                    </c:strCache>
                  </c:strRef>
                </c:cat>
                <c:val>
                  <c:numRef>
                    <c:extLst xmlns:c15="http://schemas.microsoft.com/office/drawing/2012/chart">
                      <c:ext xmlns:c15="http://schemas.microsoft.com/office/drawing/2012/chart" uri="{02D57815-91ED-43cb-92C2-25804820EDAC}">
                        <c15:formulaRef>
                          <c15:sqref>'7.5.A'!$AC$3:$AC$9</c15:sqref>
                        </c15:formulaRef>
                      </c:ext>
                    </c:extLst>
                    <c:numCache>
                      <c:formatCode>General</c:formatCode>
                      <c:ptCount val="7"/>
                    </c:numCache>
                  </c:numRef>
                </c:val>
                <c:extLst xmlns:c15="http://schemas.microsoft.com/office/drawing/2012/chart">
                  <c:ext xmlns:c16="http://schemas.microsoft.com/office/drawing/2014/chart" uri="{C3380CC4-5D6E-409C-BE32-E72D297353CC}">
                    <c16:uniqueId val="{00000006-0518-47F3-8C75-71642232F16D}"/>
                  </c:ext>
                </c:extLst>
              </c15:ser>
            </c15:filteredBarSeries>
            <c15:filteredBarSeries>
              <c15:ser>
                <c:idx val="5"/>
                <c:order val="6"/>
                <c:tx>
                  <c:strRef>
                    <c:extLst xmlns:c15="http://schemas.microsoft.com/office/drawing/2012/chart">
                      <c:ext xmlns:c15="http://schemas.microsoft.com/office/drawing/2012/chart" uri="{02D57815-91ED-43cb-92C2-25804820EDAC}">
                        <c15:formulaRef>
                          <c15:sqref>'7.5.A'!$AD$2</c15:sqref>
                        </c15:formulaRef>
                      </c:ext>
                    </c:extLst>
                    <c:strCache>
                      <c:ptCount val="1"/>
                    </c:strCache>
                  </c:strRef>
                </c:tx>
                <c:spPr>
                  <a:solidFill>
                    <a:schemeClr val="accent6"/>
                  </a:solidFill>
                  <a:ln>
                    <a:noFill/>
                  </a:ln>
                  <a:effectLst/>
                </c:spPr>
                <c:invertIfNegative val="0"/>
                <c:cat>
                  <c:strRef>
                    <c:extLst xmlns:c15="http://schemas.microsoft.com/office/drawing/2012/chart">
                      <c:ext xmlns:c15="http://schemas.microsoft.com/office/drawing/2012/chart" uri="{02D57815-91ED-43cb-92C2-25804820EDAC}">
                        <c15:formulaRef>
                          <c15:sqref>'7.5.A'!$V$3:$V$9</c15:sqref>
                        </c15:formulaRef>
                      </c:ext>
                    </c:extLst>
                    <c:strCache>
                      <c:ptCount val="7"/>
                      <c:pt idx="0">
                        <c:v>EMDEs</c:v>
                      </c:pt>
                      <c:pt idx="1">
                        <c:v>ECA</c:v>
                      </c:pt>
                      <c:pt idx="2">
                        <c:v>EAP</c:v>
                      </c:pt>
                      <c:pt idx="3">
                        <c:v>LAC</c:v>
                      </c:pt>
                      <c:pt idx="4">
                        <c:v>MNA</c:v>
                      </c:pt>
                      <c:pt idx="5">
                        <c:v>SAR</c:v>
                      </c:pt>
                      <c:pt idx="6">
                        <c:v>SSA</c:v>
                      </c:pt>
                    </c:strCache>
                  </c:strRef>
                </c:cat>
                <c:val>
                  <c:numRef>
                    <c:extLst xmlns:c15="http://schemas.microsoft.com/office/drawing/2012/chart">
                      <c:ext xmlns:c15="http://schemas.microsoft.com/office/drawing/2012/chart" uri="{02D57815-91ED-43cb-92C2-25804820EDAC}">
                        <c15:formulaRef>
                          <c15:sqref>'7.5.A'!$AD$3:$AD$9</c15:sqref>
                        </c15:formulaRef>
                      </c:ext>
                    </c:extLst>
                    <c:numCache>
                      <c:formatCode>General</c:formatCode>
                      <c:ptCount val="7"/>
                    </c:numCache>
                  </c:numRef>
                </c:val>
                <c:extLst xmlns:c15="http://schemas.microsoft.com/office/drawing/2012/chart">
                  <c:ext xmlns:c16="http://schemas.microsoft.com/office/drawing/2014/chart" uri="{C3380CC4-5D6E-409C-BE32-E72D297353CC}">
                    <c16:uniqueId val="{00000007-0518-47F3-8C75-71642232F16D}"/>
                  </c:ext>
                </c:extLst>
              </c15:ser>
            </c15:filteredBarSeries>
            <c15:filteredBarSeries>
              <c15:ser>
                <c:idx val="8"/>
                <c:order val="9"/>
                <c:tx>
                  <c:strRef>
                    <c:extLst xmlns:c15="http://schemas.microsoft.com/office/drawing/2012/chart">
                      <c:ext xmlns:c15="http://schemas.microsoft.com/office/drawing/2012/chart" uri="{02D57815-91ED-43cb-92C2-25804820EDAC}">
                        <c15:formulaRef>
                          <c15:sqref>'7.5.A'!$AG$2</c15:sqref>
                        </c15:formulaRef>
                      </c:ext>
                    </c:extLst>
                    <c:strCache>
                      <c:ptCount val="1"/>
                    </c:strCache>
                  </c:strRef>
                </c:tx>
                <c:spPr>
                  <a:solidFill>
                    <a:schemeClr val="accent3">
                      <a:lumMod val="60000"/>
                    </a:schemeClr>
                  </a:solidFill>
                  <a:ln>
                    <a:noFill/>
                  </a:ln>
                  <a:effectLst/>
                </c:spPr>
                <c:invertIfNegative val="0"/>
                <c:cat>
                  <c:strRef>
                    <c:extLst xmlns:c15="http://schemas.microsoft.com/office/drawing/2012/chart">
                      <c:ext xmlns:c15="http://schemas.microsoft.com/office/drawing/2012/chart" uri="{02D57815-91ED-43cb-92C2-25804820EDAC}">
                        <c15:formulaRef>
                          <c15:sqref>'7.5.A'!$V$3:$V$9</c15:sqref>
                        </c15:formulaRef>
                      </c:ext>
                    </c:extLst>
                    <c:strCache>
                      <c:ptCount val="7"/>
                      <c:pt idx="0">
                        <c:v>EMDEs</c:v>
                      </c:pt>
                      <c:pt idx="1">
                        <c:v>ECA</c:v>
                      </c:pt>
                      <c:pt idx="2">
                        <c:v>EAP</c:v>
                      </c:pt>
                      <c:pt idx="3">
                        <c:v>LAC</c:v>
                      </c:pt>
                      <c:pt idx="4">
                        <c:v>MNA</c:v>
                      </c:pt>
                      <c:pt idx="5">
                        <c:v>SAR</c:v>
                      </c:pt>
                      <c:pt idx="6">
                        <c:v>SSA</c:v>
                      </c:pt>
                    </c:strCache>
                  </c:strRef>
                </c:cat>
                <c:val>
                  <c:numRef>
                    <c:extLst xmlns:c15="http://schemas.microsoft.com/office/drawing/2012/chart">
                      <c:ext xmlns:c15="http://schemas.microsoft.com/office/drawing/2012/chart" uri="{02D57815-91ED-43cb-92C2-25804820EDAC}">
                        <c15:formulaRef>
                          <c15:sqref>'7.5.A'!$AG$3:$AG$9</c15:sqref>
                        </c15:formulaRef>
                      </c:ext>
                    </c:extLst>
                    <c:numCache>
                      <c:formatCode>General</c:formatCode>
                      <c:ptCount val="7"/>
                    </c:numCache>
                  </c:numRef>
                </c:val>
                <c:extLst xmlns:c15="http://schemas.microsoft.com/office/drawing/2012/chart">
                  <c:ext xmlns:c16="http://schemas.microsoft.com/office/drawing/2014/chart" uri="{C3380CC4-5D6E-409C-BE32-E72D297353CC}">
                    <c16:uniqueId val="{00000009-0518-47F3-8C75-71642232F16D}"/>
                  </c:ext>
                </c:extLst>
              </c15:ser>
            </c15:filteredBarSeries>
            <c15:filteredBarSeries>
              <c15:ser>
                <c:idx val="9"/>
                <c:order val="10"/>
                <c:tx>
                  <c:strRef>
                    <c:extLst xmlns:c15="http://schemas.microsoft.com/office/drawing/2012/chart">
                      <c:ext xmlns:c15="http://schemas.microsoft.com/office/drawing/2012/chart" uri="{02D57815-91ED-43cb-92C2-25804820EDAC}">
                        <c15:formulaRef>
                          <c15:sqref>'7.5.A'!$AH$2</c15:sqref>
                        </c15:formulaRef>
                      </c:ext>
                    </c:extLst>
                    <c:strCache>
                      <c:ptCount val="1"/>
                    </c:strCache>
                  </c:strRef>
                </c:tx>
                <c:spPr>
                  <a:solidFill>
                    <a:schemeClr val="accent4">
                      <a:lumMod val="60000"/>
                    </a:schemeClr>
                  </a:solidFill>
                  <a:ln>
                    <a:noFill/>
                  </a:ln>
                  <a:effectLst/>
                </c:spPr>
                <c:invertIfNegative val="0"/>
                <c:cat>
                  <c:strRef>
                    <c:extLst xmlns:c15="http://schemas.microsoft.com/office/drawing/2012/chart">
                      <c:ext xmlns:c15="http://schemas.microsoft.com/office/drawing/2012/chart" uri="{02D57815-91ED-43cb-92C2-25804820EDAC}">
                        <c15:formulaRef>
                          <c15:sqref>'7.5.A'!$V$3:$V$9</c15:sqref>
                        </c15:formulaRef>
                      </c:ext>
                    </c:extLst>
                    <c:strCache>
                      <c:ptCount val="7"/>
                      <c:pt idx="0">
                        <c:v>EMDEs</c:v>
                      </c:pt>
                      <c:pt idx="1">
                        <c:v>ECA</c:v>
                      </c:pt>
                      <c:pt idx="2">
                        <c:v>EAP</c:v>
                      </c:pt>
                      <c:pt idx="3">
                        <c:v>LAC</c:v>
                      </c:pt>
                      <c:pt idx="4">
                        <c:v>MNA</c:v>
                      </c:pt>
                      <c:pt idx="5">
                        <c:v>SAR</c:v>
                      </c:pt>
                      <c:pt idx="6">
                        <c:v>SSA</c:v>
                      </c:pt>
                    </c:strCache>
                  </c:strRef>
                </c:cat>
                <c:val>
                  <c:numRef>
                    <c:extLst xmlns:c15="http://schemas.microsoft.com/office/drawing/2012/chart">
                      <c:ext xmlns:c15="http://schemas.microsoft.com/office/drawing/2012/chart" uri="{02D57815-91ED-43cb-92C2-25804820EDAC}">
                        <c15:formulaRef>
                          <c15:sqref>'7.5.A'!$AH$3:$AH$9</c15:sqref>
                        </c15:formulaRef>
                      </c:ext>
                    </c:extLst>
                    <c:numCache>
                      <c:formatCode>General</c:formatCode>
                      <c:ptCount val="7"/>
                    </c:numCache>
                  </c:numRef>
                </c:val>
                <c:extLst xmlns:c15="http://schemas.microsoft.com/office/drawing/2012/chart">
                  <c:ext xmlns:c16="http://schemas.microsoft.com/office/drawing/2014/chart" uri="{C3380CC4-5D6E-409C-BE32-E72D297353CC}">
                    <c16:uniqueId val="{0000000A-0518-47F3-8C75-71642232F16D}"/>
                  </c:ext>
                </c:extLst>
              </c15:ser>
            </c15:filteredBarSeries>
            <c15:filteredBarSeries>
              <c15:ser>
                <c:idx val="10"/>
                <c:order val="11"/>
                <c:tx>
                  <c:strRef>
                    <c:extLst xmlns:c15="http://schemas.microsoft.com/office/drawing/2012/chart">
                      <c:ext xmlns:c15="http://schemas.microsoft.com/office/drawing/2012/chart" uri="{02D57815-91ED-43cb-92C2-25804820EDAC}">
                        <c15:formulaRef>
                          <c15:sqref>'7.5.A'!$AI$2</c15:sqref>
                        </c15:formulaRef>
                      </c:ext>
                    </c:extLst>
                    <c:strCache>
                      <c:ptCount val="1"/>
                    </c:strCache>
                  </c:strRef>
                </c:tx>
                <c:spPr>
                  <a:solidFill>
                    <a:schemeClr val="accent5">
                      <a:lumMod val="60000"/>
                    </a:schemeClr>
                  </a:solidFill>
                  <a:ln>
                    <a:noFill/>
                  </a:ln>
                  <a:effectLst/>
                </c:spPr>
                <c:invertIfNegative val="0"/>
                <c:cat>
                  <c:strRef>
                    <c:extLst xmlns:c15="http://schemas.microsoft.com/office/drawing/2012/chart">
                      <c:ext xmlns:c15="http://schemas.microsoft.com/office/drawing/2012/chart" uri="{02D57815-91ED-43cb-92C2-25804820EDAC}">
                        <c15:formulaRef>
                          <c15:sqref>'7.5.A'!$V$3:$V$9</c15:sqref>
                        </c15:formulaRef>
                      </c:ext>
                    </c:extLst>
                    <c:strCache>
                      <c:ptCount val="7"/>
                      <c:pt idx="0">
                        <c:v>EMDEs</c:v>
                      </c:pt>
                      <c:pt idx="1">
                        <c:v>ECA</c:v>
                      </c:pt>
                      <c:pt idx="2">
                        <c:v>EAP</c:v>
                      </c:pt>
                      <c:pt idx="3">
                        <c:v>LAC</c:v>
                      </c:pt>
                      <c:pt idx="4">
                        <c:v>MNA</c:v>
                      </c:pt>
                      <c:pt idx="5">
                        <c:v>SAR</c:v>
                      </c:pt>
                      <c:pt idx="6">
                        <c:v>SSA</c:v>
                      </c:pt>
                    </c:strCache>
                  </c:strRef>
                </c:cat>
                <c:val>
                  <c:numRef>
                    <c:extLst xmlns:c15="http://schemas.microsoft.com/office/drawing/2012/chart">
                      <c:ext xmlns:c15="http://schemas.microsoft.com/office/drawing/2012/chart" uri="{02D57815-91ED-43cb-92C2-25804820EDAC}">
                        <c15:formulaRef>
                          <c15:sqref>'7.5.A'!$AI$3:$AI$9</c15:sqref>
                        </c15:formulaRef>
                      </c:ext>
                    </c:extLst>
                    <c:numCache>
                      <c:formatCode>General</c:formatCode>
                      <c:ptCount val="7"/>
                    </c:numCache>
                  </c:numRef>
                </c:val>
                <c:extLst xmlns:c15="http://schemas.microsoft.com/office/drawing/2012/chart">
                  <c:ext xmlns:c16="http://schemas.microsoft.com/office/drawing/2014/chart" uri="{C3380CC4-5D6E-409C-BE32-E72D297353CC}">
                    <c16:uniqueId val="{0000000B-0518-47F3-8C75-71642232F16D}"/>
                  </c:ext>
                </c:extLst>
              </c15:ser>
            </c15:filteredBarSeries>
            <c15:filteredBarSeries>
              <c15:ser>
                <c:idx val="11"/>
                <c:order val="12"/>
                <c:tx>
                  <c:strRef>
                    <c:extLst xmlns:c15="http://schemas.microsoft.com/office/drawing/2012/chart">
                      <c:ext xmlns:c15="http://schemas.microsoft.com/office/drawing/2012/chart" uri="{02D57815-91ED-43cb-92C2-25804820EDAC}">
                        <c15:formulaRef>
                          <c15:sqref>'7.5.A'!$AJ$2</c15:sqref>
                        </c15:formulaRef>
                      </c:ext>
                    </c:extLst>
                    <c:strCache>
                      <c:ptCount val="1"/>
                    </c:strCache>
                  </c:strRef>
                </c:tx>
                <c:spPr>
                  <a:solidFill>
                    <a:schemeClr val="accent6">
                      <a:lumMod val="60000"/>
                    </a:schemeClr>
                  </a:solidFill>
                  <a:ln>
                    <a:noFill/>
                  </a:ln>
                  <a:effectLst/>
                </c:spPr>
                <c:invertIfNegative val="0"/>
                <c:cat>
                  <c:strRef>
                    <c:extLst xmlns:c15="http://schemas.microsoft.com/office/drawing/2012/chart">
                      <c:ext xmlns:c15="http://schemas.microsoft.com/office/drawing/2012/chart" uri="{02D57815-91ED-43cb-92C2-25804820EDAC}">
                        <c15:formulaRef>
                          <c15:sqref>'7.5.A'!$V$3:$V$9</c15:sqref>
                        </c15:formulaRef>
                      </c:ext>
                    </c:extLst>
                    <c:strCache>
                      <c:ptCount val="7"/>
                      <c:pt idx="0">
                        <c:v>EMDEs</c:v>
                      </c:pt>
                      <c:pt idx="1">
                        <c:v>ECA</c:v>
                      </c:pt>
                      <c:pt idx="2">
                        <c:v>EAP</c:v>
                      </c:pt>
                      <c:pt idx="3">
                        <c:v>LAC</c:v>
                      </c:pt>
                      <c:pt idx="4">
                        <c:v>MNA</c:v>
                      </c:pt>
                      <c:pt idx="5">
                        <c:v>SAR</c:v>
                      </c:pt>
                      <c:pt idx="6">
                        <c:v>SSA</c:v>
                      </c:pt>
                    </c:strCache>
                  </c:strRef>
                </c:cat>
                <c:val>
                  <c:numRef>
                    <c:extLst xmlns:c15="http://schemas.microsoft.com/office/drawing/2012/chart">
                      <c:ext xmlns:c15="http://schemas.microsoft.com/office/drawing/2012/chart" uri="{02D57815-91ED-43cb-92C2-25804820EDAC}">
                        <c15:formulaRef>
                          <c15:sqref>'7.5.A'!$AJ$3:$AJ$9</c15:sqref>
                        </c15:formulaRef>
                      </c:ext>
                    </c:extLst>
                    <c:numCache>
                      <c:formatCode>General</c:formatCode>
                      <c:ptCount val="7"/>
                    </c:numCache>
                  </c:numRef>
                </c:val>
                <c:extLst xmlns:c15="http://schemas.microsoft.com/office/drawing/2012/chart">
                  <c:ext xmlns:c16="http://schemas.microsoft.com/office/drawing/2014/chart" uri="{C3380CC4-5D6E-409C-BE32-E72D297353CC}">
                    <c16:uniqueId val="{0000000C-0518-47F3-8C75-71642232F16D}"/>
                  </c:ext>
                </c:extLst>
              </c15:ser>
            </c15:filteredBarSeries>
          </c:ext>
        </c:extLst>
      </c:barChart>
      <c:lineChart>
        <c:grouping val="standard"/>
        <c:varyColors val="0"/>
        <c:ser>
          <c:idx val="0"/>
          <c:order val="1"/>
          <c:tx>
            <c:strRef>
              <c:f>'7.5.A'!$W$2</c:f>
              <c:strCache>
                <c:ptCount val="1"/>
                <c:pt idx="0">
                  <c:v>2000</c:v>
                </c:pt>
              </c:strCache>
            </c:strRef>
          </c:tx>
          <c:spPr>
            <a:ln w="28575" cap="rnd">
              <a:noFill/>
              <a:round/>
            </a:ln>
            <a:effectLst/>
          </c:spPr>
          <c:marker>
            <c:symbol val="triangle"/>
            <c:size val="20"/>
            <c:spPr>
              <a:solidFill>
                <a:srgbClr val="F78D28"/>
              </a:solidFill>
              <a:ln w="9525">
                <a:noFill/>
              </a:ln>
              <a:effectLst/>
            </c:spPr>
          </c:marker>
          <c:cat>
            <c:strRef>
              <c:f>'7.5.A'!$V$3:$V$9</c:f>
              <c:strCache>
                <c:ptCount val="7"/>
                <c:pt idx="0">
                  <c:v>EMDEs</c:v>
                </c:pt>
                <c:pt idx="1">
                  <c:v>ECA</c:v>
                </c:pt>
                <c:pt idx="2">
                  <c:v>EAP</c:v>
                </c:pt>
                <c:pt idx="3">
                  <c:v>LAC</c:v>
                </c:pt>
                <c:pt idx="4">
                  <c:v>MNA</c:v>
                </c:pt>
                <c:pt idx="5">
                  <c:v>SAR</c:v>
                </c:pt>
                <c:pt idx="6">
                  <c:v>SSA</c:v>
                </c:pt>
              </c:strCache>
            </c:strRef>
          </c:cat>
          <c:val>
            <c:numRef>
              <c:f>'7.5.A'!$W$3:$W$9</c:f>
              <c:numCache>
                <c:formatCode>General</c:formatCode>
                <c:ptCount val="7"/>
                <c:pt idx="0">
                  <c:v>1.2</c:v>
                </c:pt>
                <c:pt idx="1">
                  <c:v>0.8</c:v>
                </c:pt>
                <c:pt idx="2">
                  <c:v>1.1000000000000001</c:v>
                </c:pt>
                <c:pt idx="3">
                  <c:v>1.9</c:v>
                </c:pt>
                <c:pt idx="4">
                  <c:v>1.7</c:v>
                </c:pt>
                <c:pt idx="5">
                  <c:v>1.8</c:v>
                </c:pt>
                <c:pt idx="6">
                  <c:v>0.8</c:v>
                </c:pt>
              </c:numCache>
            </c:numRef>
          </c:val>
          <c:smooth val="0"/>
          <c:extLst>
            <c:ext xmlns:c16="http://schemas.microsoft.com/office/drawing/2014/chart" uri="{C3380CC4-5D6E-409C-BE32-E72D297353CC}">
              <c16:uniqueId val="{00000001-0518-47F3-8C75-71642232F16D}"/>
            </c:ext>
          </c:extLst>
        </c:ser>
        <c:ser>
          <c:idx val="7"/>
          <c:order val="8"/>
          <c:tx>
            <c:strRef>
              <c:f>'7.5.A'!$X$2</c:f>
              <c:strCache>
                <c:ptCount val="1"/>
                <c:pt idx="0">
                  <c:v>2007</c:v>
                </c:pt>
              </c:strCache>
            </c:strRef>
          </c:tx>
          <c:spPr>
            <a:ln w="28575" cap="rnd">
              <a:noFill/>
              <a:round/>
            </a:ln>
            <a:effectLst/>
          </c:spPr>
          <c:marker>
            <c:symbol val="diamond"/>
            <c:size val="20"/>
            <c:spPr>
              <a:solidFill>
                <a:srgbClr val="EB1C2D"/>
              </a:solidFill>
              <a:ln w="9525">
                <a:noFill/>
              </a:ln>
              <a:effectLst/>
            </c:spPr>
          </c:marker>
          <c:cat>
            <c:strRef>
              <c:f>'7.5.A'!$V$3:$V$9</c:f>
              <c:strCache>
                <c:ptCount val="7"/>
                <c:pt idx="0">
                  <c:v>EMDEs</c:v>
                </c:pt>
                <c:pt idx="1">
                  <c:v>ECA</c:v>
                </c:pt>
                <c:pt idx="2">
                  <c:v>EAP</c:v>
                </c:pt>
                <c:pt idx="3">
                  <c:v>LAC</c:v>
                </c:pt>
                <c:pt idx="4">
                  <c:v>MNA</c:v>
                </c:pt>
                <c:pt idx="5">
                  <c:v>SAR</c:v>
                </c:pt>
                <c:pt idx="6">
                  <c:v>SSA</c:v>
                </c:pt>
              </c:strCache>
            </c:strRef>
          </c:cat>
          <c:val>
            <c:numRef>
              <c:f>'7.5.A'!$X$3:$X$9</c:f>
              <c:numCache>
                <c:formatCode>General</c:formatCode>
                <c:ptCount val="7"/>
                <c:pt idx="0">
                  <c:v>2</c:v>
                </c:pt>
                <c:pt idx="1">
                  <c:v>1.8</c:v>
                </c:pt>
                <c:pt idx="2">
                  <c:v>1.6</c:v>
                </c:pt>
                <c:pt idx="3">
                  <c:v>2.8</c:v>
                </c:pt>
                <c:pt idx="4">
                  <c:v>2.2000000000000002</c:v>
                </c:pt>
                <c:pt idx="5">
                  <c:v>2.7</c:v>
                </c:pt>
                <c:pt idx="6">
                  <c:v>1.2</c:v>
                </c:pt>
              </c:numCache>
            </c:numRef>
          </c:val>
          <c:smooth val="0"/>
          <c:extLst>
            <c:ext xmlns:c16="http://schemas.microsoft.com/office/drawing/2014/chart" uri="{C3380CC4-5D6E-409C-BE32-E72D297353CC}">
              <c16:uniqueId val="{00000002-0518-47F3-8C75-71642232F16D}"/>
            </c:ext>
          </c:extLst>
        </c:ser>
        <c:dLbls>
          <c:showLegendKey val="0"/>
          <c:showVal val="0"/>
          <c:showCatName val="0"/>
          <c:showSerName val="0"/>
          <c:showPercent val="0"/>
          <c:showBubbleSize val="0"/>
        </c:dLbls>
        <c:marker val="1"/>
        <c:smooth val="0"/>
        <c:axId val="1416893215"/>
        <c:axId val="1538460511"/>
        <c:extLst>
          <c:ext xmlns:c15="http://schemas.microsoft.com/office/drawing/2012/chart" uri="{02D57815-91ED-43cb-92C2-25804820EDAC}">
            <c15:filteredLineSeries>
              <c15:ser>
                <c:idx val="6"/>
                <c:order val="7"/>
                <c:tx>
                  <c:strRef>
                    <c:extLst>
                      <c:ext uri="{02D57815-91ED-43cb-92C2-25804820EDAC}">
                        <c15:formulaRef>
                          <c15:sqref>'7.5.A'!$AE$2</c15:sqref>
                        </c15:formulaRef>
                      </c:ext>
                    </c:extLst>
                    <c:strCache>
                      <c:ptCount val="1"/>
                    </c:strCache>
                  </c:strRef>
                </c:tx>
                <c:spPr>
                  <a:ln w="28575" cap="rnd">
                    <a:noFill/>
                    <a:round/>
                  </a:ln>
                  <a:effectLst/>
                </c:spPr>
                <c:marker>
                  <c:symbol val="diamond"/>
                  <c:size val="15"/>
                  <c:spPr>
                    <a:solidFill>
                      <a:srgbClr val="EB1C2D"/>
                    </a:solidFill>
                    <a:ln w="9525">
                      <a:noFill/>
                    </a:ln>
                    <a:effectLst/>
                  </c:spPr>
                </c:marker>
                <c:cat>
                  <c:strRef>
                    <c:extLst>
                      <c:ext uri="{02D57815-91ED-43cb-92C2-25804820EDAC}">
                        <c15:formulaRef>
                          <c15:sqref>'7.5.A'!$V$3:$V$9</c15:sqref>
                        </c15:formulaRef>
                      </c:ext>
                    </c:extLst>
                    <c:strCache>
                      <c:ptCount val="7"/>
                      <c:pt idx="0">
                        <c:v>EMDEs</c:v>
                      </c:pt>
                      <c:pt idx="1">
                        <c:v>ECA</c:v>
                      </c:pt>
                      <c:pt idx="2">
                        <c:v>EAP</c:v>
                      </c:pt>
                      <c:pt idx="3">
                        <c:v>LAC</c:v>
                      </c:pt>
                      <c:pt idx="4">
                        <c:v>MNA</c:v>
                      </c:pt>
                      <c:pt idx="5">
                        <c:v>SAR</c:v>
                      </c:pt>
                      <c:pt idx="6">
                        <c:v>SSA</c:v>
                      </c:pt>
                    </c:strCache>
                  </c:strRef>
                </c:cat>
                <c:val>
                  <c:numRef>
                    <c:extLst>
                      <c:ext uri="{02D57815-91ED-43cb-92C2-25804820EDAC}">
                        <c15:formulaRef>
                          <c15:sqref>'7.5.A'!$AE$3:$AE$9</c15:sqref>
                        </c15:formulaRef>
                      </c:ext>
                    </c:extLst>
                    <c:numCache>
                      <c:formatCode>General</c:formatCode>
                      <c:ptCount val="7"/>
                    </c:numCache>
                  </c:numRef>
                </c:val>
                <c:smooth val="0"/>
                <c:extLst>
                  <c:ext xmlns:c16="http://schemas.microsoft.com/office/drawing/2014/chart" uri="{C3380CC4-5D6E-409C-BE32-E72D297353CC}">
                    <c16:uniqueId val="{00000008-0518-47F3-8C75-71642232F16D}"/>
                  </c:ext>
                </c:extLst>
              </c15:ser>
            </c15:filteredLineSeries>
            <c15:filteredLineSeries>
              <c15:ser>
                <c:idx val="12"/>
                <c:order val="13"/>
                <c:tx>
                  <c:strRef>
                    <c:extLst xmlns:c15="http://schemas.microsoft.com/office/drawing/2012/chart">
                      <c:ext xmlns:c15="http://schemas.microsoft.com/office/drawing/2012/chart" uri="{02D57815-91ED-43cb-92C2-25804820EDAC}">
                        <c15:formulaRef>
                          <c15:sqref>'7.5.A'!$AK$2</c15:sqref>
                        </c15:formulaRef>
                      </c:ext>
                    </c:extLst>
                    <c:strCache>
                      <c:ptCount val="1"/>
                    </c:strCache>
                  </c:strRef>
                </c:tx>
                <c:spPr>
                  <a:ln w="25400" cap="rnd">
                    <a:noFill/>
                    <a:round/>
                  </a:ln>
                  <a:effectLst/>
                </c:spPr>
                <c:marker>
                  <c:symbol val="circle"/>
                  <c:size val="5"/>
                  <c:spPr>
                    <a:solidFill>
                      <a:schemeClr val="accent1">
                        <a:lumMod val="80000"/>
                        <a:lumOff val="20000"/>
                      </a:schemeClr>
                    </a:solidFill>
                    <a:ln w="9525">
                      <a:solidFill>
                        <a:schemeClr val="accent1">
                          <a:lumMod val="80000"/>
                          <a:lumOff val="20000"/>
                        </a:schemeClr>
                      </a:solidFill>
                    </a:ln>
                    <a:effectLst/>
                  </c:spPr>
                </c:marker>
                <c:cat>
                  <c:strRef>
                    <c:extLst xmlns:c15="http://schemas.microsoft.com/office/drawing/2012/chart">
                      <c:ext xmlns:c15="http://schemas.microsoft.com/office/drawing/2012/chart" uri="{02D57815-91ED-43cb-92C2-25804820EDAC}">
                        <c15:formulaRef>
                          <c15:sqref>'7.5.A'!$V$3:$V$9</c15:sqref>
                        </c15:formulaRef>
                      </c:ext>
                    </c:extLst>
                    <c:strCache>
                      <c:ptCount val="7"/>
                      <c:pt idx="0">
                        <c:v>EMDEs</c:v>
                      </c:pt>
                      <c:pt idx="1">
                        <c:v>ECA</c:v>
                      </c:pt>
                      <c:pt idx="2">
                        <c:v>EAP</c:v>
                      </c:pt>
                      <c:pt idx="3">
                        <c:v>LAC</c:v>
                      </c:pt>
                      <c:pt idx="4">
                        <c:v>MNA</c:v>
                      </c:pt>
                      <c:pt idx="5">
                        <c:v>SAR</c:v>
                      </c:pt>
                      <c:pt idx="6">
                        <c:v>SSA</c:v>
                      </c:pt>
                    </c:strCache>
                  </c:strRef>
                </c:cat>
                <c:val>
                  <c:numRef>
                    <c:extLst xmlns:c15="http://schemas.microsoft.com/office/drawing/2012/chart">
                      <c:ext xmlns:c15="http://schemas.microsoft.com/office/drawing/2012/chart" uri="{02D57815-91ED-43cb-92C2-25804820EDAC}">
                        <c15:formulaRef>
                          <c15:sqref>'7.5.A'!$AK$3:$AK$9</c15:sqref>
                        </c15:formulaRef>
                      </c:ext>
                    </c:extLst>
                    <c:numCache>
                      <c:formatCode>General</c:formatCode>
                      <c:ptCount val="7"/>
                    </c:numCache>
                  </c:numRef>
                </c:val>
                <c:smooth val="0"/>
                <c:extLst xmlns:c15="http://schemas.microsoft.com/office/drawing/2012/chart">
                  <c:ext xmlns:c16="http://schemas.microsoft.com/office/drawing/2014/chart" uri="{C3380CC4-5D6E-409C-BE32-E72D297353CC}">
                    <c16:uniqueId val="{0000000D-0518-47F3-8C75-71642232F16D}"/>
                  </c:ext>
                </c:extLst>
              </c15:ser>
            </c15:filteredLineSeries>
          </c:ext>
        </c:extLst>
      </c:lineChart>
      <c:catAx>
        <c:axId val="1416893215"/>
        <c:scaling>
          <c:orientation val="minMax"/>
        </c:scaling>
        <c:delete val="0"/>
        <c:axPos val="b"/>
        <c:numFmt formatCode="General" sourceLinked="1"/>
        <c:majorTickMark val="none"/>
        <c:minorTickMark val="none"/>
        <c:tickLblPos val="low"/>
        <c:spPr>
          <a:noFill/>
          <a:ln w="9525" cap="flat" cmpd="sng" algn="ctr">
            <a:solidFill>
              <a:srgbClr val="000000">
                <a:lumMod val="100000"/>
              </a:srgbClr>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5400000" spcFirstLastPara="1" vertOverflow="ellipsis"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1538460511"/>
        <c:crosses val="autoZero"/>
        <c:auto val="1"/>
        <c:lblAlgn val="ctr"/>
        <c:lblOffset val="100"/>
        <c:noMultiLvlLbl val="0"/>
      </c:catAx>
      <c:valAx>
        <c:axId val="1538460511"/>
        <c:scaling>
          <c:orientation val="minMax"/>
        </c:scaling>
        <c:delete val="0"/>
        <c:axPos val="l"/>
        <c:numFmt formatCode="#,##0.0" sourceLinked="0"/>
        <c:majorTickMark val="none"/>
        <c:minorTickMark val="none"/>
        <c:tickLblPos val="nextTo"/>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1416893215"/>
        <c:crosses val="autoZero"/>
        <c:crossBetween val="between"/>
      </c:valAx>
      <c:spPr>
        <a:noFill/>
        <a:ln>
          <a:noFill/>
        </a:ln>
        <a:effectLst/>
      </c:spPr>
    </c:plotArea>
    <c:legend>
      <c:legendPos val="b"/>
      <c:layout>
        <c:manualLayout>
          <c:xMode val="edge"/>
          <c:yMode val="edge"/>
          <c:x val="0.23188201735199768"/>
          <c:y val="8.6310304961879761E-2"/>
          <c:w val="0.51426610993971744"/>
          <c:h val="8.7763779527559052E-2"/>
        </c:manualLayout>
      </c:layout>
      <c:overlay val="0"/>
      <c:spPr>
        <a:noFill/>
        <a:ln>
          <a:noFill/>
        </a:ln>
        <a:effectLst/>
      </c:spPr>
      <c:txPr>
        <a:bodyPr rot="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FFFFF">
        <a:lumMod val="100000"/>
      </a:srgbClr>
    </a:solidFill>
    <a:ln w="9525" cap="flat" cmpd="sng" algn="ctr">
      <a:noFill/>
      <a:round/>
    </a:ln>
    <a:effectLst/>
  </c:spPr>
  <c:txPr>
    <a:bodyPr/>
    <a:lstStyle/>
    <a:p>
      <a:pPr>
        <a:defRPr sz="3300" b="0">
          <a:solidFill>
            <a:srgbClr val="000000">
              <a:lumMod val="100000"/>
            </a:srgbClr>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7.8641185476815395E-2"/>
          <c:y val="0.14341238595175604"/>
          <c:w val="0.91858103674540681"/>
          <c:h val="0.62126984126984131"/>
        </c:manualLayout>
      </c:layout>
      <c:barChart>
        <c:barDir val="col"/>
        <c:grouping val="clustered"/>
        <c:varyColors val="0"/>
        <c:ser>
          <c:idx val="0"/>
          <c:order val="0"/>
          <c:tx>
            <c:strRef>
              <c:f>'7.5.B'!$X$2</c:f>
              <c:strCache>
                <c:ptCount val="1"/>
                <c:pt idx="0">
                  <c:v>2017</c:v>
                </c:pt>
              </c:strCache>
            </c:strRef>
          </c:tx>
          <c:spPr>
            <a:solidFill>
              <a:schemeClr val="accent1"/>
            </a:solidFill>
            <a:ln>
              <a:noFill/>
            </a:ln>
            <a:effectLst/>
          </c:spPr>
          <c:invertIfNegative val="0"/>
          <c:cat>
            <c:strRef>
              <c:f>'7.5.B'!$U$3:$U$8</c:f>
              <c:strCache>
                <c:ptCount val="6"/>
                <c:pt idx="0">
                  <c:v>EAP</c:v>
                </c:pt>
                <c:pt idx="1">
                  <c:v>ECA</c:v>
                </c:pt>
                <c:pt idx="2">
                  <c:v>LAC</c:v>
                </c:pt>
                <c:pt idx="3">
                  <c:v>MNA</c:v>
                </c:pt>
                <c:pt idx="4">
                  <c:v>SAR</c:v>
                </c:pt>
                <c:pt idx="5">
                  <c:v>SSA</c:v>
                </c:pt>
              </c:strCache>
            </c:strRef>
          </c:cat>
          <c:val>
            <c:numRef>
              <c:f>'7.5.B'!$X$3:$X$8</c:f>
              <c:numCache>
                <c:formatCode>0.0</c:formatCode>
                <c:ptCount val="6"/>
                <c:pt idx="0">
                  <c:v>2.9</c:v>
                </c:pt>
                <c:pt idx="1">
                  <c:v>3.8</c:v>
                </c:pt>
                <c:pt idx="2">
                  <c:v>3.4</c:v>
                </c:pt>
                <c:pt idx="3">
                  <c:v>4</c:v>
                </c:pt>
                <c:pt idx="4">
                  <c:v>4.4000000000000004</c:v>
                </c:pt>
                <c:pt idx="5">
                  <c:v>2</c:v>
                </c:pt>
              </c:numCache>
            </c:numRef>
          </c:val>
          <c:extLst>
            <c:ext xmlns:c16="http://schemas.microsoft.com/office/drawing/2014/chart" uri="{C3380CC4-5D6E-409C-BE32-E72D297353CC}">
              <c16:uniqueId val="{00000000-D076-4F92-969F-818BE342C076}"/>
            </c:ext>
          </c:extLst>
        </c:ser>
        <c:dLbls>
          <c:showLegendKey val="0"/>
          <c:showVal val="0"/>
          <c:showCatName val="0"/>
          <c:showSerName val="0"/>
          <c:showPercent val="0"/>
          <c:showBubbleSize val="0"/>
        </c:dLbls>
        <c:gapWidth val="100"/>
        <c:overlap val="100"/>
        <c:axId val="242790232"/>
        <c:axId val="242790624"/>
      </c:barChart>
      <c:lineChart>
        <c:grouping val="stacked"/>
        <c:varyColors val="0"/>
        <c:ser>
          <c:idx val="1"/>
          <c:order val="1"/>
          <c:tx>
            <c:strRef>
              <c:f>'7.5.B'!$W$2</c:f>
              <c:strCache>
                <c:ptCount val="1"/>
                <c:pt idx="0">
                  <c:v>2007</c:v>
                </c:pt>
              </c:strCache>
            </c:strRef>
          </c:tx>
          <c:spPr>
            <a:ln w="28575" cap="rnd">
              <a:noFill/>
              <a:round/>
            </a:ln>
            <a:effectLst/>
          </c:spPr>
          <c:marker>
            <c:symbol val="diamond"/>
            <c:size val="25"/>
            <c:spPr>
              <a:solidFill>
                <a:srgbClr val="EB1C2D"/>
              </a:solidFill>
              <a:ln w="9525">
                <a:noFill/>
              </a:ln>
              <a:effectLst/>
            </c:spPr>
          </c:marker>
          <c:val>
            <c:numRef>
              <c:f>'7.5.B'!$W$3:$W$8</c:f>
              <c:numCache>
                <c:formatCode>0.0</c:formatCode>
                <c:ptCount val="6"/>
                <c:pt idx="0">
                  <c:v>1.5</c:v>
                </c:pt>
                <c:pt idx="1">
                  <c:v>1.8</c:v>
                </c:pt>
                <c:pt idx="2">
                  <c:v>2.2999999999999998</c:v>
                </c:pt>
                <c:pt idx="3">
                  <c:v>1.7</c:v>
                </c:pt>
                <c:pt idx="4">
                  <c:v>2.2999999999999998</c:v>
                </c:pt>
                <c:pt idx="5">
                  <c:v>0.8</c:v>
                </c:pt>
              </c:numCache>
            </c:numRef>
          </c:val>
          <c:smooth val="0"/>
          <c:extLst>
            <c:ext xmlns:c16="http://schemas.microsoft.com/office/drawing/2014/chart" uri="{C3380CC4-5D6E-409C-BE32-E72D297353CC}">
              <c16:uniqueId val="{00000001-D076-4F92-969F-818BE342C076}"/>
            </c:ext>
          </c:extLst>
        </c:ser>
        <c:ser>
          <c:idx val="2"/>
          <c:order val="2"/>
          <c:tx>
            <c:strRef>
              <c:f>'7.5.B'!$V$2</c:f>
              <c:strCache>
                <c:ptCount val="1"/>
                <c:pt idx="0">
                  <c:v>2000</c:v>
                </c:pt>
              </c:strCache>
            </c:strRef>
          </c:tx>
          <c:spPr>
            <a:ln w="28575" cap="rnd">
              <a:noFill/>
              <a:round/>
            </a:ln>
            <a:effectLst/>
          </c:spPr>
          <c:marker>
            <c:symbol val="triangle"/>
            <c:size val="25"/>
            <c:spPr>
              <a:solidFill>
                <a:srgbClr val="F78D28"/>
              </a:solidFill>
              <a:ln w="9525">
                <a:noFill/>
              </a:ln>
              <a:effectLst/>
            </c:spPr>
          </c:marker>
          <c:val>
            <c:numRef>
              <c:f>'7.5.B'!$V$3:$V$8</c:f>
              <c:numCache>
                <c:formatCode>0.0</c:formatCode>
                <c:ptCount val="6"/>
                <c:pt idx="0">
                  <c:v>0.9</c:v>
                </c:pt>
                <c:pt idx="1">
                  <c:v>0.8</c:v>
                </c:pt>
                <c:pt idx="2">
                  <c:v>1.6</c:v>
                </c:pt>
                <c:pt idx="3">
                  <c:v>1.2</c:v>
                </c:pt>
                <c:pt idx="4">
                  <c:v>1.5</c:v>
                </c:pt>
                <c:pt idx="5">
                  <c:v>0.5</c:v>
                </c:pt>
              </c:numCache>
            </c:numRef>
          </c:val>
          <c:smooth val="0"/>
          <c:extLst>
            <c:ext xmlns:c16="http://schemas.microsoft.com/office/drawing/2014/chart" uri="{C3380CC4-5D6E-409C-BE32-E72D297353CC}">
              <c16:uniqueId val="{00000002-D076-4F92-969F-818BE342C076}"/>
            </c:ext>
          </c:extLst>
        </c:ser>
        <c:dLbls>
          <c:showLegendKey val="0"/>
          <c:showVal val="0"/>
          <c:showCatName val="0"/>
          <c:showSerName val="0"/>
          <c:showPercent val="0"/>
          <c:showBubbleSize val="0"/>
        </c:dLbls>
        <c:marker val="1"/>
        <c:smooth val="0"/>
        <c:axId val="242790232"/>
        <c:axId val="242790624"/>
      </c:lineChart>
      <c:catAx>
        <c:axId val="242790232"/>
        <c:scaling>
          <c:orientation val="minMax"/>
        </c:scaling>
        <c:delete val="0"/>
        <c:axPos val="b"/>
        <c:numFmt formatCode="General" sourceLinked="1"/>
        <c:majorTickMark val="none"/>
        <c:minorTickMark val="none"/>
        <c:tickLblPos val="low"/>
        <c:spPr>
          <a:noFill/>
          <a:ln w="9525" cap="flat" cmpd="sng" algn="ctr">
            <a:solidFill>
              <a:srgbClr val="000000">
                <a:lumMod val="100000"/>
              </a:srgbClr>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5400000" spcFirstLastPara="1" vertOverflow="ellipsis"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242790624"/>
        <c:crosses val="autoZero"/>
        <c:auto val="1"/>
        <c:lblAlgn val="ctr"/>
        <c:lblOffset val="120"/>
        <c:tickLblSkip val="1"/>
        <c:noMultiLvlLbl val="0"/>
      </c:catAx>
      <c:valAx>
        <c:axId val="242790624"/>
        <c:scaling>
          <c:orientation val="minMax"/>
        </c:scaling>
        <c:delete val="0"/>
        <c:axPos val="l"/>
        <c:numFmt formatCode="0" sourceLinked="0"/>
        <c:majorTickMark val="none"/>
        <c:minorTickMark val="none"/>
        <c:tickLblPos val="nextTo"/>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242790232"/>
        <c:crosses val="autoZero"/>
        <c:crossBetween val="between"/>
        <c:majorUnit val="1"/>
      </c:valAx>
      <c:spPr>
        <a:noFill/>
        <a:ln>
          <a:noFill/>
        </a:ln>
        <a:effectLst/>
      </c:spPr>
    </c:plotArea>
    <c:legend>
      <c:legendPos val="tr"/>
      <c:overlay val="1"/>
      <c:spPr>
        <a:noFill/>
        <a:ln>
          <a:noFill/>
        </a:ln>
        <a:effectLst/>
      </c:spPr>
      <c:txPr>
        <a:bodyPr rot="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rgbClr val="FFFFFF">
        <a:lumMod val="100000"/>
      </a:srgbClr>
    </a:solidFill>
    <a:ln w="9525" cap="flat" cmpd="sng" algn="ctr">
      <a:noFill/>
      <a:round/>
    </a:ln>
    <a:effectLst/>
  </c:spPr>
  <c:txPr>
    <a:bodyPr/>
    <a:lstStyle/>
    <a:p>
      <a:pPr>
        <a:defRPr sz="3300" b="0">
          <a:solidFill>
            <a:srgbClr val="000000">
              <a:lumMod val="100000"/>
            </a:srgbClr>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4"/>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33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3300"/>
              <a:t>Percent of</a:t>
            </a:r>
            <a:r>
              <a:rPr lang="en-US" sz="3300" baseline="0"/>
              <a:t> EMDEs</a:t>
            </a:r>
            <a:endParaRPr lang="en-US" sz="3300"/>
          </a:p>
        </c:rich>
      </c:tx>
      <c:layout>
        <c:manualLayout>
          <c:xMode val="edge"/>
          <c:yMode val="edge"/>
          <c:x val="0.76751059265905763"/>
          <c:y val="2.2184724591799455E-4"/>
        </c:manualLayout>
      </c:layout>
      <c:overlay val="0"/>
      <c:spPr>
        <a:noFill/>
        <a:ln>
          <a:noFill/>
        </a:ln>
        <a:effectLst/>
      </c:spPr>
      <c:txPr>
        <a:bodyPr rot="0" spcFirstLastPara="1" vertOverflow="ellipsis" vert="horz" wrap="square" anchor="ctr" anchorCtr="1"/>
        <a:lstStyle/>
        <a:p>
          <a:pPr>
            <a:defRPr sz="33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0.4106697470107904"/>
          <c:y val="0.21910089363829521"/>
          <c:w val="0.55051946631671045"/>
          <c:h val="0.74128343332083491"/>
        </c:manualLayout>
      </c:layout>
      <c:barChart>
        <c:barDir val="bar"/>
        <c:grouping val="clustered"/>
        <c:varyColors val="0"/>
        <c:ser>
          <c:idx val="0"/>
          <c:order val="0"/>
          <c:spPr>
            <a:solidFill>
              <a:schemeClr val="accent1"/>
            </a:solidFill>
            <a:ln>
              <a:noFill/>
            </a:ln>
            <a:effectLst/>
          </c:spPr>
          <c:invertIfNegative val="0"/>
          <c:cat>
            <c:strRef>
              <c:f>'7.5.C'!$U$2:$U$9</c:f>
              <c:strCache>
                <c:ptCount val="8"/>
                <c:pt idx="0">
                  <c:v>Countercyclical capital buffer</c:v>
                </c:pt>
                <c:pt idx="1">
                  <c:v>Loan-to-value limits, hosueholds</c:v>
                </c:pt>
                <c:pt idx="2">
                  <c:v>FX limits: corporate credit</c:v>
                </c:pt>
                <c:pt idx="3">
                  <c:v>FX limits: household credit</c:v>
                </c:pt>
                <c:pt idx="4">
                  <c:v>Loan-to-value limits, hosueholds</c:v>
                </c:pt>
                <c:pt idx="5">
                  <c:v>Limit on leverage ratio</c:v>
                </c:pt>
                <c:pt idx="6">
                  <c:v>Capital conservation buffer</c:v>
                </c:pt>
                <c:pt idx="7">
                  <c:v>Limits on foreign exchange positions, banking sector</c:v>
                </c:pt>
              </c:strCache>
            </c:strRef>
          </c:cat>
          <c:val>
            <c:numRef>
              <c:f>'7.5.C'!$V$2:$V$9</c:f>
              <c:numCache>
                <c:formatCode>General</c:formatCode>
                <c:ptCount val="8"/>
                <c:pt idx="0">
                  <c:v>3.1</c:v>
                </c:pt>
                <c:pt idx="1">
                  <c:v>9.1999999999999993</c:v>
                </c:pt>
                <c:pt idx="2">
                  <c:v>12.2</c:v>
                </c:pt>
                <c:pt idx="3">
                  <c:v>16.3</c:v>
                </c:pt>
                <c:pt idx="4">
                  <c:v>31.6</c:v>
                </c:pt>
                <c:pt idx="5">
                  <c:v>32.700000000000003</c:v>
                </c:pt>
                <c:pt idx="6">
                  <c:v>44.9</c:v>
                </c:pt>
                <c:pt idx="7">
                  <c:v>76.5</c:v>
                </c:pt>
              </c:numCache>
            </c:numRef>
          </c:val>
          <c:extLst>
            <c:ext xmlns:c16="http://schemas.microsoft.com/office/drawing/2014/chart" uri="{C3380CC4-5D6E-409C-BE32-E72D297353CC}">
              <c16:uniqueId val="{00000000-F2B7-4128-B9A1-01EC4C2B095E}"/>
            </c:ext>
          </c:extLst>
        </c:ser>
        <c:dLbls>
          <c:showLegendKey val="0"/>
          <c:showVal val="0"/>
          <c:showCatName val="0"/>
          <c:showSerName val="0"/>
          <c:showPercent val="0"/>
          <c:showBubbleSize val="0"/>
        </c:dLbls>
        <c:gapWidth val="99"/>
        <c:axId val="1696926048"/>
        <c:axId val="1580382688"/>
      </c:barChart>
      <c:catAx>
        <c:axId val="1696926048"/>
        <c:scaling>
          <c:orientation val="minMax"/>
        </c:scaling>
        <c:delete val="0"/>
        <c:axPos val="l"/>
        <c:numFmt formatCode="General" sourceLinked="1"/>
        <c:majorTickMark val="none"/>
        <c:minorTickMark val="none"/>
        <c:tickLblPos val="nextTo"/>
        <c:spPr>
          <a:noFill/>
          <a:ln w="12700" cap="flat" cmpd="sng" algn="ctr">
            <a:solidFill>
              <a:schemeClr val="tx1"/>
            </a:solidFill>
            <a:round/>
          </a:ln>
          <a:effectLst/>
        </c:spPr>
        <c:txPr>
          <a:bodyPr rot="0" spcFirstLastPara="1" vertOverflow="ellipsis" wrap="square" anchor="ctr" anchorCtr="0"/>
          <a:lstStyle/>
          <a:p>
            <a:pPr>
              <a:defRPr sz="2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580382688"/>
        <c:crosses val="autoZero"/>
        <c:auto val="0"/>
        <c:lblAlgn val="ctr"/>
        <c:lblOffset val="100"/>
        <c:noMultiLvlLbl val="0"/>
      </c:catAx>
      <c:valAx>
        <c:axId val="1580382688"/>
        <c:scaling>
          <c:orientation val="minMax"/>
        </c:scaling>
        <c:delete val="0"/>
        <c:axPos val="b"/>
        <c:numFmt formatCode="General" sourceLinked="1"/>
        <c:majorTickMark val="none"/>
        <c:minorTickMark val="none"/>
        <c:tickLblPos val="high"/>
        <c:spPr>
          <a:noFill/>
          <a:ln>
            <a:noFill/>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696926048"/>
        <c:crosses val="autoZero"/>
        <c:crossBetween val="between"/>
        <c:majorUnit val="20"/>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33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3300" b="0" i="0" u="none" strike="noStrike" kern="1200" spc="0" baseline="0">
                <a:solidFill>
                  <a:srgbClr val="000000">
                    <a:lumMod val="100000"/>
                  </a:srgbClr>
                </a:solidFill>
                <a:latin typeface="Arial" panose="020B0604020202020204" pitchFamily="34" charset="0"/>
                <a:ea typeface="+mn-ea"/>
                <a:cs typeface="Arial" panose="020B0604020202020204" pitchFamily="34" charset="0"/>
              </a:defRPr>
            </a:pPr>
            <a:r>
              <a:rPr lang="en-US" sz="3300"/>
              <a:t>Number of countries</a:t>
            </a:r>
          </a:p>
        </c:rich>
      </c:tx>
      <c:layout>
        <c:manualLayout>
          <c:xMode val="edge"/>
          <c:yMode val="edge"/>
          <c:x val="3.4011373578302702E-4"/>
          <c:y val="1.8082114735658052E-3"/>
        </c:manualLayout>
      </c:layout>
      <c:overlay val="0"/>
      <c:spPr>
        <a:noFill/>
        <a:ln>
          <a:noFill/>
        </a:ln>
        <a:effectLst/>
      </c:spPr>
      <c:txPr>
        <a:bodyPr rot="0" spcFirstLastPara="1" vertOverflow="ellipsis" vert="horz" wrap="square" anchor="ctr" anchorCtr="1"/>
        <a:lstStyle/>
        <a:p>
          <a:pPr>
            <a:defRPr sz="3300" b="0" i="0" u="none" strike="noStrike" kern="1200" spc="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9.069207494896471E-2"/>
          <c:y val="0.12512764029496312"/>
          <c:w val="0.87875236949547975"/>
          <c:h val="0.53118844519435071"/>
        </c:manualLayout>
      </c:layout>
      <c:barChart>
        <c:barDir val="col"/>
        <c:grouping val="clustered"/>
        <c:varyColors val="0"/>
        <c:ser>
          <c:idx val="0"/>
          <c:order val="0"/>
          <c:tx>
            <c:strRef>
              <c:f>'7.5.D'!$V$2</c:f>
              <c:strCache>
                <c:ptCount val="1"/>
                <c:pt idx="0">
                  <c:v>2017</c:v>
                </c:pt>
              </c:strCache>
            </c:strRef>
          </c:tx>
          <c:spPr>
            <a:solidFill>
              <a:schemeClr val="accent1"/>
            </a:solidFill>
            <a:ln>
              <a:noFill/>
            </a:ln>
            <a:effectLst/>
          </c:spPr>
          <c:invertIfNegative val="0"/>
          <c:cat>
            <c:strRef>
              <c:f>'7.5.D'!$U$3:$U$5</c:f>
              <c:strCache>
                <c:ptCount val="3"/>
                <c:pt idx="0">
                  <c:v>Macro- prudential authority</c:v>
                </c:pt>
                <c:pt idx="1">
                  <c:v>Housed in Central Bank</c:v>
                </c:pt>
                <c:pt idx="2">
                  <c:v>Macro- prudential authorityʹs powers</c:v>
                </c:pt>
              </c:strCache>
            </c:strRef>
          </c:cat>
          <c:val>
            <c:numRef>
              <c:f>'7.5.D'!$V$3:$V$5</c:f>
              <c:numCache>
                <c:formatCode>0</c:formatCode>
                <c:ptCount val="3"/>
                <c:pt idx="0">
                  <c:v>64</c:v>
                </c:pt>
                <c:pt idx="1">
                  <c:v>50</c:v>
                </c:pt>
                <c:pt idx="2">
                  <c:v>60</c:v>
                </c:pt>
              </c:numCache>
            </c:numRef>
          </c:val>
          <c:extLst>
            <c:ext xmlns:c16="http://schemas.microsoft.com/office/drawing/2014/chart" uri="{C3380CC4-5D6E-409C-BE32-E72D297353CC}">
              <c16:uniqueId val="{00000000-3D81-4E52-A052-AB09B19895D1}"/>
            </c:ext>
          </c:extLst>
        </c:ser>
        <c:dLbls>
          <c:showLegendKey val="0"/>
          <c:showVal val="0"/>
          <c:showCatName val="0"/>
          <c:showSerName val="0"/>
          <c:showPercent val="0"/>
          <c:showBubbleSize val="0"/>
        </c:dLbls>
        <c:gapWidth val="100"/>
        <c:overlap val="-27"/>
        <c:axId val="1559187391"/>
        <c:axId val="1786019375"/>
      </c:barChart>
      <c:lineChart>
        <c:grouping val="standard"/>
        <c:varyColors val="0"/>
        <c:ser>
          <c:idx val="1"/>
          <c:order val="1"/>
          <c:tx>
            <c:strRef>
              <c:f>'7.5.D'!$W$2</c:f>
              <c:strCache>
                <c:ptCount val="1"/>
                <c:pt idx="0">
                  <c:v>2016</c:v>
                </c:pt>
              </c:strCache>
            </c:strRef>
          </c:tx>
          <c:spPr>
            <a:ln w="28575" cap="rnd">
              <a:noFill/>
              <a:round/>
            </a:ln>
            <a:effectLst/>
          </c:spPr>
          <c:marker>
            <c:symbol val="diamond"/>
            <c:size val="30"/>
            <c:spPr>
              <a:solidFill>
                <a:schemeClr val="accent2"/>
              </a:solidFill>
              <a:ln w="9525">
                <a:solidFill>
                  <a:schemeClr val="accent2"/>
                </a:solidFill>
              </a:ln>
              <a:effectLst/>
            </c:spPr>
          </c:marker>
          <c:cat>
            <c:strRef>
              <c:f>'7.5.D'!$U$3:$U$5</c:f>
              <c:strCache>
                <c:ptCount val="3"/>
                <c:pt idx="0">
                  <c:v>Macro- prudential authority</c:v>
                </c:pt>
                <c:pt idx="1">
                  <c:v>Housed in Central Bank</c:v>
                </c:pt>
                <c:pt idx="2">
                  <c:v>Macro- prudential authorityʹs powers</c:v>
                </c:pt>
              </c:strCache>
            </c:strRef>
          </c:cat>
          <c:val>
            <c:numRef>
              <c:f>'7.5.D'!$W$3:$W$5</c:f>
              <c:numCache>
                <c:formatCode>0</c:formatCode>
                <c:ptCount val="3"/>
                <c:pt idx="0">
                  <c:v>55</c:v>
                </c:pt>
                <c:pt idx="1">
                  <c:v>41</c:v>
                </c:pt>
                <c:pt idx="2">
                  <c:v>51</c:v>
                </c:pt>
              </c:numCache>
            </c:numRef>
          </c:val>
          <c:smooth val="0"/>
          <c:extLst>
            <c:ext xmlns:c16="http://schemas.microsoft.com/office/drawing/2014/chart" uri="{C3380CC4-5D6E-409C-BE32-E72D297353CC}">
              <c16:uniqueId val="{00000001-3D81-4E52-A052-AB09B19895D1}"/>
            </c:ext>
          </c:extLst>
        </c:ser>
        <c:dLbls>
          <c:showLegendKey val="0"/>
          <c:showVal val="0"/>
          <c:showCatName val="0"/>
          <c:showSerName val="0"/>
          <c:showPercent val="0"/>
          <c:showBubbleSize val="0"/>
        </c:dLbls>
        <c:marker val="1"/>
        <c:smooth val="0"/>
        <c:axId val="1559187391"/>
        <c:axId val="1786019375"/>
      </c:lineChart>
      <c:catAx>
        <c:axId val="1559187391"/>
        <c:scaling>
          <c:orientation val="minMax"/>
        </c:scaling>
        <c:delete val="0"/>
        <c:axPos val="b"/>
        <c:numFmt formatCode="General" sourceLinked="1"/>
        <c:majorTickMark val="none"/>
        <c:minorTickMark val="none"/>
        <c:tickLblPos val="low"/>
        <c:spPr>
          <a:noFill/>
          <a:ln w="9525" cap="flat" cmpd="sng" algn="ctr">
            <a:solidFill>
              <a:srgbClr val="000000">
                <a:lumMod val="100000"/>
              </a:srgbClr>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0" spcFirstLastPara="1" vertOverflow="ellipsis"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1786019375"/>
        <c:crosses val="autoZero"/>
        <c:auto val="1"/>
        <c:lblAlgn val="ctr"/>
        <c:lblOffset val="100"/>
        <c:noMultiLvlLbl val="0"/>
      </c:catAx>
      <c:valAx>
        <c:axId val="1786019375"/>
        <c:scaling>
          <c:orientation val="minMax"/>
        </c:scaling>
        <c:delete val="0"/>
        <c:axPos val="l"/>
        <c:numFmt formatCode="0" sourceLinked="1"/>
        <c:majorTickMark val="none"/>
        <c:minorTickMark val="none"/>
        <c:tickLblPos val="nextTo"/>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1559187391"/>
        <c:crosses val="autoZero"/>
        <c:crossBetween val="between"/>
      </c:valAx>
      <c:spPr>
        <a:noFill/>
        <a:ln>
          <a:noFill/>
        </a:ln>
        <a:effectLst/>
      </c:spPr>
    </c:plotArea>
    <c:legend>
      <c:legendPos val="b"/>
      <c:layout>
        <c:manualLayout>
          <c:xMode val="edge"/>
          <c:yMode val="edge"/>
          <c:x val="0.4527084426946632"/>
          <c:y val="9.1300109515097178E-2"/>
          <c:w val="0.34458311461067365"/>
          <c:h val="9.3338126234215918E-2"/>
        </c:manualLayout>
      </c:layout>
      <c:overlay val="0"/>
      <c:spPr>
        <a:noFill/>
        <a:ln>
          <a:noFill/>
        </a:ln>
        <a:effectLst/>
      </c:spPr>
      <c:txPr>
        <a:bodyPr rot="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FFFFF">
        <a:lumMod val="100000"/>
      </a:srgbClr>
    </a:solidFill>
    <a:ln w="9525" cap="flat" cmpd="sng" algn="ctr">
      <a:noFill/>
      <a:round/>
    </a:ln>
    <a:effectLst/>
  </c:spPr>
  <c:txPr>
    <a:bodyPr/>
    <a:lstStyle/>
    <a:p>
      <a:pPr>
        <a:defRPr sz="3300" b="0">
          <a:solidFill>
            <a:srgbClr val="000000">
              <a:lumMod val="100000"/>
            </a:srgbClr>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501440329180771"/>
          <c:y val="0.20122344081989751"/>
          <c:w val="0.74817075925807297"/>
          <c:h val="0.58542900887389071"/>
        </c:manualLayout>
      </c:layout>
      <c:areaChart>
        <c:grouping val="standard"/>
        <c:varyColors val="0"/>
        <c:ser>
          <c:idx val="2"/>
          <c:order val="2"/>
          <c:spPr>
            <a:solidFill>
              <a:schemeClr val="bg1">
                <a:lumMod val="85000"/>
                <a:alpha val="50000"/>
              </a:schemeClr>
            </a:solidFill>
            <a:ln>
              <a:noFill/>
            </a:ln>
            <a:effectLst/>
          </c:spPr>
          <c:val>
            <c:numRef>
              <c:f>'7.6.A'!$Q$2:$Q$24</c:f>
              <c:numCache>
                <c:formatCode>General</c:formatCode>
                <c:ptCount val="23"/>
                <c:pt idx="13">
                  <c:v>100</c:v>
                </c:pt>
                <c:pt idx="14">
                  <c:v>100</c:v>
                </c:pt>
              </c:numCache>
            </c:numRef>
          </c:val>
          <c:extLst>
            <c:ext xmlns:c16="http://schemas.microsoft.com/office/drawing/2014/chart" uri="{C3380CC4-5D6E-409C-BE32-E72D297353CC}">
              <c16:uniqueId val="{00000000-ED63-443A-B938-4779716C77DC}"/>
            </c:ext>
          </c:extLst>
        </c:ser>
        <c:dLbls>
          <c:showLegendKey val="0"/>
          <c:showVal val="0"/>
          <c:showCatName val="0"/>
          <c:showSerName val="0"/>
          <c:showPercent val="0"/>
          <c:showBubbleSize val="0"/>
        </c:dLbls>
        <c:axId val="3"/>
        <c:axId val="4"/>
      </c:areaChart>
      <c:lineChart>
        <c:grouping val="standard"/>
        <c:varyColors val="0"/>
        <c:ser>
          <c:idx val="0"/>
          <c:order val="0"/>
          <c:tx>
            <c:strRef>
              <c:f>'7.6.A'!$X$2</c:f>
              <c:strCache>
                <c:ptCount val="1"/>
                <c:pt idx="0">
                  <c:v>EMDEs</c:v>
                </c:pt>
              </c:strCache>
            </c:strRef>
          </c:tx>
          <c:spPr>
            <a:ln w="76200" cap="rnd">
              <a:solidFill>
                <a:srgbClr val="002345"/>
              </a:solidFill>
              <a:round/>
            </a:ln>
            <a:effectLst/>
          </c:spPr>
          <c:marker>
            <c:symbol val="none"/>
          </c:marker>
          <c:cat>
            <c:numRef>
              <c:f>'7.6.A'!$V$3:$V$25</c:f>
              <c:numCache>
                <c:formatCode>General</c:formatCode>
                <c:ptCount val="23"/>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numCache>
            </c:numRef>
          </c:cat>
          <c:val>
            <c:numRef>
              <c:f>'7.6.A'!$X$3:$X$25</c:f>
              <c:numCache>
                <c:formatCode>0.00</c:formatCode>
                <c:ptCount val="23"/>
                <c:pt idx="0">
                  <c:v>0.49199999999999999</c:v>
                </c:pt>
                <c:pt idx="1">
                  <c:v>0.47299999999999998</c:v>
                </c:pt>
                <c:pt idx="2">
                  <c:v>0.48399999999999999</c:v>
                </c:pt>
                <c:pt idx="3">
                  <c:v>0.47599999999999998</c:v>
                </c:pt>
                <c:pt idx="4">
                  <c:v>0.46700000000000003</c:v>
                </c:pt>
                <c:pt idx="5">
                  <c:v>0.46400000000000002</c:v>
                </c:pt>
                <c:pt idx="6">
                  <c:v>0.45500000000000002</c:v>
                </c:pt>
                <c:pt idx="7">
                  <c:v>0.44600000000000001</c:v>
                </c:pt>
                <c:pt idx="8">
                  <c:v>0.436</c:v>
                </c:pt>
                <c:pt idx="9">
                  <c:v>0.432</c:v>
                </c:pt>
                <c:pt idx="10">
                  <c:v>0.42499999999999999</c:v>
                </c:pt>
                <c:pt idx="11">
                  <c:v>0.42499999999999999</c:v>
                </c:pt>
                <c:pt idx="12">
                  <c:v>0.42399999999999999</c:v>
                </c:pt>
                <c:pt idx="13">
                  <c:v>0.436</c:v>
                </c:pt>
                <c:pt idx="14">
                  <c:v>0.45600000000000002</c:v>
                </c:pt>
                <c:pt idx="15">
                  <c:v>0.44900000000000001</c:v>
                </c:pt>
                <c:pt idx="16">
                  <c:v>0.45500000000000002</c:v>
                </c:pt>
                <c:pt idx="17">
                  <c:v>0.45200000000000001</c:v>
                </c:pt>
                <c:pt idx="18">
                  <c:v>0.46</c:v>
                </c:pt>
                <c:pt idx="19">
                  <c:v>0.46300000000000002</c:v>
                </c:pt>
                <c:pt idx="20">
                  <c:v>0.45800000000000002</c:v>
                </c:pt>
                <c:pt idx="21">
                  <c:v>0.45200000000000001</c:v>
                </c:pt>
                <c:pt idx="22">
                  <c:v>0.44700000000000001</c:v>
                </c:pt>
              </c:numCache>
            </c:numRef>
          </c:val>
          <c:smooth val="0"/>
          <c:extLst>
            <c:ext xmlns:c16="http://schemas.microsoft.com/office/drawing/2014/chart" uri="{C3380CC4-5D6E-409C-BE32-E72D297353CC}">
              <c16:uniqueId val="{00000001-ED63-443A-B938-4779716C77DC}"/>
            </c:ext>
          </c:extLst>
        </c:ser>
        <c:dLbls>
          <c:showLegendKey val="0"/>
          <c:showVal val="0"/>
          <c:showCatName val="0"/>
          <c:showSerName val="0"/>
          <c:showPercent val="0"/>
          <c:showBubbleSize val="0"/>
        </c:dLbls>
        <c:marker val="1"/>
        <c:smooth val="0"/>
        <c:axId val="1860034976"/>
        <c:axId val="1"/>
      </c:lineChart>
      <c:lineChart>
        <c:grouping val="standard"/>
        <c:varyColors val="0"/>
        <c:ser>
          <c:idx val="1"/>
          <c:order val="1"/>
          <c:tx>
            <c:strRef>
              <c:f>'7.6.A'!$W$2</c:f>
              <c:strCache>
                <c:ptCount val="1"/>
                <c:pt idx="0">
                  <c:v>Advanced economies (RHS)</c:v>
                </c:pt>
              </c:strCache>
            </c:strRef>
          </c:tx>
          <c:spPr>
            <a:ln w="76200" cap="rnd">
              <a:solidFill>
                <a:srgbClr val="EB1C2D"/>
              </a:solidFill>
              <a:round/>
            </a:ln>
            <a:effectLst/>
          </c:spPr>
          <c:marker>
            <c:symbol val="none"/>
          </c:marker>
          <c:val>
            <c:numRef>
              <c:f>'7.6.A'!$W$3:$W$25</c:f>
              <c:numCache>
                <c:formatCode>0.00</c:formatCode>
                <c:ptCount val="23"/>
                <c:pt idx="0">
                  <c:v>0.17899999999999999</c:v>
                </c:pt>
                <c:pt idx="1">
                  <c:v>0.19</c:v>
                </c:pt>
                <c:pt idx="2">
                  <c:v>0.186</c:v>
                </c:pt>
                <c:pt idx="3">
                  <c:v>0.16600000000000001</c:v>
                </c:pt>
                <c:pt idx="4">
                  <c:v>0.156</c:v>
                </c:pt>
                <c:pt idx="5">
                  <c:v>0.13200000000000001</c:v>
                </c:pt>
                <c:pt idx="6">
                  <c:v>0.121</c:v>
                </c:pt>
                <c:pt idx="7">
                  <c:v>0.126</c:v>
                </c:pt>
                <c:pt idx="8">
                  <c:v>0.121</c:v>
                </c:pt>
                <c:pt idx="9">
                  <c:v>9.8000000000000004E-2</c:v>
                </c:pt>
                <c:pt idx="10">
                  <c:v>9.8000000000000004E-2</c:v>
                </c:pt>
                <c:pt idx="11">
                  <c:v>9.5000000000000001E-2</c:v>
                </c:pt>
                <c:pt idx="12">
                  <c:v>0.106</c:v>
                </c:pt>
                <c:pt idx="13">
                  <c:v>0.10199999999999999</c:v>
                </c:pt>
                <c:pt idx="14">
                  <c:v>0.123</c:v>
                </c:pt>
                <c:pt idx="15">
                  <c:v>0.11600000000000001</c:v>
                </c:pt>
                <c:pt idx="16">
                  <c:v>0.127</c:v>
                </c:pt>
                <c:pt idx="17">
                  <c:v>0.13200000000000001</c:v>
                </c:pt>
                <c:pt idx="18">
                  <c:v>0.155</c:v>
                </c:pt>
                <c:pt idx="19">
                  <c:v>0.158</c:v>
                </c:pt>
                <c:pt idx="20">
                  <c:v>0.156</c:v>
                </c:pt>
                <c:pt idx="21">
                  <c:v>0.161</c:v>
                </c:pt>
                <c:pt idx="22">
                  <c:v>0.16800000000000001</c:v>
                </c:pt>
              </c:numCache>
            </c:numRef>
          </c:val>
          <c:smooth val="0"/>
          <c:extLst>
            <c:ext xmlns:c16="http://schemas.microsoft.com/office/drawing/2014/chart" uri="{C3380CC4-5D6E-409C-BE32-E72D297353CC}">
              <c16:uniqueId val="{00000002-ED63-443A-B938-4779716C77DC}"/>
            </c:ext>
          </c:extLst>
        </c:ser>
        <c:dLbls>
          <c:showLegendKey val="0"/>
          <c:showVal val="0"/>
          <c:showCatName val="0"/>
          <c:showSerName val="0"/>
          <c:showPercent val="0"/>
          <c:showBubbleSize val="0"/>
        </c:dLbls>
        <c:marker val="1"/>
        <c:smooth val="0"/>
        <c:axId val="3"/>
        <c:axId val="4"/>
      </c:lineChart>
      <c:catAx>
        <c:axId val="1860034976"/>
        <c:scaling>
          <c:orientation val="minMax"/>
        </c:scaling>
        <c:delete val="0"/>
        <c:axPos val="b"/>
        <c:numFmt formatCode="General" sourceLinked="1"/>
        <c:majorTickMark val="none"/>
        <c:minorTickMark val="none"/>
        <c:tickLblPos val="low"/>
        <c:spPr>
          <a:noFill/>
          <a:ln w="9525" cap="flat" cmpd="sng" algn="ctr">
            <a:solidFill>
              <a:srgbClr val="000000">
                <a:lumMod val="100000"/>
              </a:srgbClr>
            </a:solidFill>
            <a:prstDash val="solid"/>
            <a:round/>
            <a:headEnd type="none" w="med" len="med"/>
            <a:tailEnd type="none" w="med" len="med"/>
          </a:ln>
          <a:effectLst/>
        </c:spPr>
        <c:txPr>
          <a:bodyPr rot="-5400000" vert="horz"/>
          <a:lstStyle/>
          <a:p>
            <a:pPr>
              <a:defRPr/>
            </a:pPr>
            <a:endParaRPr lang="en-US"/>
          </a:p>
        </c:txPr>
        <c:crossAx val="1"/>
        <c:crosses val="autoZero"/>
        <c:auto val="1"/>
        <c:lblAlgn val="ctr"/>
        <c:lblOffset val="100"/>
        <c:noMultiLvlLbl val="0"/>
      </c:catAx>
      <c:valAx>
        <c:axId val="1"/>
        <c:scaling>
          <c:orientation val="minMax"/>
          <c:min val="0.42000000000000004"/>
        </c:scaling>
        <c:delete val="0"/>
        <c:axPos val="l"/>
        <c:numFmt formatCode="#,##0.00" sourceLinked="0"/>
        <c:majorTickMark val="none"/>
        <c:minorTickMark val="none"/>
        <c:tickLblPos val="nextTo"/>
        <c:spPr>
          <a:noFill/>
          <a:ln w="9525">
            <a:noFill/>
          </a:ln>
          <a:extLst>
            <a:ext uri="{909E8E84-426E-40DD-AFC4-6F175D3DCCD1}">
              <a14:hiddenFill xmlns:a14="http://schemas.microsoft.com/office/drawing/2010/main">
                <a:noFill/>
              </a14:hiddenFill>
            </a:ext>
          </a:extLst>
        </c:spPr>
        <c:txPr>
          <a:bodyPr rot="0" vert="horz"/>
          <a:lstStyle/>
          <a:p>
            <a:pPr>
              <a:defRPr/>
            </a:pPr>
            <a:endParaRPr lang="en-US"/>
          </a:p>
        </c:txPr>
        <c:crossAx val="1860034976"/>
        <c:crosses val="autoZero"/>
        <c:crossBetween val="between"/>
        <c:majorUnit val="2.0000000000000004E-2"/>
      </c:valAx>
      <c:catAx>
        <c:axId val="3"/>
        <c:scaling>
          <c:orientation val="minMax"/>
        </c:scaling>
        <c:delete val="1"/>
        <c:axPos val="b"/>
        <c:majorTickMark val="out"/>
        <c:minorTickMark val="none"/>
        <c:tickLblPos val="nextTo"/>
        <c:crossAx val="4"/>
        <c:crosses val="autoZero"/>
        <c:auto val="1"/>
        <c:lblAlgn val="ctr"/>
        <c:lblOffset val="100"/>
        <c:noMultiLvlLbl val="0"/>
      </c:catAx>
      <c:valAx>
        <c:axId val="4"/>
        <c:scaling>
          <c:orientation val="minMax"/>
          <c:max val="0.2"/>
          <c:min val="8.0000000000000016E-2"/>
        </c:scaling>
        <c:delete val="0"/>
        <c:axPos val="r"/>
        <c:numFmt formatCode="#,##0.00" sourceLinked="0"/>
        <c:majorTickMark val="out"/>
        <c:minorTickMark val="none"/>
        <c:tickLblPos val="nextTo"/>
        <c:spPr>
          <a:ln w="9525">
            <a:noFill/>
          </a:ln>
        </c:spPr>
        <c:txPr>
          <a:bodyPr rot="0" vert="horz"/>
          <a:lstStyle/>
          <a:p>
            <a:pPr>
              <a:defRPr/>
            </a:pPr>
            <a:endParaRPr lang="en-US"/>
          </a:p>
        </c:txPr>
        <c:crossAx val="3"/>
        <c:crosses val="max"/>
        <c:crossBetween val="between"/>
        <c:majorUnit val="2.0000000000000004E-2"/>
      </c:valAx>
      <c:spPr>
        <a:noFill/>
        <a:ln w="25400">
          <a:noFill/>
        </a:ln>
      </c:spPr>
    </c:plotArea>
    <c:legend>
      <c:legendPos val="t"/>
      <c:legendEntry>
        <c:idx val="0"/>
        <c:delete val="1"/>
      </c:legendEntry>
      <c:layout>
        <c:manualLayout>
          <c:xMode val="edge"/>
          <c:yMode val="edge"/>
          <c:x val="0.21249999999999999"/>
          <c:y val="6.0714285714285721E-2"/>
          <c:w val="0.62499998634405873"/>
          <c:h val="0.13776377952755905"/>
        </c:manualLayout>
      </c:layout>
      <c:overlay val="1"/>
      <c:spPr>
        <a:noFill/>
        <a:ln w="25400">
          <a:noFill/>
        </a:ln>
      </c:spPr>
    </c:legend>
    <c:plotVisOnly val="1"/>
    <c:dispBlanksAs val="gap"/>
    <c:showDLblsOverMax val="0"/>
  </c:chart>
  <c:spPr>
    <a:solidFill>
      <a:srgbClr val="FFFFFF">
        <a:lumMod val="100000"/>
      </a:srgbClr>
    </a:solidFill>
    <a:ln w="9525" cap="flat" cmpd="sng" algn="ctr">
      <a:noFill/>
      <a:round/>
    </a:ln>
    <a:effectLst/>
  </c:spPr>
  <c:txPr>
    <a:bodyPr/>
    <a:lstStyle/>
    <a:p>
      <a:pPr>
        <a:defRPr sz="3300" b="0" i="0" u="none" strike="noStrike" baseline="0">
          <a:solidFill>
            <a:srgbClr val="000000">
              <a:lumMod val="100000"/>
            </a:srgbClr>
          </a:solidFill>
          <a:latin typeface="Arial" panose="020B0604020202020204" pitchFamily="34" charset="0"/>
          <a:ea typeface="Calibri"/>
          <a:cs typeface="Arial" panose="020B0604020202020204" pitchFamily="34" charset="0"/>
        </a:defRPr>
      </a:pPr>
      <a:endParaRPr lang="en-US"/>
    </a:p>
  </c:txPr>
  <c:printSettings>
    <c:headerFooter/>
    <c:pageMargins b="0.75" l="0.7" r="0.7" t="0.75" header="0.3" footer="0.3"/>
    <c:pageSetup/>
  </c:printSettings>
  <c:userShapes r:id="rId1"/>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843522163896179"/>
          <c:y val="0.21511232970878641"/>
          <c:w val="0.74474992709244681"/>
          <c:h val="0.5774925009373828"/>
        </c:manualLayout>
      </c:layout>
      <c:areaChart>
        <c:grouping val="standard"/>
        <c:varyColors val="0"/>
        <c:ser>
          <c:idx val="2"/>
          <c:order val="2"/>
          <c:spPr>
            <a:solidFill>
              <a:schemeClr val="bg1">
                <a:lumMod val="65000"/>
                <a:alpha val="24000"/>
              </a:schemeClr>
            </a:solidFill>
            <a:ln>
              <a:noFill/>
            </a:ln>
            <a:effectLst/>
          </c:spPr>
          <c:val>
            <c:numRef>
              <c:f>'7.6.B'!$Y$2:$Y$24</c:f>
              <c:numCache>
                <c:formatCode>General</c:formatCode>
                <c:ptCount val="23"/>
                <c:pt idx="13" formatCode=";;">
                  <c:v>100</c:v>
                </c:pt>
                <c:pt idx="14" formatCode=";;">
                  <c:v>100</c:v>
                </c:pt>
              </c:numCache>
            </c:numRef>
          </c:val>
          <c:extLst>
            <c:ext xmlns:c16="http://schemas.microsoft.com/office/drawing/2014/chart" uri="{C3380CC4-5D6E-409C-BE32-E72D297353CC}">
              <c16:uniqueId val="{00000000-DF47-4B05-BB60-D19F2209C260}"/>
            </c:ext>
          </c:extLst>
        </c:ser>
        <c:dLbls>
          <c:showLegendKey val="0"/>
          <c:showVal val="0"/>
          <c:showCatName val="0"/>
          <c:showSerName val="0"/>
          <c:showPercent val="0"/>
          <c:showBubbleSize val="0"/>
        </c:dLbls>
        <c:axId val="3"/>
        <c:axId val="4"/>
      </c:areaChart>
      <c:lineChart>
        <c:grouping val="standard"/>
        <c:varyColors val="0"/>
        <c:ser>
          <c:idx val="0"/>
          <c:order val="0"/>
          <c:tx>
            <c:strRef>
              <c:f>'7.6.B'!$X$2</c:f>
              <c:strCache>
                <c:ptCount val="1"/>
                <c:pt idx="0">
                  <c:v>EMDEs</c:v>
                </c:pt>
              </c:strCache>
            </c:strRef>
          </c:tx>
          <c:spPr>
            <a:ln w="76200">
              <a:solidFill>
                <a:srgbClr val="002345"/>
              </a:solidFill>
            </a:ln>
          </c:spPr>
          <c:marker>
            <c:symbol val="none"/>
          </c:marker>
          <c:cat>
            <c:numRef>
              <c:f>'7.6.B'!$V$3:$V$25</c:f>
              <c:numCache>
                <c:formatCode>General</c:formatCode>
                <c:ptCount val="23"/>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numCache>
            </c:numRef>
          </c:cat>
          <c:val>
            <c:numRef>
              <c:f>'7.6.B'!$X$3:$X$25</c:f>
              <c:numCache>
                <c:formatCode>0.00</c:formatCode>
                <c:ptCount val="23"/>
                <c:pt idx="0">
                  <c:v>0.52613124851930804</c:v>
                </c:pt>
                <c:pt idx="1">
                  <c:v>0.51165458937198005</c:v>
                </c:pt>
                <c:pt idx="2">
                  <c:v>0.49440993788819898</c:v>
                </c:pt>
                <c:pt idx="3">
                  <c:v>0.49416264090177098</c:v>
                </c:pt>
                <c:pt idx="4">
                  <c:v>0.49888428801472301</c:v>
                </c:pt>
                <c:pt idx="5">
                  <c:v>0.504301817345296</c:v>
                </c:pt>
                <c:pt idx="6">
                  <c:v>0.48602484472049701</c:v>
                </c:pt>
                <c:pt idx="7">
                  <c:v>0.49050207039337501</c:v>
                </c:pt>
                <c:pt idx="8">
                  <c:v>0.47841614906832303</c:v>
                </c:pt>
                <c:pt idx="9">
                  <c:v>0.48115366919714703</c:v>
                </c:pt>
                <c:pt idx="10">
                  <c:v>0.49144524959742297</c:v>
                </c:pt>
                <c:pt idx="11">
                  <c:v>0.47828099838969401</c:v>
                </c:pt>
                <c:pt idx="12">
                  <c:v>0.48317230273751999</c:v>
                </c:pt>
                <c:pt idx="13">
                  <c:v>0.48830515297906602</c:v>
                </c:pt>
                <c:pt idx="14">
                  <c:v>0.51060789049919497</c:v>
                </c:pt>
                <c:pt idx="15">
                  <c:v>0.515036231884058</c:v>
                </c:pt>
                <c:pt idx="16">
                  <c:v>0.51479468599033795</c:v>
                </c:pt>
                <c:pt idx="17">
                  <c:v>0.519142512077294</c:v>
                </c:pt>
                <c:pt idx="18">
                  <c:v>0.52518115942028998</c:v>
                </c:pt>
                <c:pt idx="19">
                  <c:v>0.52932769726247997</c:v>
                </c:pt>
                <c:pt idx="20">
                  <c:v>0.53498389694041903</c:v>
                </c:pt>
                <c:pt idx="21">
                  <c:v>0.530699332873246</c:v>
                </c:pt>
                <c:pt idx="22">
                  <c:v>0.51491833448355195</c:v>
                </c:pt>
              </c:numCache>
            </c:numRef>
          </c:val>
          <c:smooth val="0"/>
          <c:extLst>
            <c:ext xmlns:c16="http://schemas.microsoft.com/office/drawing/2014/chart" uri="{C3380CC4-5D6E-409C-BE32-E72D297353CC}">
              <c16:uniqueId val="{00000001-DF47-4B05-BB60-D19F2209C260}"/>
            </c:ext>
          </c:extLst>
        </c:ser>
        <c:dLbls>
          <c:showLegendKey val="0"/>
          <c:showVal val="0"/>
          <c:showCatName val="0"/>
          <c:showSerName val="0"/>
          <c:showPercent val="0"/>
          <c:showBubbleSize val="0"/>
        </c:dLbls>
        <c:marker val="1"/>
        <c:smooth val="0"/>
        <c:axId val="1860044176"/>
        <c:axId val="1"/>
      </c:lineChart>
      <c:lineChart>
        <c:grouping val="standard"/>
        <c:varyColors val="0"/>
        <c:ser>
          <c:idx val="1"/>
          <c:order val="1"/>
          <c:tx>
            <c:strRef>
              <c:f>'7.6.B'!$W$2</c:f>
              <c:strCache>
                <c:ptCount val="1"/>
                <c:pt idx="0">
                  <c:v>Advanced economies (RHS)</c:v>
                </c:pt>
              </c:strCache>
            </c:strRef>
          </c:tx>
          <c:spPr>
            <a:ln w="76200">
              <a:solidFill>
                <a:srgbClr val="EB1C2D"/>
              </a:solidFill>
            </a:ln>
          </c:spPr>
          <c:marker>
            <c:symbol val="none"/>
          </c:marker>
          <c:val>
            <c:numRef>
              <c:f>'7.6.B'!$W$3:$W$25</c:f>
              <c:numCache>
                <c:formatCode>0.00</c:formatCode>
                <c:ptCount val="23"/>
                <c:pt idx="0">
                  <c:v>0.18615591397849501</c:v>
                </c:pt>
                <c:pt idx="1">
                  <c:v>0.199372759856631</c:v>
                </c:pt>
                <c:pt idx="2">
                  <c:v>0.197132616487455</c:v>
                </c:pt>
                <c:pt idx="3">
                  <c:v>0.17580645161290301</c:v>
                </c:pt>
                <c:pt idx="4">
                  <c:v>0.16451612903225801</c:v>
                </c:pt>
                <c:pt idx="5">
                  <c:v>0.154838709677419</c:v>
                </c:pt>
                <c:pt idx="6">
                  <c:v>0.13709677419354799</c:v>
                </c:pt>
                <c:pt idx="7">
                  <c:v>0.12580645161290299</c:v>
                </c:pt>
                <c:pt idx="8">
                  <c:v>0.11612903225806499</c:v>
                </c:pt>
                <c:pt idx="9">
                  <c:v>6.7741935483871002E-2</c:v>
                </c:pt>
                <c:pt idx="10">
                  <c:v>0.15161290322580601</c:v>
                </c:pt>
                <c:pt idx="11">
                  <c:v>0.15322580645161299</c:v>
                </c:pt>
                <c:pt idx="12">
                  <c:v>0.15967741935483901</c:v>
                </c:pt>
                <c:pt idx="13">
                  <c:v>0.15322580645161299</c:v>
                </c:pt>
                <c:pt idx="14">
                  <c:v>0.15322580645161299</c:v>
                </c:pt>
                <c:pt idx="15">
                  <c:v>0.15</c:v>
                </c:pt>
                <c:pt idx="16">
                  <c:v>0.13387096774193499</c:v>
                </c:pt>
                <c:pt idx="17">
                  <c:v>0.130645161290323</c:v>
                </c:pt>
                <c:pt idx="18">
                  <c:v>0.16129032258064499</c:v>
                </c:pt>
                <c:pt idx="19">
                  <c:v>0.15967741935483901</c:v>
                </c:pt>
                <c:pt idx="20">
                  <c:v>0.16451612903225801</c:v>
                </c:pt>
                <c:pt idx="21">
                  <c:v>0.19354838709677399</c:v>
                </c:pt>
                <c:pt idx="22">
                  <c:v>0.190322580645161</c:v>
                </c:pt>
              </c:numCache>
            </c:numRef>
          </c:val>
          <c:smooth val="0"/>
          <c:extLst>
            <c:ext xmlns:c16="http://schemas.microsoft.com/office/drawing/2014/chart" uri="{C3380CC4-5D6E-409C-BE32-E72D297353CC}">
              <c16:uniqueId val="{00000002-DF47-4B05-BB60-D19F2209C260}"/>
            </c:ext>
          </c:extLst>
        </c:ser>
        <c:dLbls>
          <c:showLegendKey val="0"/>
          <c:showVal val="0"/>
          <c:showCatName val="0"/>
          <c:showSerName val="0"/>
          <c:showPercent val="0"/>
          <c:showBubbleSize val="0"/>
        </c:dLbls>
        <c:marker val="1"/>
        <c:smooth val="0"/>
        <c:axId val="3"/>
        <c:axId val="4"/>
      </c:lineChart>
      <c:catAx>
        <c:axId val="1860044176"/>
        <c:scaling>
          <c:orientation val="minMax"/>
        </c:scaling>
        <c:delete val="0"/>
        <c:axPos val="b"/>
        <c:numFmt formatCode="General" sourceLinked="1"/>
        <c:majorTickMark val="none"/>
        <c:minorTickMark val="none"/>
        <c:tickLblPos val="low"/>
        <c:spPr>
          <a:noFill/>
          <a:ln w="9525" cap="flat" cmpd="sng" algn="ctr">
            <a:solidFill>
              <a:srgbClr val="000000">
                <a:lumMod val="100000"/>
              </a:srgbClr>
            </a:solidFill>
            <a:prstDash val="solid"/>
            <a:round/>
            <a:headEnd type="none" w="med" len="med"/>
            <a:tailEnd type="none" w="med" len="med"/>
          </a:ln>
          <a:effectLst/>
        </c:spPr>
        <c:txPr>
          <a:bodyPr rot="-5400000" vert="horz"/>
          <a:lstStyle/>
          <a:p>
            <a:pPr>
              <a:defRPr/>
            </a:pPr>
            <a:endParaRPr lang="en-US"/>
          </a:p>
        </c:txPr>
        <c:crossAx val="1"/>
        <c:crosses val="autoZero"/>
        <c:auto val="1"/>
        <c:lblAlgn val="ctr"/>
        <c:lblOffset val="100"/>
        <c:noMultiLvlLbl val="0"/>
      </c:catAx>
      <c:valAx>
        <c:axId val="1"/>
        <c:scaling>
          <c:orientation val="minMax"/>
          <c:min val="0.47000000000000003"/>
        </c:scaling>
        <c:delete val="0"/>
        <c:axPos val="l"/>
        <c:numFmt formatCode="#,##0.00" sourceLinked="0"/>
        <c:majorTickMark val="none"/>
        <c:minorTickMark val="none"/>
        <c:tickLblPos val="nextTo"/>
        <c:spPr>
          <a:noFill/>
          <a:ln w="9525">
            <a:noFill/>
          </a:ln>
          <a:extLst>
            <a:ext uri="{909E8E84-426E-40DD-AFC4-6F175D3DCCD1}">
              <a14:hiddenFill xmlns:a14="http://schemas.microsoft.com/office/drawing/2010/main">
                <a:noFill/>
              </a14:hiddenFill>
            </a:ext>
          </a:extLst>
        </c:spPr>
        <c:txPr>
          <a:bodyPr rot="0" vert="horz"/>
          <a:lstStyle/>
          <a:p>
            <a:pPr>
              <a:defRPr/>
            </a:pPr>
            <a:endParaRPr lang="en-US"/>
          </a:p>
        </c:txPr>
        <c:crossAx val="1860044176"/>
        <c:crosses val="autoZero"/>
        <c:crossBetween val="between"/>
        <c:majorUnit val="2.0000000000000004E-2"/>
      </c:valAx>
      <c:catAx>
        <c:axId val="3"/>
        <c:scaling>
          <c:orientation val="minMax"/>
        </c:scaling>
        <c:delete val="1"/>
        <c:axPos val="b"/>
        <c:majorTickMark val="out"/>
        <c:minorTickMark val="none"/>
        <c:tickLblPos val="nextTo"/>
        <c:crossAx val="4"/>
        <c:crosses val="autoZero"/>
        <c:auto val="1"/>
        <c:lblAlgn val="ctr"/>
        <c:lblOffset val="100"/>
        <c:noMultiLvlLbl val="0"/>
      </c:catAx>
      <c:valAx>
        <c:axId val="4"/>
        <c:scaling>
          <c:orientation val="minMax"/>
          <c:max val="0.21000000000000002"/>
          <c:min val="5.000000000000001E-2"/>
        </c:scaling>
        <c:delete val="0"/>
        <c:axPos val="r"/>
        <c:numFmt formatCode="#,##0.00" sourceLinked="0"/>
        <c:majorTickMark val="out"/>
        <c:minorTickMark val="none"/>
        <c:tickLblPos val="nextTo"/>
        <c:spPr>
          <a:ln w="9525">
            <a:noFill/>
          </a:ln>
        </c:spPr>
        <c:txPr>
          <a:bodyPr rot="0" vert="horz"/>
          <a:lstStyle/>
          <a:p>
            <a:pPr>
              <a:defRPr/>
            </a:pPr>
            <a:endParaRPr lang="en-US"/>
          </a:p>
        </c:txPr>
        <c:crossAx val="3"/>
        <c:crosses val="max"/>
        <c:crossBetween val="between"/>
        <c:majorUnit val="4.0000000000000008E-2"/>
      </c:valAx>
      <c:spPr>
        <a:noFill/>
        <a:ln w="25400">
          <a:noFill/>
        </a:ln>
      </c:spPr>
    </c:plotArea>
    <c:legend>
      <c:legendPos val="r"/>
      <c:legendEntry>
        <c:idx val="0"/>
        <c:delete val="1"/>
      </c:legendEntry>
      <c:layout>
        <c:manualLayout>
          <c:xMode val="edge"/>
          <c:yMode val="edge"/>
          <c:x val="0.22902440580344127"/>
          <c:y val="5.1456536682914639E-2"/>
          <c:w val="0.61297637795275595"/>
          <c:h val="0.15846252551764364"/>
        </c:manualLayout>
      </c:layout>
      <c:overlay val="1"/>
      <c:spPr>
        <a:noFill/>
        <a:ln w="25400">
          <a:noFill/>
        </a:ln>
      </c:spPr>
    </c:legend>
    <c:plotVisOnly val="1"/>
    <c:dispBlanksAs val="gap"/>
    <c:showDLblsOverMax val="0"/>
  </c:chart>
  <c:spPr>
    <a:solidFill>
      <a:srgbClr val="FFFFFF">
        <a:lumMod val="100000"/>
      </a:srgbClr>
    </a:solidFill>
    <a:ln w="9525" cap="flat" cmpd="sng" algn="ctr">
      <a:noFill/>
      <a:round/>
    </a:ln>
    <a:effectLst/>
  </c:spPr>
  <c:txPr>
    <a:bodyPr/>
    <a:lstStyle/>
    <a:p>
      <a:pPr>
        <a:defRPr sz="3300" b="0" i="0" u="none" strike="noStrike" baseline="0">
          <a:solidFill>
            <a:srgbClr val="000000">
              <a:lumMod val="100000"/>
            </a:srgbClr>
          </a:solidFill>
          <a:latin typeface="Arial" panose="020B0604020202020204" pitchFamily="34" charset="0"/>
          <a:ea typeface="Calibri"/>
          <a:cs typeface="Arial" panose="020B0604020202020204" pitchFamily="34" charset="0"/>
        </a:defRPr>
      </a:pPr>
      <a:endParaRPr lang="en-US"/>
    </a:p>
  </c:txPr>
  <c:printSettings>
    <c:headerFooter/>
    <c:pageMargins b="0.75" l="0.7" r="0.7" t="0.75" header="0.3" footer="0.3"/>
    <c:pageSetup/>
  </c:printSettings>
  <c:userShapes r:id="rId1"/>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6696741032370956E-2"/>
          <c:y val="0.12939807524059493"/>
          <c:w val="0.88802548118985125"/>
          <c:h val="0.68134587343248765"/>
        </c:manualLayout>
      </c:layout>
      <c:barChart>
        <c:barDir val="col"/>
        <c:grouping val="clustered"/>
        <c:varyColors val="0"/>
        <c:ser>
          <c:idx val="0"/>
          <c:order val="0"/>
          <c:tx>
            <c:strRef>
              <c:f>'7.7.A'!$V$3</c:f>
              <c:strCache>
                <c:ptCount val="1"/>
                <c:pt idx="0">
                  <c:v>Number of EMDEs</c:v>
                </c:pt>
              </c:strCache>
            </c:strRef>
          </c:tx>
          <c:spPr>
            <a:solidFill>
              <a:srgbClr val="002345"/>
            </a:solidFill>
            <a:ln>
              <a:noFill/>
            </a:ln>
            <a:effectLst/>
          </c:spPr>
          <c:invertIfNegative val="0"/>
          <c:cat>
            <c:numRef>
              <c:f>'7.7.A'!$W$2:$AE$2</c:f>
              <c:numCache>
                <c:formatCode>General</c:formatCode>
                <c:ptCount val="9"/>
                <c:pt idx="0">
                  <c:v>2010</c:v>
                </c:pt>
                <c:pt idx="1">
                  <c:v>2011</c:v>
                </c:pt>
                <c:pt idx="2">
                  <c:v>2012</c:v>
                </c:pt>
                <c:pt idx="3">
                  <c:v>2013</c:v>
                </c:pt>
                <c:pt idx="4">
                  <c:v>2014</c:v>
                </c:pt>
                <c:pt idx="5">
                  <c:v>2015</c:v>
                </c:pt>
                <c:pt idx="6">
                  <c:v>2016</c:v>
                </c:pt>
                <c:pt idx="7">
                  <c:v>2017</c:v>
                </c:pt>
                <c:pt idx="8">
                  <c:v>2018</c:v>
                </c:pt>
              </c:numCache>
            </c:numRef>
          </c:cat>
          <c:val>
            <c:numRef>
              <c:f>'7.7.A'!$W$3:$AE$3</c:f>
              <c:numCache>
                <c:formatCode>General</c:formatCode>
                <c:ptCount val="9"/>
                <c:pt idx="0">
                  <c:v>6</c:v>
                </c:pt>
                <c:pt idx="1">
                  <c:v>10</c:v>
                </c:pt>
                <c:pt idx="2">
                  <c:v>8</c:v>
                </c:pt>
                <c:pt idx="3">
                  <c:v>11</c:v>
                </c:pt>
                <c:pt idx="4">
                  <c:v>27</c:v>
                </c:pt>
                <c:pt idx="5">
                  <c:v>16</c:v>
                </c:pt>
                <c:pt idx="6">
                  <c:v>23</c:v>
                </c:pt>
                <c:pt idx="7">
                  <c:v>17</c:v>
                </c:pt>
                <c:pt idx="8">
                  <c:v>20</c:v>
                </c:pt>
              </c:numCache>
            </c:numRef>
          </c:val>
          <c:extLst>
            <c:ext xmlns:c16="http://schemas.microsoft.com/office/drawing/2014/chart" uri="{C3380CC4-5D6E-409C-BE32-E72D297353CC}">
              <c16:uniqueId val="{00000000-DCA2-4699-9E5F-EAA01301392C}"/>
            </c:ext>
          </c:extLst>
        </c:ser>
        <c:dLbls>
          <c:showLegendKey val="0"/>
          <c:showVal val="0"/>
          <c:showCatName val="0"/>
          <c:showSerName val="0"/>
          <c:showPercent val="0"/>
          <c:showBubbleSize val="0"/>
        </c:dLbls>
        <c:gapWidth val="150"/>
        <c:axId val="1642116288"/>
        <c:axId val="1482483904"/>
      </c:barChart>
      <c:catAx>
        <c:axId val="1642116288"/>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5400000" spcFirstLastPara="1" vertOverflow="ellipsis"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482483904"/>
        <c:crosses val="autoZero"/>
        <c:auto val="1"/>
        <c:lblAlgn val="ctr"/>
        <c:lblOffset val="100"/>
        <c:noMultiLvlLbl val="0"/>
      </c:catAx>
      <c:valAx>
        <c:axId val="1482483904"/>
        <c:scaling>
          <c:orientation val="minMax"/>
        </c:scaling>
        <c:delete val="0"/>
        <c:axPos val="l"/>
        <c:majorGridlines>
          <c:spPr>
            <a:ln w="9525" cap="flat" cmpd="sng" algn="ctr">
              <a:no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642116288"/>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3300" b="0" i="0" u="none" strike="noStrike" kern="1200" spc="0" baseline="0">
                <a:solidFill>
                  <a:srgbClr val="000000">
                    <a:lumMod val="100000"/>
                  </a:srgbClr>
                </a:solidFill>
                <a:latin typeface="Arial" panose="020B0604020202020204" pitchFamily="34" charset="0"/>
                <a:ea typeface="+mn-ea"/>
                <a:cs typeface="Arial" panose="020B0604020202020204" pitchFamily="34" charset="0"/>
              </a:defRPr>
            </a:pPr>
            <a:r>
              <a:rPr lang="en-US" sz="3300"/>
              <a:t>Percent of GDP</a:t>
            </a:r>
          </a:p>
        </c:rich>
      </c:tx>
      <c:layout>
        <c:manualLayout>
          <c:xMode val="edge"/>
          <c:yMode val="edge"/>
          <c:x val="6.2490886555847285E-4"/>
          <c:y val="0"/>
        </c:manualLayout>
      </c:layout>
      <c:overlay val="0"/>
      <c:spPr>
        <a:noFill/>
        <a:ln>
          <a:noFill/>
        </a:ln>
        <a:effectLst/>
      </c:spPr>
      <c:txPr>
        <a:bodyPr rot="0" spcFirstLastPara="1" vertOverflow="ellipsis" vert="horz" wrap="square" anchor="ctr" anchorCtr="1"/>
        <a:lstStyle/>
        <a:p>
          <a:pPr>
            <a:defRPr sz="3300" b="0" i="0" u="none" strike="noStrike" kern="1200" spc="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7.6145833333333329E-2"/>
          <c:y val="0.15310177894429863"/>
          <c:w val="0.89329861111111108"/>
          <c:h val="0.63437328667249926"/>
        </c:manualLayout>
      </c:layout>
      <c:barChart>
        <c:barDir val="col"/>
        <c:grouping val="clustered"/>
        <c:varyColors val="0"/>
        <c:ser>
          <c:idx val="1"/>
          <c:order val="1"/>
          <c:tx>
            <c:strRef>
              <c:f>'7.1.C'!$X$3</c:f>
              <c:strCache>
                <c:ptCount val="1"/>
                <c:pt idx="0">
                  <c:v>2018</c:v>
                </c:pt>
              </c:strCache>
            </c:strRef>
          </c:tx>
          <c:spPr>
            <a:solidFill>
              <a:srgbClr val="002345"/>
            </a:solidFill>
            <a:ln>
              <a:noFill/>
            </a:ln>
            <a:effectLst/>
          </c:spPr>
          <c:invertIfNegative val="0"/>
          <c:cat>
            <c:strRef>
              <c:f>'7.1.C'!$V$4:$V$10</c:f>
              <c:strCache>
                <c:ptCount val="7"/>
                <c:pt idx="0">
                  <c:v>EMDEs</c:v>
                </c:pt>
                <c:pt idx="1">
                  <c:v>ECA</c:v>
                </c:pt>
                <c:pt idx="2">
                  <c:v>EAP</c:v>
                </c:pt>
                <c:pt idx="3">
                  <c:v>LAC</c:v>
                </c:pt>
                <c:pt idx="4">
                  <c:v>MNA</c:v>
                </c:pt>
                <c:pt idx="5">
                  <c:v>SAR</c:v>
                </c:pt>
                <c:pt idx="6">
                  <c:v>SSA</c:v>
                </c:pt>
              </c:strCache>
            </c:strRef>
          </c:cat>
          <c:val>
            <c:numRef>
              <c:f>'7.1.C'!$X$4:$X$10</c:f>
              <c:numCache>
                <c:formatCode>General</c:formatCode>
                <c:ptCount val="7"/>
                <c:pt idx="0">
                  <c:v>-0.4</c:v>
                </c:pt>
                <c:pt idx="1">
                  <c:v>2.7</c:v>
                </c:pt>
                <c:pt idx="2">
                  <c:v>0</c:v>
                </c:pt>
                <c:pt idx="3">
                  <c:v>-1.5</c:v>
                </c:pt>
                <c:pt idx="4">
                  <c:v>2.1</c:v>
                </c:pt>
                <c:pt idx="5">
                  <c:v>-2.1</c:v>
                </c:pt>
                <c:pt idx="6">
                  <c:v>-1.5</c:v>
                </c:pt>
              </c:numCache>
            </c:numRef>
          </c:val>
          <c:extLst>
            <c:ext xmlns:c16="http://schemas.microsoft.com/office/drawing/2014/chart" uri="{C3380CC4-5D6E-409C-BE32-E72D297353CC}">
              <c16:uniqueId val="{00000000-0FF0-44AE-AF4C-2C11B8E50403}"/>
            </c:ext>
          </c:extLst>
        </c:ser>
        <c:dLbls>
          <c:showLegendKey val="0"/>
          <c:showVal val="0"/>
          <c:showCatName val="0"/>
          <c:showSerName val="0"/>
          <c:showPercent val="0"/>
          <c:showBubbleSize val="0"/>
        </c:dLbls>
        <c:gapWidth val="100"/>
        <c:overlap val="-27"/>
        <c:axId val="1067447215"/>
        <c:axId val="1070096207"/>
      </c:barChart>
      <c:lineChart>
        <c:grouping val="standard"/>
        <c:varyColors val="0"/>
        <c:ser>
          <c:idx val="0"/>
          <c:order val="0"/>
          <c:tx>
            <c:strRef>
              <c:f>'7.1.C'!$W$3</c:f>
              <c:strCache>
                <c:ptCount val="1"/>
                <c:pt idx="0">
                  <c:v>2007</c:v>
                </c:pt>
              </c:strCache>
            </c:strRef>
          </c:tx>
          <c:spPr>
            <a:ln w="25400" cap="rnd">
              <a:noFill/>
              <a:round/>
            </a:ln>
            <a:effectLst/>
          </c:spPr>
          <c:marker>
            <c:symbol val="diamond"/>
            <c:size val="23"/>
            <c:spPr>
              <a:solidFill>
                <a:schemeClr val="accent3"/>
              </a:solidFill>
              <a:ln w="9525">
                <a:noFill/>
              </a:ln>
              <a:effectLst/>
            </c:spPr>
          </c:marker>
          <c:cat>
            <c:strRef>
              <c:f>'7.1.C'!$V$4:$V$10</c:f>
              <c:strCache>
                <c:ptCount val="7"/>
                <c:pt idx="0">
                  <c:v>EMDEs</c:v>
                </c:pt>
                <c:pt idx="1">
                  <c:v>ECA</c:v>
                </c:pt>
                <c:pt idx="2">
                  <c:v>EAP</c:v>
                </c:pt>
                <c:pt idx="3">
                  <c:v>LAC</c:v>
                </c:pt>
                <c:pt idx="4">
                  <c:v>MNA</c:v>
                </c:pt>
                <c:pt idx="5">
                  <c:v>SAR</c:v>
                </c:pt>
                <c:pt idx="6">
                  <c:v>SSA</c:v>
                </c:pt>
              </c:strCache>
            </c:strRef>
          </c:cat>
          <c:val>
            <c:numRef>
              <c:f>'7.1.C'!$W$4:$W$10</c:f>
              <c:numCache>
                <c:formatCode>General</c:formatCode>
                <c:ptCount val="7"/>
                <c:pt idx="0">
                  <c:v>5.0999999999999996</c:v>
                </c:pt>
                <c:pt idx="1">
                  <c:v>5.6</c:v>
                </c:pt>
                <c:pt idx="2">
                  <c:v>4.2</c:v>
                </c:pt>
                <c:pt idx="3">
                  <c:v>5.9</c:v>
                </c:pt>
                <c:pt idx="4">
                  <c:v>5.4</c:v>
                </c:pt>
                <c:pt idx="5">
                  <c:v>1.7</c:v>
                </c:pt>
                <c:pt idx="6">
                  <c:v>3.1</c:v>
                </c:pt>
              </c:numCache>
            </c:numRef>
          </c:val>
          <c:smooth val="0"/>
          <c:extLst>
            <c:ext xmlns:c16="http://schemas.microsoft.com/office/drawing/2014/chart" uri="{C3380CC4-5D6E-409C-BE32-E72D297353CC}">
              <c16:uniqueId val="{00000001-0FF0-44AE-AF4C-2C11B8E50403}"/>
            </c:ext>
          </c:extLst>
        </c:ser>
        <c:dLbls>
          <c:showLegendKey val="0"/>
          <c:showVal val="0"/>
          <c:showCatName val="0"/>
          <c:showSerName val="0"/>
          <c:showPercent val="0"/>
          <c:showBubbleSize val="0"/>
        </c:dLbls>
        <c:marker val="1"/>
        <c:smooth val="0"/>
        <c:axId val="1067447215"/>
        <c:axId val="1070096207"/>
      </c:lineChart>
      <c:catAx>
        <c:axId val="1067447215"/>
        <c:scaling>
          <c:orientation val="minMax"/>
        </c:scaling>
        <c:delete val="0"/>
        <c:axPos val="b"/>
        <c:numFmt formatCode="General" sourceLinked="1"/>
        <c:majorTickMark val="none"/>
        <c:minorTickMark val="none"/>
        <c:tickLblPos val="low"/>
        <c:spPr>
          <a:noFill/>
          <a:ln w="9525" cap="flat" cmpd="sng" algn="ctr">
            <a:solidFill>
              <a:srgbClr val="000000">
                <a:lumMod val="100000"/>
              </a:srgbClr>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5400000" spcFirstLastPara="1" vertOverflow="ellipsis"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1070096207"/>
        <c:crosses val="autoZero"/>
        <c:auto val="1"/>
        <c:lblAlgn val="ctr"/>
        <c:lblOffset val="100"/>
        <c:noMultiLvlLbl val="0"/>
      </c:catAx>
      <c:valAx>
        <c:axId val="1070096207"/>
        <c:scaling>
          <c:orientation val="minMax"/>
        </c:scaling>
        <c:delete val="0"/>
        <c:axPos val="l"/>
        <c:numFmt formatCode="General" sourceLinked="1"/>
        <c:majorTickMark val="none"/>
        <c:minorTickMark val="none"/>
        <c:tickLblPos val="nextTo"/>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1067447215"/>
        <c:crosses val="autoZero"/>
        <c:crossBetween val="between"/>
      </c:valAx>
      <c:spPr>
        <a:noFill/>
        <a:ln>
          <a:noFill/>
        </a:ln>
        <a:effectLst/>
      </c:spPr>
    </c:plotArea>
    <c:legend>
      <c:legendPos val="b"/>
      <c:layout>
        <c:manualLayout>
          <c:xMode val="edge"/>
          <c:yMode val="edge"/>
          <c:x val="0.4943750911344415"/>
          <c:y val="7.308273965754282E-2"/>
          <c:w val="0.34458311461067365"/>
          <c:h val="8.7763779527559052E-2"/>
        </c:manualLayout>
      </c:layout>
      <c:overlay val="0"/>
      <c:spPr>
        <a:noFill/>
        <a:ln>
          <a:noFill/>
        </a:ln>
        <a:effectLst/>
      </c:spPr>
      <c:txPr>
        <a:bodyPr rot="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FFFFF">
        <a:lumMod val="100000"/>
      </a:srgbClr>
    </a:solidFill>
    <a:ln w="9525" cap="flat" cmpd="sng" algn="ctr">
      <a:noFill/>
      <a:round/>
    </a:ln>
    <a:effectLst/>
  </c:spPr>
  <c:txPr>
    <a:bodyPr/>
    <a:lstStyle/>
    <a:p>
      <a:pPr>
        <a:defRPr sz="3300" b="0">
          <a:solidFill>
            <a:srgbClr val="000000">
              <a:lumMod val="100000"/>
            </a:srgbClr>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9843339895013122E-2"/>
          <c:y val="0.18150324959380076"/>
          <c:w val="0.86425406459609211"/>
          <c:h val="0.70284839395075605"/>
        </c:manualLayout>
      </c:layout>
      <c:barChart>
        <c:barDir val="col"/>
        <c:grouping val="clustered"/>
        <c:varyColors val="0"/>
        <c:ser>
          <c:idx val="0"/>
          <c:order val="1"/>
          <c:tx>
            <c:strRef>
              <c:f>'7.7.B'!$X$2</c:f>
              <c:strCache>
                <c:ptCount val="1"/>
                <c:pt idx="0">
                  <c:v>2018</c:v>
                </c:pt>
              </c:strCache>
            </c:strRef>
          </c:tx>
          <c:spPr>
            <a:solidFill>
              <a:srgbClr val="002345"/>
            </a:solidFill>
            <a:ln>
              <a:noFill/>
            </a:ln>
            <a:effectLst/>
          </c:spPr>
          <c:invertIfNegative val="0"/>
          <c:cat>
            <c:strRef>
              <c:f>'7.7.B'!$V$3:$V$8</c:f>
              <c:strCache>
                <c:ptCount val="6"/>
                <c:pt idx="0">
                  <c:v>ECA</c:v>
                </c:pt>
                <c:pt idx="1">
                  <c:v>EAP</c:v>
                </c:pt>
                <c:pt idx="2">
                  <c:v>LAC</c:v>
                </c:pt>
                <c:pt idx="3">
                  <c:v>SAR</c:v>
                </c:pt>
                <c:pt idx="4">
                  <c:v>MNA</c:v>
                </c:pt>
                <c:pt idx="5">
                  <c:v>SSA</c:v>
                </c:pt>
              </c:strCache>
            </c:strRef>
          </c:cat>
          <c:val>
            <c:numRef>
              <c:f>'7.7.B'!$X$3:$X$8</c:f>
              <c:numCache>
                <c:formatCode>0.0</c:formatCode>
                <c:ptCount val="6"/>
                <c:pt idx="0">
                  <c:v>55.6</c:v>
                </c:pt>
                <c:pt idx="1">
                  <c:v>40.4</c:v>
                </c:pt>
                <c:pt idx="2">
                  <c:v>38.9</c:v>
                </c:pt>
                <c:pt idx="3">
                  <c:v>38.299999999999997</c:v>
                </c:pt>
                <c:pt idx="4">
                  <c:v>32.700000000000003</c:v>
                </c:pt>
                <c:pt idx="5">
                  <c:v>30.8</c:v>
                </c:pt>
              </c:numCache>
            </c:numRef>
          </c:val>
          <c:extLst>
            <c:ext xmlns:c16="http://schemas.microsoft.com/office/drawing/2014/chart" uri="{C3380CC4-5D6E-409C-BE32-E72D297353CC}">
              <c16:uniqueId val="{00000000-795D-4026-98E9-1730AA67E532}"/>
            </c:ext>
          </c:extLst>
        </c:ser>
        <c:dLbls>
          <c:showLegendKey val="0"/>
          <c:showVal val="0"/>
          <c:showCatName val="0"/>
          <c:showSerName val="0"/>
          <c:showPercent val="0"/>
          <c:showBubbleSize val="0"/>
        </c:dLbls>
        <c:gapWidth val="139"/>
        <c:overlap val="-27"/>
        <c:axId val="533134095"/>
        <c:axId val="394536303"/>
      </c:barChart>
      <c:lineChart>
        <c:grouping val="standard"/>
        <c:varyColors val="0"/>
        <c:ser>
          <c:idx val="1"/>
          <c:order val="2"/>
          <c:tx>
            <c:strRef>
              <c:f>'7.7.B'!$Y$2</c:f>
              <c:strCache>
                <c:ptCount val="1"/>
                <c:pt idx="0">
                  <c:v>AE average</c:v>
                </c:pt>
              </c:strCache>
            </c:strRef>
          </c:tx>
          <c:spPr>
            <a:ln w="76200" cap="rnd">
              <a:solidFill>
                <a:srgbClr val="EB1C2D"/>
              </a:solidFill>
              <a:round/>
            </a:ln>
            <a:effectLst/>
          </c:spPr>
          <c:marker>
            <c:symbol val="none"/>
          </c:marker>
          <c:cat>
            <c:strRef>
              <c:f>'7.7.B'!$V$3:$V$8</c:f>
              <c:strCache>
                <c:ptCount val="6"/>
                <c:pt idx="0">
                  <c:v>ECA</c:v>
                </c:pt>
                <c:pt idx="1">
                  <c:v>EAP</c:v>
                </c:pt>
                <c:pt idx="2">
                  <c:v>LAC</c:v>
                </c:pt>
                <c:pt idx="3">
                  <c:v>SAR</c:v>
                </c:pt>
                <c:pt idx="4">
                  <c:v>MNA</c:v>
                </c:pt>
                <c:pt idx="5">
                  <c:v>SSA</c:v>
                </c:pt>
              </c:strCache>
            </c:strRef>
          </c:cat>
          <c:val>
            <c:numRef>
              <c:f>'7.7.B'!$Y$3:$Y$8</c:f>
              <c:numCache>
                <c:formatCode>0.0</c:formatCode>
                <c:ptCount val="6"/>
                <c:pt idx="0">
                  <c:v>75.2</c:v>
                </c:pt>
                <c:pt idx="1">
                  <c:v>75.2</c:v>
                </c:pt>
                <c:pt idx="2">
                  <c:v>75.2</c:v>
                </c:pt>
                <c:pt idx="3">
                  <c:v>75.2</c:v>
                </c:pt>
                <c:pt idx="4">
                  <c:v>75.2</c:v>
                </c:pt>
                <c:pt idx="5">
                  <c:v>75.2</c:v>
                </c:pt>
              </c:numCache>
            </c:numRef>
          </c:val>
          <c:smooth val="0"/>
          <c:extLst>
            <c:ext xmlns:c16="http://schemas.microsoft.com/office/drawing/2014/chart" uri="{C3380CC4-5D6E-409C-BE32-E72D297353CC}">
              <c16:uniqueId val="{00000001-795D-4026-98E9-1730AA67E532}"/>
            </c:ext>
          </c:extLst>
        </c:ser>
        <c:dLbls>
          <c:showLegendKey val="0"/>
          <c:showVal val="0"/>
          <c:showCatName val="0"/>
          <c:showSerName val="0"/>
          <c:showPercent val="0"/>
          <c:showBubbleSize val="0"/>
        </c:dLbls>
        <c:marker val="1"/>
        <c:smooth val="0"/>
        <c:axId val="533134095"/>
        <c:axId val="394536303"/>
      </c:lineChart>
      <c:scatterChart>
        <c:scatterStyle val="lineMarker"/>
        <c:varyColors val="0"/>
        <c:ser>
          <c:idx val="2"/>
          <c:order val="0"/>
          <c:tx>
            <c:strRef>
              <c:f>'7.7.B'!$W$2</c:f>
              <c:strCache>
                <c:ptCount val="1"/>
                <c:pt idx="0">
                  <c:v>2007</c:v>
                </c:pt>
              </c:strCache>
            </c:strRef>
          </c:tx>
          <c:spPr>
            <a:ln w="25400" cap="rnd">
              <a:noFill/>
              <a:round/>
            </a:ln>
            <a:effectLst/>
          </c:spPr>
          <c:marker>
            <c:symbol val="diamond"/>
            <c:size val="30"/>
            <c:spPr>
              <a:solidFill>
                <a:schemeClr val="accent2"/>
              </a:solidFill>
              <a:ln w="9525">
                <a:noFill/>
              </a:ln>
              <a:effectLst/>
            </c:spPr>
          </c:marker>
          <c:yVal>
            <c:numRef>
              <c:f>'7.7.B'!$W$3:$W$8</c:f>
              <c:numCache>
                <c:formatCode>0.0</c:formatCode>
                <c:ptCount val="6"/>
                <c:pt idx="0">
                  <c:v>32.700000000000003</c:v>
                </c:pt>
                <c:pt idx="1">
                  <c:v>31.1</c:v>
                </c:pt>
                <c:pt idx="2">
                  <c:v>28.6</c:v>
                </c:pt>
                <c:pt idx="3">
                  <c:v>30.8</c:v>
                </c:pt>
                <c:pt idx="4">
                  <c:v>29.1</c:v>
                </c:pt>
                <c:pt idx="5">
                  <c:v>20.399999999999999</c:v>
                </c:pt>
              </c:numCache>
            </c:numRef>
          </c:yVal>
          <c:smooth val="0"/>
          <c:extLst>
            <c:ext xmlns:c16="http://schemas.microsoft.com/office/drawing/2014/chart" uri="{C3380CC4-5D6E-409C-BE32-E72D297353CC}">
              <c16:uniqueId val="{00000002-795D-4026-98E9-1730AA67E532}"/>
            </c:ext>
          </c:extLst>
        </c:ser>
        <c:dLbls>
          <c:showLegendKey val="0"/>
          <c:showVal val="0"/>
          <c:showCatName val="0"/>
          <c:showSerName val="0"/>
          <c:showPercent val="0"/>
          <c:showBubbleSize val="0"/>
        </c:dLbls>
        <c:axId val="533134095"/>
        <c:axId val="394536303"/>
      </c:scatterChart>
      <c:catAx>
        <c:axId val="533134095"/>
        <c:scaling>
          <c:orientation val="minMax"/>
        </c:scaling>
        <c:delete val="0"/>
        <c:axPos val="b"/>
        <c:numFmt formatCode="General" sourceLinked="1"/>
        <c:majorTickMark val="none"/>
        <c:minorTickMark val="none"/>
        <c:tickLblPos val="low"/>
        <c:spPr>
          <a:noFill/>
          <a:ln w="9525" cap="flat" cmpd="sng" algn="ctr">
            <a:solidFill>
              <a:srgbClr val="000000">
                <a:lumMod val="100000"/>
              </a:srgbClr>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394536303"/>
        <c:crosses val="autoZero"/>
        <c:auto val="1"/>
        <c:lblAlgn val="ctr"/>
        <c:lblOffset val="100"/>
        <c:noMultiLvlLbl val="0"/>
      </c:catAx>
      <c:valAx>
        <c:axId val="394536303"/>
        <c:scaling>
          <c:orientation val="minMax"/>
        </c:scaling>
        <c:delete val="0"/>
        <c:axPos val="l"/>
        <c:numFmt formatCode="0" sourceLinked="0"/>
        <c:majorTickMark val="none"/>
        <c:minorTickMark val="none"/>
        <c:tickLblPos val="nextTo"/>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533134095"/>
        <c:crosses val="autoZero"/>
        <c:crossBetween val="between"/>
        <c:majorUnit val="20"/>
      </c:valAx>
      <c:spPr>
        <a:noFill/>
        <a:ln>
          <a:noFill/>
        </a:ln>
        <a:effectLst/>
      </c:spPr>
    </c:plotArea>
    <c:legend>
      <c:legendPos val="t"/>
      <c:legendEntry>
        <c:idx val="1"/>
        <c:delete val="1"/>
      </c:legendEntry>
      <c:layout>
        <c:manualLayout>
          <c:xMode val="edge"/>
          <c:yMode val="edge"/>
          <c:x val="0.56996957651468738"/>
          <c:y val="0.28816465354789272"/>
          <c:w val="0.34533928056399371"/>
          <c:h val="7.6460502592201926E-2"/>
        </c:manualLayout>
      </c:layout>
      <c:overlay val="0"/>
      <c:spPr>
        <a:noFill/>
        <a:ln>
          <a:noFill/>
        </a:ln>
        <a:effectLst/>
      </c:spPr>
      <c:txPr>
        <a:bodyPr rot="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FFFFF">
        <a:lumMod val="100000"/>
      </a:srgbClr>
    </a:solidFill>
    <a:ln w="9525" cap="flat" cmpd="sng" algn="ctr">
      <a:noFill/>
      <a:round/>
    </a:ln>
    <a:effectLst/>
  </c:spPr>
  <c:txPr>
    <a:bodyPr/>
    <a:lstStyle/>
    <a:p>
      <a:pPr>
        <a:defRPr sz="3300" b="0">
          <a:solidFill>
            <a:srgbClr val="000000">
              <a:lumMod val="100000"/>
            </a:srgbClr>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4340642315543886E-2"/>
          <c:y val="0.13538229596300463"/>
          <c:w val="0.92290048118985124"/>
          <c:h val="0.46913417072865893"/>
        </c:manualLayout>
      </c:layout>
      <c:barChart>
        <c:barDir val="col"/>
        <c:grouping val="clustered"/>
        <c:varyColors val="0"/>
        <c:ser>
          <c:idx val="2"/>
          <c:order val="0"/>
          <c:tx>
            <c:strRef>
              <c:f>'7.8.A'!$X$2</c:f>
              <c:strCache>
                <c:ptCount val="1"/>
                <c:pt idx="0">
                  <c:v>Potential growth</c:v>
                </c:pt>
              </c:strCache>
            </c:strRef>
          </c:tx>
          <c:spPr>
            <a:solidFill>
              <a:srgbClr val="002345"/>
            </a:solidFill>
            <a:ln w="76200">
              <a:noFill/>
            </a:ln>
            <a:effectLst/>
          </c:spPr>
          <c:invertIfNegative val="0"/>
          <c:cat>
            <c:multiLvlStrRef>
              <c:extLst>
                <c:ext xmlns:c15="http://schemas.microsoft.com/office/drawing/2012/chart" uri="{02D57815-91ED-43cb-92C2-25804820EDAC}">
                  <c15:fullRef>
                    <c15:sqref>'7.8.A'!$V$3:$W$14</c15:sqref>
                  </c15:fullRef>
                </c:ext>
              </c:extLst>
              <c:f>('7.8.A'!$V$3:$W$7,'7.8.A'!$V$9:$W$14)</c:f>
              <c:multiLvlStrCache>
                <c:ptCount val="11"/>
                <c:lvl>
                  <c:pt idx="0">
                    <c:v>2003-07</c:v>
                  </c:pt>
                  <c:pt idx="1">
                    <c:v>2008-12</c:v>
                  </c:pt>
                  <c:pt idx="2">
                    <c:v>2013-18</c:v>
                  </c:pt>
                  <c:pt idx="3">
                    <c:v>2019-27</c:v>
                  </c:pt>
                  <c:pt idx="4">
                    <c:v>2003-07</c:v>
                  </c:pt>
                  <c:pt idx="5">
                    <c:v>2013-18</c:v>
                  </c:pt>
                  <c:pt idx="6">
                    <c:v>2019-27</c:v>
                  </c:pt>
                  <c:pt idx="7">
                    <c:v>2003-07</c:v>
                  </c:pt>
                  <c:pt idx="8">
                    <c:v>2008-12</c:v>
                  </c:pt>
                  <c:pt idx="9">
                    <c:v>2013-18</c:v>
                  </c:pt>
                  <c:pt idx="10">
                    <c:v>2019-27</c:v>
                  </c:pt>
                </c:lvl>
                <c:lvl>
                  <c:pt idx="0">
                    <c:v>World</c:v>
                  </c:pt>
                  <c:pt idx="4">
                    <c:v>AEs</c:v>
                  </c:pt>
                  <c:pt idx="7">
                    <c:v>EMDEs</c:v>
                  </c:pt>
                </c:lvl>
              </c:multiLvlStrCache>
            </c:multiLvlStrRef>
          </c:cat>
          <c:val>
            <c:numRef>
              <c:extLst>
                <c:ext xmlns:c15="http://schemas.microsoft.com/office/drawing/2012/chart" uri="{02D57815-91ED-43cb-92C2-25804820EDAC}">
                  <c15:fullRef>
                    <c15:sqref>'7.8.A'!$X$3:$X$14</c15:sqref>
                  </c15:fullRef>
                </c:ext>
              </c:extLst>
              <c:f>('7.8.A'!$X$3:$X$7,'7.8.A'!$X$9:$X$14)</c:f>
              <c:numCache>
                <c:formatCode>0.0</c:formatCode>
                <c:ptCount val="11"/>
                <c:pt idx="0">
                  <c:v>3.3542041778564453</c:v>
                </c:pt>
                <c:pt idx="1">
                  <c:v>2.8006448268890383</c:v>
                </c:pt>
                <c:pt idx="2">
                  <c:v>2.4652504920959473</c:v>
                </c:pt>
                <c:pt idx="3">
                  <c:v>2.2442667749192982</c:v>
                </c:pt>
                <c:pt idx="4">
                  <c:v>2.1664947986602785</c:v>
                </c:pt>
                <c:pt idx="5">
                  <c:v>1.4227704405784607</c:v>
                </c:pt>
                <c:pt idx="6">
                  <c:v>1.282667292488946</c:v>
                </c:pt>
                <c:pt idx="7">
                  <c:v>5.8877432823181151</c:v>
                </c:pt>
                <c:pt idx="8">
                  <c:v>5.8023663520812985</c:v>
                </c:pt>
                <c:pt idx="9">
                  <c:v>4.6889965534210205</c:v>
                </c:pt>
                <c:pt idx="10">
                  <c:v>4.2954841189914283</c:v>
                </c:pt>
              </c:numCache>
            </c:numRef>
          </c:val>
          <c:extLst>
            <c:ext xmlns:c16="http://schemas.microsoft.com/office/drawing/2014/chart" uri="{C3380CC4-5D6E-409C-BE32-E72D297353CC}">
              <c16:uniqueId val="{00000000-267C-476C-92E2-16C47F239C0D}"/>
            </c:ext>
          </c:extLst>
        </c:ser>
        <c:dLbls>
          <c:showLegendKey val="0"/>
          <c:showVal val="0"/>
          <c:showCatName val="0"/>
          <c:showSerName val="0"/>
          <c:showPercent val="0"/>
          <c:showBubbleSize val="0"/>
        </c:dLbls>
        <c:gapWidth val="150"/>
        <c:axId val="689317968"/>
        <c:axId val="689318360"/>
        <c:extLst/>
      </c:barChart>
      <c:lineChart>
        <c:grouping val="standard"/>
        <c:varyColors val="0"/>
        <c:ser>
          <c:idx val="1"/>
          <c:order val="1"/>
          <c:tx>
            <c:strRef>
              <c:f>'7.8.A'!$Y$2</c:f>
              <c:strCache>
                <c:ptCount val="1"/>
                <c:pt idx="0">
                  <c:v>1998-2018 potential growth</c:v>
                </c:pt>
              </c:strCache>
            </c:strRef>
          </c:tx>
          <c:spPr>
            <a:ln w="76200" cap="rnd">
              <a:solidFill>
                <a:srgbClr val="F78D28"/>
              </a:solidFill>
              <a:round/>
            </a:ln>
            <a:effectLst/>
          </c:spPr>
          <c:marker>
            <c:symbol val="none"/>
          </c:marker>
          <c:dPt>
            <c:idx val="7"/>
            <c:marker>
              <c:symbol val="none"/>
            </c:marker>
            <c:bubble3D val="0"/>
            <c:spPr>
              <a:ln w="76200" cap="rnd">
                <a:solidFill>
                  <a:srgbClr val="F78D28"/>
                </a:solidFill>
                <a:round/>
              </a:ln>
              <a:effectLst/>
            </c:spPr>
            <c:extLst>
              <c:ext xmlns:c16="http://schemas.microsoft.com/office/drawing/2014/chart" uri="{C3380CC4-5D6E-409C-BE32-E72D297353CC}">
                <c16:uniqueId val="{00000002-267C-476C-92E2-16C47F239C0D}"/>
              </c:ext>
            </c:extLst>
          </c:dPt>
          <c:cat>
            <c:multiLvlStrRef>
              <c:extLst>
                <c:ext xmlns:c15="http://schemas.microsoft.com/office/drawing/2012/chart" uri="{02D57815-91ED-43cb-92C2-25804820EDAC}">
                  <c15:fullRef>
                    <c15:sqref>'7.8.A'!$V$3:$W$14</c15:sqref>
                  </c15:fullRef>
                </c:ext>
              </c:extLst>
              <c:f>('7.8.A'!$V$3:$W$7,'7.8.A'!$V$9:$W$14)</c:f>
              <c:multiLvlStrCache>
                <c:ptCount val="11"/>
                <c:lvl>
                  <c:pt idx="0">
                    <c:v>2003-07</c:v>
                  </c:pt>
                  <c:pt idx="1">
                    <c:v>2008-12</c:v>
                  </c:pt>
                  <c:pt idx="2">
                    <c:v>2013-18</c:v>
                  </c:pt>
                  <c:pt idx="3">
                    <c:v>2019-27</c:v>
                  </c:pt>
                  <c:pt idx="4">
                    <c:v>2003-07</c:v>
                  </c:pt>
                  <c:pt idx="5">
                    <c:v>2013-18</c:v>
                  </c:pt>
                  <c:pt idx="6">
                    <c:v>2019-27</c:v>
                  </c:pt>
                  <c:pt idx="7">
                    <c:v>2003-07</c:v>
                  </c:pt>
                  <c:pt idx="8">
                    <c:v>2008-12</c:v>
                  </c:pt>
                  <c:pt idx="9">
                    <c:v>2013-18</c:v>
                  </c:pt>
                  <c:pt idx="10">
                    <c:v>2019-27</c:v>
                  </c:pt>
                </c:lvl>
                <c:lvl>
                  <c:pt idx="0">
                    <c:v>World</c:v>
                  </c:pt>
                  <c:pt idx="4">
                    <c:v>AEs</c:v>
                  </c:pt>
                  <c:pt idx="7">
                    <c:v>EMDEs</c:v>
                  </c:pt>
                </c:lvl>
              </c:multiLvlStrCache>
            </c:multiLvlStrRef>
          </c:cat>
          <c:val>
            <c:numRef>
              <c:extLst>
                <c:ext xmlns:c15="http://schemas.microsoft.com/office/drawing/2012/chart" uri="{02D57815-91ED-43cb-92C2-25804820EDAC}">
                  <c15:fullRef>
                    <c15:sqref>'7.8.A'!$Y$3:$Y$14</c15:sqref>
                  </c15:fullRef>
                </c:ext>
              </c:extLst>
              <c:f>('7.8.A'!$Y$3:$Y$7,'7.8.A'!$Y$9:$Y$14)</c:f>
              <c:numCache>
                <c:formatCode>0.0</c:formatCode>
                <c:ptCount val="11"/>
                <c:pt idx="0">
                  <c:v>2.9437459082830522</c:v>
                </c:pt>
                <c:pt idx="1">
                  <c:v>2.9437459082830522</c:v>
                </c:pt>
                <c:pt idx="2">
                  <c:v>2.9437459082830522</c:v>
                </c:pt>
                <c:pt idx="3">
                  <c:v>2.9437459082830522</c:v>
                </c:pt>
                <c:pt idx="7">
                  <c:v>5.2977026076543901</c:v>
                </c:pt>
                <c:pt idx="8">
                  <c:v>5.2977026076543901</c:v>
                </c:pt>
                <c:pt idx="9">
                  <c:v>5.2977026076543901</c:v>
                </c:pt>
                <c:pt idx="10">
                  <c:v>5.2977026076543901</c:v>
                </c:pt>
              </c:numCache>
            </c:numRef>
          </c:val>
          <c:smooth val="0"/>
          <c:extLst>
            <c:ext xmlns:c16="http://schemas.microsoft.com/office/drawing/2014/chart" uri="{C3380CC4-5D6E-409C-BE32-E72D297353CC}">
              <c16:uniqueId val="{00000003-267C-476C-92E2-16C47F239C0D}"/>
            </c:ext>
          </c:extLst>
        </c:ser>
        <c:ser>
          <c:idx val="0"/>
          <c:order val="2"/>
          <c:tx>
            <c:v>Aes potential growth</c:v>
          </c:tx>
          <c:spPr>
            <a:ln w="76200" cap="rnd">
              <a:solidFill>
                <a:srgbClr val="F78D28"/>
              </a:solidFill>
              <a:round/>
            </a:ln>
            <a:effectLst/>
          </c:spPr>
          <c:marker>
            <c:symbol val="none"/>
          </c:marker>
          <c:cat>
            <c:multiLvlStrRef>
              <c:extLst>
                <c:ext xmlns:c15="http://schemas.microsoft.com/office/drawing/2012/chart" uri="{02D57815-91ED-43cb-92C2-25804820EDAC}">
                  <c15:fullRef>
                    <c15:sqref>'7.8.A'!$V$3:$W$14</c15:sqref>
                  </c15:fullRef>
                </c:ext>
              </c:extLst>
              <c:f>('7.8.A'!$V$3:$W$7,'7.8.A'!$V$9:$W$14)</c:f>
              <c:multiLvlStrCache>
                <c:ptCount val="11"/>
                <c:lvl>
                  <c:pt idx="0">
                    <c:v>2003-07</c:v>
                  </c:pt>
                  <c:pt idx="1">
                    <c:v>2008-12</c:v>
                  </c:pt>
                  <c:pt idx="2">
                    <c:v>2013-18</c:v>
                  </c:pt>
                  <c:pt idx="3">
                    <c:v>2019-27</c:v>
                  </c:pt>
                  <c:pt idx="4">
                    <c:v>2003-07</c:v>
                  </c:pt>
                  <c:pt idx="5">
                    <c:v>2013-18</c:v>
                  </c:pt>
                  <c:pt idx="6">
                    <c:v>2019-27</c:v>
                  </c:pt>
                  <c:pt idx="7">
                    <c:v>2003-07</c:v>
                  </c:pt>
                  <c:pt idx="8">
                    <c:v>2008-12</c:v>
                  </c:pt>
                  <c:pt idx="9">
                    <c:v>2013-18</c:v>
                  </c:pt>
                  <c:pt idx="10">
                    <c:v>2019-27</c:v>
                  </c:pt>
                </c:lvl>
                <c:lvl>
                  <c:pt idx="0">
                    <c:v>World</c:v>
                  </c:pt>
                  <c:pt idx="4">
                    <c:v>AEs</c:v>
                  </c:pt>
                  <c:pt idx="7">
                    <c:v>EMDEs</c:v>
                  </c:pt>
                </c:lvl>
              </c:multiLvlStrCache>
            </c:multiLvlStrRef>
          </c:cat>
          <c:val>
            <c:numRef>
              <c:extLst>
                <c:ext xmlns:c15="http://schemas.microsoft.com/office/drawing/2012/chart" uri="{02D57815-91ED-43cb-92C2-25804820EDAC}">
                  <c15:fullRef>
                    <c15:sqref>'7.8.A'!$Z$3:$Z$14</c15:sqref>
                  </c15:fullRef>
                </c:ext>
              </c:extLst>
              <c:f>('7.8.A'!$Z$3:$Z$7,'7.8.A'!$Z$9:$Z$14)</c:f>
              <c:numCache>
                <c:formatCode>General</c:formatCode>
                <c:ptCount val="11"/>
                <c:pt idx="4" formatCode="0.0">
                  <c:v>1.8402238119216192</c:v>
                </c:pt>
                <c:pt idx="5" formatCode="0.0">
                  <c:v>1.8402238119216192</c:v>
                </c:pt>
                <c:pt idx="6" formatCode="0.0">
                  <c:v>1.8402238119216192</c:v>
                </c:pt>
              </c:numCache>
            </c:numRef>
          </c:val>
          <c:smooth val="0"/>
          <c:extLst>
            <c:ext xmlns:c16="http://schemas.microsoft.com/office/drawing/2014/chart" uri="{C3380CC4-5D6E-409C-BE32-E72D297353CC}">
              <c16:uniqueId val="{00000004-267C-476C-92E2-16C47F239C0D}"/>
            </c:ext>
          </c:extLst>
        </c:ser>
        <c:dLbls>
          <c:showLegendKey val="0"/>
          <c:showVal val="0"/>
          <c:showCatName val="0"/>
          <c:showSerName val="0"/>
          <c:showPercent val="0"/>
          <c:showBubbleSize val="0"/>
        </c:dLbls>
        <c:marker val="1"/>
        <c:smooth val="0"/>
        <c:axId val="689317968"/>
        <c:axId val="689318360"/>
      </c:lineChart>
      <c:catAx>
        <c:axId val="689317968"/>
        <c:scaling>
          <c:orientation val="minMax"/>
        </c:scaling>
        <c:delete val="0"/>
        <c:axPos val="b"/>
        <c:numFmt formatCode="General" sourceLinked="1"/>
        <c:majorTickMark val="none"/>
        <c:minorTickMark val="none"/>
        <c:tickLblPos val="low"/>
        <c:spPr>
          <a:noFill/>
          <a:ln w="9525" cap="flat" cmpd="sng" algn="ctr">
            <a:solidFill>
              <a:srgbClr val="000000">
                <a:lumMod val="100000"/>
              </a:srgbClr>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5400000" spcFirstLastPara="1" vertOverflow="ellipsis"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689318360"/>
        <c:crosses val="autoZero"/>
        <c:auto val="1"/>
        <c:lblAlgn val="ctr"/>
        <c:lblOffset val="100"/>
        <c:noMultiLvlLbl val="0"/>
      </c:catAx>
      <c:valAx>
        <c:axId val="689318360"/>
        <c:scaling>
          <c:orientation val="minMax"/>
          <c:max val="7"/>
          <c:min val="0"/>
        </c:scaling>
        <c:delete val="0"/>
        <c:axPos val="l"/>
        <c:numFmt formatCode="0" sourceLinked="0"/>
        <c:majorTickMark val="none"/>
        <c:minorTickMark val="none"/>
        <c:tickLblPos val="nextTo"/>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689317968"/>
        <c:crosses val="autoZero"/>
        <c:crossBetween val="between"/>
        <c:majorUnit val="1"/>
      </c:valAx>
      <c:spPr>
        <a:noFill/>
        <a:ln>
          <a:noFill/>
        </a:ln>
        <a:effectLst/>
      </c:spPr>
    </c:plotArea>
    <c:legend>
      <c:legendPos val="b"/>
      <c:legendEntry>
        <c:idx val="0"/>
        <c:delete val="1"/>
      </c:legendEntry>
      <c:legendEntry>
        <c:idx val="2"/>
        <c:delete val="1"/>
      </c:legendEntry>
      <c:layout>
        <c:manualLayout>
          <c:xMode val="edge"/>
          <c:yMode val="edge"/>
          <c:x val="8.1074015748031497E-2"/>
          <c:y val="8.393088363954504E-2"/>
          <c:w val="0.59014256808869447"/>
          <c:h val="8.4355557125315672E-2"/>
        </c:manualLayout>
      </c:layout>
      <c:overlay val="0"/>
      <c:spPr>
        <a:noFill/>
        <a:ln>
          <a:noFill/>
        </a:ln>
        <a:effectLst/>
      </c:spPr>
      <c:txPr>
        <a:bodyPr rot="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rgbClr val="FFFFFF">
        <a:lumMod val="100000"/>
      </a:srgbClr>
    </a:solidFill>
    <a:ln w="9525" cap="flat" cmpd="sng" algn="ctr">
      <a:noFill/>
      <a:round/>
    </a:ln>
    <a:effectLst/>
  </c:spPr>
  <c:txPr>
    <a:bodyPr/>
    <a:lstStyle/>
    <a:p>
      <a:pPr>
        <a:defRPr sz="3300" b="0">
          <a:solidFill>
            <a:srgbClr val="000000">
              <a:lumMod val="100000"/>
            </a:srgbClr>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5039370078740151E-2"/>
          <c:y val="0.15214941882264718"/>
          <c:w val="0.88522774496937884"/>
          <c:h val="0.64693991376077986"/>
        </c:manualLayout>
      </c:layout>
      <c:lineChart>
        <c:grouping val="standard"/>
        <c:varyColors val="0"/>
        <c:ser>
          <c:idx val="2"/>
          <c:order val="0"/>
          <c:tx>
            <c:strRef>
              <c:f>'7.8.B'!$X$2</c:f>
              <c:strCache>
                <c:ptCount val="1"/>
                <c:pt idx="0">
                  <c:v>EMDEs</c:v>
                </c:pt>
              </c:strCache>
            </c:strRef>
          </c:tx>
          <c:spPr>
            <a:ln w="76200" cap="rnd">
              <a:solidFill>
                <a:srgbClr val="002345"/>
              </a:solidFill>
              <a:round/>
            </a:ln>
            <a:effectLst/>
          </c:spPr>
          <c:marker>
            <c:symbol val="none"/>
          </c:marker>
          <c:cat>
            <c:numRef>
              <c:f>'7.8.B'!$V$3:$V$12</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'7.8.B'!$X$3:$X$12</c:f>
              <c:numCache>
                <c:formatCode>0.0</c:formatCode>
                <c:ptCount val="10"/>
                <c:pt idx="0">
                  <c:v>10.9</c:v>
                </c:pt>
                <c:pt idx="1">
                  <c:v>8.8000000000000007</c:v>
                </c:pt>
                <c:pt idx="2">
                  <c:v>8.6999999999999993</c:v>
                </c:pt>
                <c:pt idx="3">
                  <c:v>7.4</c:v>
                </c:pt>
                <c:pt idx="4">
                  <c:v>8.1999999999999993</c:v>
                </c:pt>
                <c:pt idx="5">
                  <c:v>7.4</c:v>
                </c:pt>
                <c:pt idx="6">
                  <c:v>5.0999999999999996</c:v>
                </c:pt>
                <c:pt idx="7">
                  <c:v>4.3</c:v>
                </c:pt>
                <c:pt idx="8">
                  <c:v>3.9</c:v>
                </c:pt>
                <c:pt idx="9">
                  <c:v>3.2</c:v>
                </c:pt>
              </c:numCache>
            </c:numRef>
          </c:val>
          <c:smooth val="0"/>
          <c:extLst>
            <c:ext xmlns:c16="http://schemas.microsoft.com/office/drawing/2014/chart" uri="{C3380CC4-5D6E-409C-BE32-E72D297353CC}">
              <c16:uniqueId val="{00000000-F1FB-4ECD-854E-B73A145BAC49}"/>
            </c:ext>
          </c:extLst>
        </c:ser>
        <c:ser>
          <c:idx val="3"/>
          <c:order val="1"/>
          <c:tx>
            <c:strRef>
              <c:f>'7.8.B'!$Y$2</c:f>
              <c:strCache>
                <c:ptCount val="1"/>
                <c:pt idx="0">
                  <c:v>EMDEs excl. China</c:v>
                </c:pt>
              </c:strCache>
            </c:strRef>
          </c:tx>
          <c:spPr>
            <a:ln w="76200" cap="rnd">
              <a:solidFill>
                <a:srgbClr val="EB1C2D"/>
              </a:solidFill>
              <a:round/>
            </a:ln>
            <a:effectLst/>
          </c:spPr>
          <c:marker>
            <c:symbol val="none"/>
          </c:marker>
          <c:cat>
            <c:numRef>
              <c:f>'7.8.B'!$V$3:$V$12</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'7.8.B'!$Y$3:$Y$12</c:f>
              <c:numCache>
                <c:formatCode>0.0</c:formatCode>
                <c:ptCount val="10"/>
                <c:pt idx="0">
                  <c:v>6.8</c:v>
                </c:pt>
                <c:pt idx="1">
                  <c:v>7.3</c:v>
                </c:pt>
                <c:pt idx="2">
                  <c:v>6.7</c:v>
                </c:pt>
                <c:pt idx="3">
                  <c:v>6.8</c:v>
                </c:pt>
                <c:pt idx="4">
                  <c:v>5.6</c:v>
                </c:pt>
                <c:pt idx="5">
                  <c:v>5.0999999999999996</c:v>
                </c:pt>
                <c:pt idx="6">
                  <c:v>4.8</c:v>
                </c:pt>
                <c:pt idx="7">
                  <c:v>4.5</c:v>
                </c:pt>
                <c:pt idx="8">
                  <c:v>4.0999999999999996</c:v>
                </c:pt>
                <c:pt idx="9">
                  <c:v>4</c:v>
                </c:pt>
              </c:numCache>
            </c:numRef>
          </c:val>
          <c:smooth val="0"/>
          <c:extLst>
            <c:ext xmlns:c16="http://schemas.microsoft.com/office/drawing/2014/chart" uri="{C3380CC4-5D6E-409C-BE32-E72D297353CC}">
              <c16:uniqueId val="{00000001-F1FB-4ECD-854E-B73A145BAC49}"/>
            </c:ext>
          </c:extLst>
        </c:ser>
        <c:ser>
          <c:idx val="0"/>
          <c:order val="2"/>
          <c:tx>
            <c:strRef>
              <c:f>'7.8.B'!$W$2</c:f>
              <c:strCache>
                <c:ptCount val="1"/>
                <c:pt idx="0">
                  <c:v>World</c:v>
                </c:pt>
              </c:strCache>
            </c:strRef>
          </c:tx>
          <c:spPr>
            <a:ln w="76200" cap="rnd">
              <a:solidFill>
                <a:srgbClr val="F78D28"/>
              </a:solidFill>
              <a:round/>
            </a:ln>
            <a:effectLst/>
          </c:spPr>
          <c:marker>
            <c:symbol val="none"/>
          </c:marker>
          <c:cat>
            <c:numRef>
              <c:f>'7.8.B'!$V$3:$V$12</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'7.8.B'!$W$3:$W$12</c:f>
              <c:numCache>
                <c:formatCode>0.0</c:formatCode>
                <c:ptCount val="10"/>
                <c:pt idx="0">
                  <c:v>6.3</c:v>
                </c:pt>
                <c:pt idx="1">
                  <c:v>5.6</c:v>
                </c:pt>
                <c:pt idx="2">
                  <c:v>5.4</c:v>
                </c:pt>
                <c:pt idx="3">
                  <c:v>4.9000000000000004</c:v>
                </c:pt>
                <c:pt idx="4">
                  <c:v>5.2</c:v>
                </c:pt>
                <c:pt idx="5">
                  <c:v>4.8</c:v>
                </c:pt>
                <c:pt idx="6">
                  <c:v>3.7</c:v>
                </c:pt>
                <c:pt idx="7">
                  <c:v>3.2</c:v>
                </c:pt>
                <c:pt idx="8">
                  <c:v>3</c:v>
                </c:pt>
                <c:pt idx="9">
                  <c:v>2.7</c:v>
                </c:pt>
              </c:numCache>
            </c:numRef>
          </c:val>
          <c:smooth val="0"/>
          <c:extLst>
            <c:ext xmlns:c16="http://schemas.microsoft.com/office/drawing/2014/chart" uri="{C3380CC4-5D6E-409C-BE32-E72D297353CC}">
              <c16:uniqueId val="{00000002-F1FB-4ECD-854E-B73A145BAC49}"/>
            </c:ext>
          </c:extLst>
        </c:ser>
        <c:dLbls>
          <c:showLegendKey val="0"/>
          <c:showVal val="0"/>
          <c:showCatName val="0"/>
          <c:showSerName val="0"/>
          <c:showPercent val="0"/>
          <c:showBubbleSize val="0"/>
        </c:dLbls>
        <c:smooth val="0"/>
        <c:axId val="1189455968"/>
        <c:axId val="1194697328"/>
      </c:lineChart>
      <c:catAx>
        <c:axId val="1189455968"/>
        <c:scaling>
          <c:orientation val="minMax"/>
        </c:scaling>
        <c:delete val="0"/>
        <c:axPos val="b"/>
        <c:numFmt formatCode="General" sourceLinked="1"/>
        <c:majorTickMark val="none"/>
        <c:minorTickMark val="none"/>
        <c:tickLblPos val="low"/>
        <c:spPr>
          <a:noFill/>
          <a:ln w="9525" cap="flat" cmpd="sng" algn="ctr">
            <a:solidFill>
              <a:srgbClr val="000000">
                <a:lumMod val="100000"/>
              </a:srgbClr>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5400000" spcFirstLastPara="1" vertOverflow="ellipsis"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1194697328"/>
        <c:crosses val="autoZero"/>
        <c:auto val="1"/>
        <c:lblAlgn val="ctr"/>
        <c:lblOffset val="100"/>
        <c:tickLblSkip val="1"/>
        <c:noMultiLvlLbl val="0"/>
      </c:catAx>
      <c:valAx>
        <c:axId val="1194697328"/>
        <c:scaling>
          <c:orientation val="minMax"/>
          <c:max val="12"/>
          <c:min val="2"/>
        </c:scaling>
        <c:delete val="0"/>
        <c:axPos val="l"/>
        <c:numFmt formatCode="General" sourceLinked="0"/>
        <c:majorTickMark val="none"/>
        <c:minorTickMark val="none"/>
        <c:tickLblPos val="nextTo"/>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1189455968"/>
        <c:crosses val="autoZero"/>
        <c:crossBetween val="between"/>
        <c:majorUnit val="2"/>
      </c:valAx>
      <c:spPr>
        <a:noFill/>
        <a:ln>
          <a:noFill/>
        </a:ln>
        <a:effectLst/>
      </c:spPr>
    </c:plotArea>
    <c:legend>
      <c:legendPos val="b"/>
      <c:layout>
        <c:manualLayout>
          <c:xMode val="edge"/>
          <c:yMode val="edge"/>
          <c:x val="8.4018919510061241E-2"/>
          <c:y val="8.075473899095946E-2"/>
          <c:w val="0.91459219160104988"/>
          <c:h val="7.6652668416447939E-2"/>
        </c:manualLayout>
      </c:layout>
      <c:overlay val="0"/>
      <c:spPr>
        <a:noFill/>
        <a:ln>
          <a:noFill/>
        </a:ln>
        <a:effectLst/>
      </c:spPr>
      <c:txPr>
        <a:bodyPr rot="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FFFFF">
        <a:lumMod val="100000"/>
      </a:srgbClr>
    </a:solidFill>
    <a:ln w="9525" cap="flat" cmpd="sng" algn="ctr">
      <a:noFill/>
      <a:round/>
    </a:ln>
    <a:effectLst/>
  </c:spPr>
  <c:txPr>
    <a:bodyPr/>
    <a:lstStyle/>
    <a:p>
      <a:pPr>
        <a:defRPr sz="3300" b="0">
          <a:solidFill>
            <a:srgbClr val="000000">
              <a:lumMod val="100000"/>
            </a:srgbClr>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010817658209391"/>
          <c:y val="0.14077380952380952"/>
          <c:w val="0.87232894065325151"/>
          <c:h val="0.55217082239720039"/>
        </c:manualLayout>
      </c:layout>
      <c:barChart>
        <c:barDir val="col"/>
        <c:grouping val="clustered"/>
        <c:varyColors val="0"/>
        <c:ser>
          <c:idx val="1"/>
          <c:order val="0"/>
          <c:tx>
            <c:strRef>
              <c:f>'7.8.C'!$X$2</c:f>
              <c:strCache>
                <c:ptCount val="1"/>
                <c:pt idx="0">
                  <c:v>Growth</c:v>
                </c:pt>
              </c:strCache>
            </c:strRef>
          </c:tx>
          <c:spPr>
            <a:solidFill>
              <a:srgbClr val="002345"/>
            </a:solidFill>
            <a:ln>
              <a:noFill/>
            </a:ln>
            <a:effectLst/>
          </c:spPr>
          <c:invertIfNegative val="0"/>
          <c:cat>
            <c:strRef>
              <c:f>'7.8.C'!$W$6:$W$8</c:f>
              <c:strCache>
                <c:ptCount val="3"/>
                <c:pt idx="0">
                  <c:v>2003-07</c:v>
                </c:pt>
                <c:pt idx="1">
                  <c:v>2013-17</c:v>
                </c:pt>
                <c:pt idx="2">
                  <c:v>2018-27</c:v>
                </c:pt>
              </c:strCache>
            </c:strRef>
          </c:cat>
          <c:val>
            <c:numRef>
              <c:f>'7.8.C'!$X$6:$X$8</c:f>
              <c:numCache>
                <c:formatCode>0.0</c:formatCode>
                <c:ptCount val="3"/>
                <c:pt idx="0">
                  <c:v>2.5</c:v>
                </c:pt>
                <c:pt idx="1">
                  <c:v>1.9</c:v>
                </c:pt>
                <c:pt idx="2">
                  <c:v>1.8</c:v>
                </c:pt>
              </c:numCache>
            </c:numRef>
          </c:val>
          <c:extLst>
            <c:ext xmlns:c16="http://schemas.microsoft.com/office/drawing/2014/chart" uri="{C3380CC4-5D6E-409C-BE32-E72D297353CC}">
              <c16:uniqueId val="{00000000-D9F4-4F8F-9ED0-E66442C07446}"/>
            </c:ext>
          </c:extLst>
        </c:ser>
        <c:dLbls>
          <c:showLegendKey val="0"/>
          <c:showVal val="0"/>
          <c:showCatName val="0"/>
          <c:showSerName val="0"/>
          <c:showPercent val="0"/>
          <c:showBubbleSize val="0"/>
        </c:dLbls>
        <c:gapWidth val="150"/>
        <c:axId val="242790232"/>
        <c:axId val="242790624"/>
      </c:barChart>
      <c:barChart>
        <c:barDir val="col"/>
        <c:grouping val="clustered"/>
        <c:varyColors val="0"/>
        <c:ser>
          <c:idx val="0"/>
          <c:order val="2"/>
          <c:spPr>
            <a:solidFill>
              <a:schemeClr val="bg1">
                <a:lumMod val="65000"/>
                <a:alpha val="24000"/>
              </a:schemeClr>
            </a:solidFill>
            <a:ln>
              <a:noFill/>
            </a:ln>
            <a:effectLst/>
          </c:spPr>
          <c:invertIfNegative val="0"/>
          <c:cat>
            <c:strRef>
              <c:f>'7.8.C'!$W$6:$W$8</c:f>
              <c:strCache>
                <c:ptCount val="3"/>
                <c:pt idx="0">
                  <c:v>2003-07</c:v>
                </c:pt>
                <c:pt idx="1">
                  <c:v>2013-17</c:v>
                </c:pt>
                <c:pt idx="2">
                  <c:v>2018-27</c:v>
                </c:pt>
              </c:strCache>
            </c:strRef>
          </c:cat>
          <c:val>
            <c:numRef>
              <c:f>'7.8.C'!$Z$6:$Z$8</c:f>
              <c:numCache>
                <c:formatCode>0.0</c:formatCode>
                <c:ptCount val="3"/>
                <c:pt idx="2" formatCode=";;;">
                  <c:v>100</c:v>
                </c:pt>
              </c:numCache>
            </c:numRef>
          </c:val>
          <c:extLst>
            <c:ext xmlns:c16="http://schemas.microsoft.com/office/drawing/2014/chart" uri="{C3380CC4-5D6E-409C-BE32-E72D297353CC}">
              <c16:uniqueId val="{00000001-D9F4-4F8F-9ED0-E66442C07446}"/>
            </c:ext>
          </c:extLst>
        </c:ser>
        <c:dLbls>
          <c:showLegendKey val="0"/>
          <c:showVal val="0"/>
          <c:showCatName val="0"/>
          <c:showSerName val="0"/>
          <c:showPercent val="0"/>
          <c:showBubbleSize val="0"/>
        </c:dLbls>
        <c:gapWidth val="50"/>
        <c:axId val="2084082271"/>
        <c:axId val="2119657599"/>
      </c:barChart>
      <c:lineChart>
        <c:grouping val="standard"/>
        <c:varyColors val="0"/>
        <c:ser>
          <c:idx val="4"/>
          <c:order val="1"/>
          <c:tx>
            <c:strRef>
              <c:f>'7.8.C'!$Y$2</c:f>
              <c:strCache>
                <c:ptCount val="1"/>
                <c:pt idx="0">
                  <c:v>1998-2007 average</c:v>
                </c:pt>
              </c:strCache>
            </c:strRef>
          </c:tx>
          <c:spPr>
            <a:ln w="76200" cap="rnd">
              <a:solidFill>
                <a:srgbClr val="F78D28"/>
              </a:solidFill>
              <a:round/>
            </a:ln>
            <a:effectLst/>
          </c:spPr>
          <c:marker>
            <c:symbol val="none"/>
          </c:marker>
          <c:dPt>
            <c:idx val="0"/>
            <c:marker>
              <c:symbol val="none"/>
            </c:marker>
            <c:bubble3D val="0"/>
            <c:spPr>
              <a:ln w="76200" cap="rnd">
                <a:solidFill>
                  <a:srgbClr val="F78D28"/>
                </a:solidFill>
                <a:round/>
              </a:ln>
              <a:effectLst/>
            </c:spPr>
            <c:extLst>
              <c:ext xmlns:c16="http://schemas.microsoft.com/office/drawing/2014/chart" uri="{C3380CC4-5D6E-409C-BE32-E72D297353CC}">
                <c16:uniqueId val="{00000003-D9F4-4F8F-9ED0-E66442C07446}"/>
              </c:ext>
            </c:extLst>
          </c:dPt>
          <c:cat>
            <c:strRef>
              <c:f>'7.8.C'!$W$6:$W$8</c:f>
              <c:strCache>
                <c:ptCount val="3"/>
                <c:pt idx="0">
                  <c:v>2003-07</c:v>
                </c:pt>
                <c:pt idx="1">
                  <c:v>2013-17</c:v>
                </c:pt>
                <c:pt idx="2">
                  <c:v>2018-27</c:v>
                </c:pt>
              </c:strCache>
            </c:strRef>
          </c:cat>
          <c:val>
            <c:numRef>
              <c:f>'7.8.C'!$Y$6:$Y$8</c:f>
              <c:numCache>
                <c:formatCode>0.0</c:formatCode>
                <c:ptCount val="3"/>
                <c:pt idx="0">
                  <c:v>2.2000000000000002</c:v>
                </c:pt>
                <c:pt idx="1">
                  <c:v>2.2000000000000002</c:v>
                </c:pt>
                <c:pt idx="2">
                  <c:v>2.2000000000000002</c:v>
                </c:pt>
              </c:numCache>
            </c:numRef>
          </c:val>
          <c:smooth val="0"/>
          <c:extLst>
            <c:ext xmlns:c16="http://schemas.microsoft.com/office/drawing/2014/chart" uri="{C3380CC4-5D6E-409C-BE32-E72D297353CC}">
              <c16:uniqueId val="{00000004-D9F4-4F8F-9ED0-E66442C07446}"/>
            </c:ext>
          </c:extLst>
        </c:ser>
        <c:dLbls>
          <c:showLegendKey val="0"/>
          <c:showVal val="0"/>
          <c:showCatName val="0"/>
          <c:showSerName val="0"/>
          <c:showPercent val="0"/>
          <c:showBubbleSize val="0"/>
        </c:dLbls>
        <c:marker val="1"/>
        <c:smooth val="0"/>
        <c:axId val="242790232"/>
        <c:axId val="242790624"/>
      </c:lineChart>
      <c:catAx>
        <c:axId val="242790232"/>
        <c:scaling>
          <c:orientation val="minMax"/>
        </c:scaling>
        <c:delete val="0"/>
        <c:axPos val="b"/>
        <c:numFmt formatCode="General" sourceLinked="1"/>
        <c:majorTickMark val="none"/>
        <c:minorTickMark val="none"/>
        <c:tickLblPos val="low"/>
        <c:spPr>
          <a:noFill/>
          <a:ln w="9525" cap="flat" cmpd="sng" algn="ctr">
            <a:solidFill>
              <a:srgbClr val="000000">
                <a:lumMod val="100000"/>
              </a:srgbClr>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5400000" spcFirstLastPara="1" vertOverflow="ellipsis"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242790624"/>
        <c:crosses val="autoZero"/>
        <c:auto val="1"/>
        <c:lblAlgn val="ctr"/>
        <c:lblOffset val="100"/>
        <c:noMultiLvlLbl val="0"/>
      </c:catAx>
      <c:valAx>
        <c:axId val="242790624"/>
        <c:scaling>
          <c:orientation val="minMax"/>
          <c:min val="1"/>
        </c:scaling>
        <c:delete val="0"/>
        <c:axPos val="l"/>
        <c:numFmt formatCode="0.0" sourceLinked="0"/>
        <c:majorTickMark val="none"/>
        <c:minorTickMark val="none"/>
        <c:tickLblPos val="nextTo"/>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242790232"/>
        <c:crosses val="autoZero"/>
        <c:crossBetween val="between"/>
        <c:majorUnit val="0.5"/>
      </c:valAx>
      <c:valAx>
        <c:axId val="2119657599"/>
        <c:scaling>
          <c:orientation val="minMax"/>
          <c:max val="100"/>
        </c:scaling>
        <c:delete val="0"/>
        <c:axPos val="r"/>
        <c:numFmt formatCode="0.0" sourceLinked="1"/>
        <c:majorTickMark val="out"/>
        <c:minorTickMark val="none"/>
        <c:tickLblPos val="none"/>
        <c:spPr>
          <a:noFill/>
          <a:ln>
            <a:noFill/>
          </a:ln>
          <a:effec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2084082271"/>
        <c:crosses val="max"/>
        <c:crossBetween val="between"/>
      </c:valAx>
      <c:catAx>
        <c:axId val="2084082271"/>
        <c:scaling>
          <c:orientation val="minMax"/>
        </c:scaling>
        <c:delete val="1"/>
        <c:axPos val="b"/>
        <c:numFmt formatCode="General" sourceLinked="1"/>
        <c:majorTickMark val="out"/>
        <c:minorTickMark val="none"/>
        <c:tickLblPos val="nextTo"/>
        <c:crossAx val="2119657599"/>
        <c:crosses val="autoZero"/>
        <c:auto val="1"/>
        <c:lblAlgn val="ctr"/>
        <c:lblOffset val="100"/>
        <c:noMultiLvlLbl val="0"/>
      </c:catAx>
      <c:spPr>
        <a:noFill/>
        <a:ln>
          <a:noFill/>
        </a:ln>
        <a:effectLst/>
      </c:spPr>
    </c:plotArea>
    <c:legend>
      <c:legendPos val="t"/>
      <c:legendEntry>
        <c:idx val="0"/>
        <c:delete val="1"/>
      </c:legendEntry>
      <c:legendEntry>
        <c:idx val="1"/>
        <c:delete val="1"/>
      </c:legendEntry>
      <c:layout>
        <c:manualLayout>
          <c:xMode val="edge"/>
          <c:yMode val="edge"/>
          <c:x val="0.41537592957130348"/>
          <c:y val="6.4682539682539689E-2"/>
          <c:w val="0.50255927384076993"/>
          <c:h val="7.6652668416447939E-2"/>
        </c:manualLayout>
      </c:layout>
      <c:overlay val="0"/>
      <c:spPr>
        <a:noFill/>
        <a:ln>
          <a:noFill/>
        </a:ln>
        <a:effectLst/>
      </c:spPr>
      <c:txPr>
        <a:bodyPr rot="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rgbClr val="FFFFFF">
        <a:lumMod val="100000"/>
      </a:srgbClr>
    </a:solidFill>
    <a:ln w="9525" cap="flat" cmpd="sng" algn="ctr">
      <a:noFill/>
      <a:round/>
    </a:ln>
    <a:effectLst/>
  </c:spPr>
  <c:txPr>
    <a:bodyPr/>
    <a:lstStyle/>
    <a:p>
      <a:pPr>
        <a:defRPr sz="3300" b="0">
          <a:solidFill>
            <a:srgbClr val="000000">
              <a:lumMod val="100000"/>
            </a:srgbClr>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3300" b="0" i="0" u="none" strike="noStrike" kern="1200" spc="0" baseline="0">
                <a:solidFill>
                  <a:srgbClr val="000000">
                    <a:lumMod val="100000"/>
                  </a:srgbClr>
                </a:solidFill>
                <a:latin typeface="Arial" panose="020B0604020202020204" pitchFamily="34" charset="0"/>
                <a:ea typeface="+mn-ea"/>
                <a:cs typeface="Arial" panose="020B0604020202020204" pitchFamily="34" charset="0"/>
              </a:defRPr>
            </a:pPr>
            <a:r>
              <a:rPr lang="en-US" sz="3300"/>
              <a:t>Percent</a:t>
            </a:r>
          </a:p>
        </c:rich>
      </c:tx>
      <c:layout>
        <c:manualLayout>
          <c:xMode val="edge"/>
          <c:yMode val="edge"/>
          <c:x val="1.347112860892389E-3"/>
          <c:y val="0"/>
        </c:manualLayout>
      </c:layout>
      <c:overlay val="0"/>
      <c:spPr>
        <a:noFill/>
        <a:ln>
          <a:noFill/>
        </a:ln>
        <a:effectLst/>
      </c:spPr>
      <c:txPr>
        <a:bodyPr rot="0" spcFirstLastPara="1" vertOverflow="ellipsis" vert="horz" wrap="square" anchor="ctr" anchorCtr="1"/>
        <a:lstStyle/>
        <a:p>
          <a:pPr>
            <a:defRPr sz="3300" b="0" i="0" u="none" strike="noStrike" kern="1200" spc="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0.10214010843348179"/>
          <c:y val="0.12715752805246608"/>
          <c:w val="0.89785989156651824"/>
          <c:h val="0.75488116494921753"/>
        </c:manualLayout>
      </c:layout>
      <c:barChart>
        <c:barDir val="col"/>
        <c:grouping val="stacked"/>
        <c:varyColors val="0"/>
        <c:ser>
          <c:idx val="0"/>
          <c:order val="0"/>
          <c:tx>
            <c:strRef>
              <c:f>'7.8.D'!$V$3</c:f>
              <c:strCache>
                <c:ptCount val="1"/>
                <c:pt idx="0">
                  <c:v>Baseline</c:v>
                </c:pt>
              </c:strCache>
            </c:strRef>
          </c:tx>
          <c:spPr>
            <a:solidFill>
              <a:srgbClr val="002345"/>
            </a:solidFill>
            <a:ln>
              <a:noFill/>
            </a:ln>
            <a:effectLst/>
          </c:spPr>
          <c:invertIfNegative val="0"/>
          <c:dPt>
            <c:idx val="1"/>
            <c:invertIfNegative val="0"/>
            <c:bubble3D val="0"/>
            <c:spPr>
              <a:solidFill>
                <a:srgbClr val="002345"/>
              </a:solidFill>
              <a:ln>
                <a:noFill/>
              </a:ln>
              <a:effectLst/>
            </c:spPr>
            <c:extLst>
              <c:ext xmlns:c16="http://schemas.microsoft.com/office/drawing/2014/chart" uri="{C3380CC4-5D6E-409C-BE32-E72D297353CC}">
                <c16:uniqueId val="{00000001-097B-4283-AE80-1F2B3C7F7AD1}"/>
              </c:ext>
            </c:extLst>
          </c:dPt>
          <c:dPt>
            <c:idx val="2"/>
            <c:invertIfNegative val="0"/>
            <c:bubble3D val="0"/>
            <c:spPr>
              <a:solidFill>
                <a:schemeClr val="bg1"/>
              </a:solidFill>
              <a:ln>
                <a:noFill/>
              </a:ln>
              <a:effectLst/>
            </c:spPr>
            <c:extLst>
              <c:ext xmlns:c16="http://schemas.microsoft.com/office/drawing/2014/chart" uri="{C3380CC4-5D6E-409C-BE32-E72D297353CC}">
                <c16:uniqueId val="{00000003-097B-4283-AE80-1F2B3C7F7AD1}"/>
              </c:ext>
            </c:extLst>
          </c:dPt>
          <c:cat>
            <c:strRef>
              <c:f>'7.8.D'!$W$2:$Y$2</c:f>
              <c:strCache>
                <c:ptCount val="3"/>
                <c:pt idx="0">
                  <c:v>2013-17</c:v>
                </c:pt>
                <c:pt idx="1">
                  <c:v>2018-27</c:v>
                </c:pt>
                <c:pt idx="2">
                  <c:v>Impact</c:v>
                </c:pt>
              </c:strCache>
            </c:strRef>
          </c:cat>
          <c:val>
            <c:numRef>
              <c:f>'7.8.D'!$W$3:$Y$3</c:f>
              <c:numCache>
                <c:formatCode>0.0</c:formatCode>
                <c:ptCount val="3"/>
                <c:pt idx="0">
                  <c:v>4.78</c:v>
                </c:pt>
                <c:pt idx="1">
                  <c:v>4.29</c:v>
                </c:pt>
                <c:pt idx="2">
                  <c:v>4.29</c:v>
                </c:pt>
              </c:numCache>
            </c:numRef>
          </c:val>
          <c:extLst>
            <c:ext xmlns:c16="http://schemas.microsoft.com/office/drawing/2014/chart" uri="{C3380CC4-5D6E-409C-BE32-E72D297353CC}">
              <c16:uniqueId val="{00000004-097B-4283-AE80-1F2B3C7F7AD1}"/>
            </c:ext>
          </c:extLst>
        </c:ser>
        <c:ser>
          <c:idx val="1"/>
          <c:order val="1"/>
          <c:tx>
            <c:strRef>
              <c:f>'7.8.D'!$V$4</c:f>
              <c:strCache>
                <c:ptCount val="1"/>
                <c:pt idx="0">
                  <c:v>Supportive policies</c:v>
                </c:pt>
              </c:strCache>
            </c:strRef>
          </c:tx>
          <c:spPr>
            <a:solidFill>
              <a:srgbClr val="EB1C2D"/>
            </a:solidFill>
            <a:ln>
              <a:noFill/>
            </a:ln>
            <a:effectLst/>
          </c:spPr>
          <c:invertIfNegative val="0"/>
          <c:cat>
            <c:strRef>
              <c:f>'7.8.D'!$W$2:$Y$2</c:f>
              <c:strCache>
                <c:ptCount val="3"/>
                <c:pt idx="0">
                  <c:v>2013-17</c:v>
                </c:pt>
                <c:pt idx="1">
                  <c:v>2018-27</c:v>
                </c:pt>
                <c:pt idx="2">
                  <c:v>Impact</c:v>
                </c:pt>
              </c:strCache>
            </c:strRef>
          </c:cat>
          <c:val>
            <c:numRef>
              <c:f>'7.8.D'!$W$4:$Y$4</c:f>
              <c:numCache>
                <c:formatCode>0.0</c:formatCode>
                <c:ptCount val="3"/>
                <c:pt idx="2">
                  <c:v>0.71</c:v>
                </c:pt>
              </c:numCache>
            </c:numRef>
          </c:val>
          <c:extLst>
            <c:ext xmlns:c16="http://schemas.microsoft.com/office/drawing/2014/chart" uri="{C3380CC4-5D6E-409C-BE32-E72D297353CC}">
              <c16:uniqueId val="{00000005-097B-4283-AE80-1F2B3C7F7AD1}"/>
            </c:ext>
          </c:extLst>
        </c:ser>
        <c:dLbls>
          <c:showLegendKey val="0"/>
          <c:showVal val="0"/>
          <c:showCatName val="0"/>
          <c:showSerName val="0"/>
          <c:showPercent val="0"/>
          <c:showBubbleSize val="0"/>
        </c:dLbls>
        <c:gapWidth val="150"/>
        <c:overlap val="100"/>
        <c:axId val="332455376"/>
        <c:axId val="369578336"/>
      </c:barChart>
      <c:barChart>
        <c:barDir val="col"/>
        <c:grouping val="clustered"/>
        <c:varyColors val="0"/>
        <c:ser>
          <c:idx val="2"/>
          <c:order val="2"/>
          <c:tx>
            <c:strRef>
              <c:f>'7.8.D'!$V$5</c:f>
              <c:strCache>
                <c:ptCount val="1"/>
              </c:strCache>
            </c:strRef>
          </c:tx>
          <c:spPr>
            <a:solidFill>
              <a:schemeClr val="bg1">
                <a:lumMod val="75000"/>
                <a:alpha val="24000"/>
              </a:schemeClr>
            </a:solidFill>
            <a:ln>
              <a:noFill/>
            </a:ln>
            <a:effectLst/>
          </c:spPr>
          <c:invertIfNegative val="0"/>
          <c:dPt>
            <c:idx val="1"/>
            <c:invertIfNegative val="0"/>
            <c:bubble3D val="0"/>
            <c:spPr>
              <a:solidFill>
                <a:srgbClr val="A6A6A6">
                  <a:alpha val="23922"/>
                </a:srgbClr>
              </a:solidFill>
              <a:ln>
                <a:noFill/>
              </a:ln>
              <a:effectLst/>
            </c:spPr>
            <c:extLst>
              <c:ext xmlns:c16="http://schemas.microsoft.com/office/drawing/2014/chart" uri="{C3380CC4-5D6E-409C-BE32-E72D297353CC}">
                <c16:uniqueId val="{00000007-097B-4283-AE80-1F2B3C7F7AD1}"/>
              </c:ext>
            </c:extLst>
          </c:dPt>
          <c:cat>
            <c:strRef>
              <c:f>'7.8.D'!$W$2:$Y$2</c:f>
              <c:strCache>
                <c:ptCount val="3"/>
                <c:pt idx="0">
                  <c:v>2013-17</c:v>
                </c:pt>
                <c:pt idx="1">
                  <c:v>2018-27</c:v>
                </c:pt>
                <c:pt idx="2">
                  <c:v>Impact</c:v>
                </c:pt>
              </c:strCache>
            </c:strRef>
          </c:cat>
          <c:val>
            <c:numRef>
              <c:f>'7.8.D'!$W$5:$Y$5</c:f>
              <c:numCache>
                <c:formatCode>;;;</c:formatCode>
                <c:ptCount val="3"/>
                <c:pt idx="1">
                  <c:v>10</c:v>
                </c:pt>
              </c:numCache>
            </c:numRef>
          </c:val>
          <c:extLst>
            <c:ext xmlns:c16="http://schemas.microsoft.com/office/drawing/2014/chart" uri="{C3380CC4-5D6E-409C-BE32-E72D297353CC}">
              <c16:uniqueId val="{00000008-097B-4283-AE80-1F2B3C7F7AD1}"/>
            </c:ext>
          </c:extLst>
        </c:ser>
        <c:dLbls>
          <c:showLegendKey val="0"/>
          <c:showVal val="0"/>
          <c:showCatName val="0"/>
          <c:showSerName val="0"/>
          <c:showPercent val="0"/>
          <c:showBubbleSize val="0"/>
        </c:dLbls>
        <c:gapWidth val="46"/>
        <c:axId val="2055604784"/>
        <c:axId val="1875368144"/>
      </c:barChart>
      <c:catAx>
        <c:axId val="332455376"/>
        <c:scaling>
          <c:orientation val="minMax"/>
        </c:scaling>
        <c:delete val="0"/>
        <c:axPos val="b"/>
        <c:numFmt formatCode="General" sourceLinked="1"/>
        <c:majorTickMark val="none"/>
        <c:minorTickMark val="none"/>
        <c:tickLblPos val="low"/>
        <c:spPr>
          <a:noFill/>
          <a:ln w="9525" cap="flat" cmpd="sng" algn="ctr">
            <a:solidFill>
              <a:srgbClr val="000000">
                <a:lumMod val="100000"/>
              </a:srgbClr>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369578336"/>
        <c:crosses val="autoZero"/>
        <c:auto val="1"/>
        <c:lblAlgn val="ctr"/>
        <c:lblOffset val="100"/>
        <c:noMultiLvlLbl val="0"/>
      </c:catAx>
      <c:valAx>
        <c:axId val="369578336"/>
        <c:scaling>
          <c:orientation val="minMax"/>
          <c:max val="5.2"/>
          <c:min val="3.6"/>
        </c:scaling>
        <c:delete val="0"/>
        <c:axPos val="l"/>
        <c:numFmt formatCode="#,##0.0" sourceLinked="0"/>
        <c:majorTickMark val="none"/>
        <c:minorTickMark val="none"/>
        <c:tickLblPos val="nextTo"/>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332455376"/>
        <c:crosses val="autoZero"/>
        <c:crossBetween val="between"/>
        <c:majorUnit val="0.2"/>
      </c:valAx>
      <c:valAx>
        <c:axId val="1875368144"/>
        <c:scaling>
          <c:orientation val="minMax"/>
          <c:max val="5"/>
        </c:scaling>
        <c:delete val="1"/>
        <c:axPos val="r"/>
        <c:numFmt formatCode="0.0" sourceLinked="1"/>
        <c:majorTickMark val="out"/>
        <c:minorTickMark val="none"/>
        <c:tickLblPos val="nextTo"/>
        <c:crossAx val="2055604784"/>
        <c:crosses val="max"/>
        <c:crossBetween val="between"/>
      </c:valAx>
      <c:catAx>
        <c:axId val="2055604784"/>
        <c:scaling>
          <c:orientation val="minMax"/>
        </c:scaling>
        <c:delete val="1"/>
        <c:axPos val="b"/>
        <c:numFmt formatCode="General" sourceLinked="1"/>
        <c:majorTickMark val="out"/>
        <c:minorTickMark val="none"/>
        <c:tickLblPos val="nextTo"/>
        <c:crossAx val="1875368144"/>
        <c:crosses val="autoZero"/>
        <c:auto val="1"/>
        <c:lblAlgn val="ctr"/>
        <c:lblOffset val="100"/>
        <c:noMultiLvlLbl val="0"/>
      </c:catAx>
      <c:spPr>
        <a:noFill/>
        <a:ln>
          <a:noFill/>
        </a:ln>
        <a:effectLst/>
      </c:spPr>
    </c:plotArea>
    <c:legend>
      <c:legendPos val="b"/>
      <c:legendEntry>
        <c:idx val="2"/>
        <c:delete val="1"/>
      </c:legendEntry>
      <c:layout>
        <c:manualLayout>
          <c:xMode val="edge"/>
          <c:yMode val="edge"/>
          <c:x val="0.17625574102650229"/>
          <c:y val="2.4979064729227875E-2"/>
          <c:w val="0.65711299180569649"/>
          <c:h val="8.6014601703983631E-2"/>
        </c:manualLayout>
      </c:layout>
      <c:overlay val="0"/>
      <c:spPr>
        <a:noFill/>
        <a:ln>
          <a:noFill/>
        </a:ln>
        <a:effectLst/>
      </c:spPr>
      <c:txPr>
        <a:bodyPr rot="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rgbClr val="FFFFFF">
        <a:lumMod val="100000"/>
      </a:srgbClr>
    </a:solidFill>
    <a:ln w="9525" cap="flat" cmpd="sng" algn="ctr">
      <a:noFill/>
      <a:round/>
    </a:ln>
    <a:effectLst/>
  </c:spPr>
  <c:txPr>
    <a:bodyPr/>
    <a:lstStyle/>
    <a:p>
      <a:pPr>
        <a:defRPr sz="3300" b="0">
          <a:solidFill>
            <a:srgbClr val="000000">
              <a:lumMod val="100000"/>
            </a:srgbClr>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3300" b="0" i="0" u="none" strike="noStrike" kern="1200" spc="0" baseline="0">
                <a:solidFill>
                  <a:srgbClr val="000000">
                    <a:lumMod val="100000"/>
                  </a:srgbClr>
                </a:solidFill>
                <a:latin typeface="Arial" panose="020B0604020202020204" pitchFamily="34" charset="0"/>
                <a:ea typeface="+mn-ea"/>
                <a:cs typeface="Arial" panose="020B0604020202020204" pitchFamily="34" charset="0"/>
              </a:defRPr>
            </a:pPr>
            <a:r>
              <a:rPr lang="en-US" sz="3300"/>
              <a:t>Score</a:t>
            </a:r>
          </a:p>
        </c:rich>
      </c:tx>
      <c:layout>
        <c:manualLayout>
          <c:xMode val="edge"/>
          <c:yMode val="edge"/>
          <c:x val="5.3933362496354578E-4"/>
          <c:y val="3.9682539682539542E-4"/>
        </c:manualLayout>
      </c:layout>
      <c:overlay val="0"/>
      <c:spPr>
        <a:noFill/>
        <a:ln>
          <a:noFill/>
        </a:ln>
        <a:effectLst/>
      </c:spPr>
      <c:txPr>
        <a:bodyPr rot="0" spcFirstLastPara="1" vertOverflow="ellipsis" vert="horz" wrap="square" anchor="ctr" anchorCtr="1"/>
        <a:lstStyle/>
        <a:p>
          <a:pPr>
            <a:defRPr sz="3300" b="0" i="0" u="none" strike="noStrike" kern="1200" spc="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9.6895778652668421E-2"/>
          <c:y val="0.13630280589926258"/>
          <c:w val="0.87254866579177603"/>
          <c:h val="0.73084223847019103"/>
        </c:manualLayout>
      </c:layout>
      <c:barChart>
        <c:barDir val="col"/>
        <c:grouping val="clustered"/>
        <c:varyColors val="0"/>
        <c:ser>
          <c:idx val="0"/>
          <c:order val="0"/>
          <c:tx>
            <c:strRef>
              <c:f>'7.9.A'!$V$4</c:f>
              <c:strCache>
                <c:ptCount val="1"/>
                <c:pt idx="0">
                  <c:v>EMDEs</c:v>
                </c:pt>
              </c:strCache>
            </c:strRef>
          </c:tx>
          <c:spPr>
            <a:solidFill>
              <a:srgbClr val="002345"/>
            </a:solidFill>
            <a:ln>
              <a:solidFill>
                <a:schemeClr val="bg1"/>
              </a:solidFill>
            </a:ln>
            <a:effectLst/>
          </c:spPr>
          <c:invertIfNegative val="0"/>
          <c:cat>
            <c:strRef>
              <c:f>'7.9.A'!$W$3:$Y$3</c:f>
              <c:strCache>
                <c:ptCount val="3"/>
                <c:pt idx="0">
                  <c:v>DB2006</c:v>
                </c:pt>
                <c:pt idx="1">
                  <c:v>DB2013</c:v>
                </c:pt>
                <c:pt idx="2">
                  <c:v>DB2020</c:v>
                </c:pt>
              </c:strCache>
            </c:strRef>
          </c:cat>
          <c:val>
            <c:numRef>
              <c:f>'7.9.A'!$W$4:$Y$4</c:f>
              <c:numCache>
                <c:formatCode>General</c:formatCode>
                <c:ptCount val="3"/>
                <c:pt idx="0">
                  <c:v>52.4</c:v>
                </c:pt>
                <c:pt idx="1">
                  <c:v>61.4</c:v>
                </c:pt>
                <c:pt idx="2">
                  <c:v>67.5</c:v>
                </c:pt>
              </c:numCache>
            </c:numRef>
          </c:val>
          <c:extLst>
            <c:ext xmlns:c16="http://schemas.microsoft.com/office/drawing/2014/chart" uri="{C3380CC4-5D6E-409C-BE32-E72D297353CC}">
              <c16:uniqueId val="{00000000-9202-49EE-9BD3-1D0757DC408B}"/>
            </c:ext>
          </c:extLst>
        </c:ser>
        <c:ser>
          <c:idx val="1"/>
          <c:order val="1"/>
          <c:tx>
            <c:strRef>
              <c:f>'7.9.A'!$V$5</c:f>
              <c:strCache>
                <c:ptCount val="1"/>
              </c:strCache>
            </c:strRef>
          </c:tx>
          <c:spPr>
            <a:solidFill>
              <a:schemeClr val="bg1"/>
            </a:solidFill>
            <a:ln>
              <a:solidFill>
                <a:schemeClr val="bg1"/>
              </a:solidFill>
            </a:ln>
            <a:effectLst/>
          </c:spPr>
          <c:invertIfNegative val="0"/>
          <c:cat>
            <c:strRef>
              <c:f>'7.9.A'!$W$3:$Y$3</c:f>
              <c:strCache>
                <c:ptCount val="3"/>
                <c:pt idx="0">
                  <c:v>DB2006</c:v>
                </c:pt>
                <c:pt idx="1">
                  <c:v>DB2013</c:v>
                </c:pt>
                <c:pt idx="2">
                  <c:v>DB2020</c:v>
                </c:pt>
              </c:strCache>
            </c:strRef>
          </c:cat>
          <c:val>
            <c:numRef>
              <c:f>'7.9.A'!$W$5:$Y$5</c:f>
              <c:numCache>
                <c:formatCode>General</c:formatCode>
                <c:ptCount val="3"/>
                <c:pt idx="1">
                  <c:v>52.4</c:v>
                </c:pt>
                <c:pt idx="2">
                  <c:v>61.4</c:v>
                </c:pt>
              </c:numCache>
            </c:numRef>
          </c:val>
          <c:extLst>
            <c:ext xmlns:c16="http://schemas.microsoft.com/office/drawing/2014/chart" uri="{C3380CC4-5D6E-409C-BE32-E72D297353CC}">
              <c16:uniqueId val="{00000001-9202-49EE-9BD3-1D0757DC408B}"/>
            </c:ext>
          </c:extLst>
        </c:ser>
        <c:dLbls>
          <c:showLegendKey val="0"/>
          <c:showVal val="0"/>
          <c:showCatName val="0"/>
          <c:showSerName val="0"/>
          <c:showPercent val="0"/>
          <c:showBubbleSize val="0"/>
        </c:dLbls>
        <c:gapWidth val="100"/>
        <c:overlap val="100"/>
        <c:axId val="524466047"/>
        <c:axId val="711373119"/>
      </c:barChart>
      <c:catAx>
        <c:axId val="524466047"/>
        <c:scaling>
          <c:orientation val="minMax"/>
        </c:scaling>
        <c:delete val="0"/>
        <c:axPos val="b"/>
        <c:numFmt formatCode="General" sourceLinked="1"/>
        <c:majorTickMark val="none"/>
        <c:minorTickMark val="none"/>
        <c:tickLblPos val="low"/>
        <c:spPr>
          <a:noFill/>
          <a:ln w="9525" cap="flat" cmpd="sng" algn="ctr">
            <a:solidFill>
              <a:srgbClr val="000000">
                <a:lumMod val="100000"/>
              </a:srgbClr>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711373119"/>
        <c:crosses val="autoZero"/>
        <c:auto val="1"/>
        <c:lblAlgn val="ctr"/>
        <c:lblOffset val="100"/>
        <c:noMultiLvlLbl val="0"/>
      </c:catAx>
      <c:valAx>
        <c:axId val="711373119"/>
        <c:scaling>
          <c:orientation val="minMax"/>
          <c:min val="40"/>
        </c:scaling>
        <c:delete val="0"/>
        <c:axPos val="l"/>
        <c:numFmt formatCode="General" sourceLinked="1"/>
        <c:majorTickMark val="none"/>
        <c:minorTickMark val="none"/>
        <c:tickLblPos val="nextTo"/>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524466047"/>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FFFFF">
        <a:lumMod val="100000"/>
      </a:srgbClr>
    </a:solidFill>
    <a:ln w="9525" cap="flat" cmpd="sng" algn="ctr">
      <a:noFill/>
      <a:round/>
    </a:ln>
    <a:effectLst/>
  </c:spPr>
  <c:txPr>
    <a:bodyPr/>
    <a:lstStyle/>
    <a:p>
      <a:pPr>
        <a:defRPr sz="3300" b="0">
          <a:solidFill>
            <a:srgbClr val="000000">
              <a:lumMod val="100000"/>
            </a:srgbClr>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3300" b="0" i="0" u="none" strike="noStrike" kern="1200" spc="0" baseline="0">
                <a:solidFill>
                  <a:srgbClr val="000000">
                    <a:lumMod val="100000"/>
                  </a:srgbClr>
                </a:solidFill>
                <a:latin typeface="Arial" panose="020B0604020202020204" pitchFamily="34" charset="0"/>
                <a:ea typeface="+mn-ea"/>
                <a:cs typeface="Arial" panose="020B0604020202020204" pitchFamily="34" charset="0"/>
              </a:defRPr>
            </a:pPr>
            <a:r>
              <a:rPr lang="en-US" sz="3300"/>
              <a:t>Number of reforms</a:t>
            </a:r>
          </a:p>
        </c:rich>
      </c:tx>
      <c:layout>
        <c:manualLayout>
          <c:xMode val="edge"/>
          <c:yMode val="edge"/>
          <c:x val="1.1178550597841931E-3"/>
          <c:y val="3.9682539682539542E-4"/>
        </c:manualLayout>
      </c:layout>
      <c:overlay val="0"/>
      <c:spPr>
        <a:noFill/>
        <a:ln>
          <a:noFill/>
        </a:ln>
        <a:effectLst/>
      </c:spPr>
      <c:txPr>
        <a:bodyPr rot="0" spcFirstLastPara="1" vertOverflow="ellipsis" vert="horz" wrap="square" anchor="ctr" anchorCtr="1"/>
        <a:lstStyle/>
        <a:p>
          <a:pPr>
            <a:defRPr sz="3300" b="0" i="0" u="none" strike="noStrike" kern="1200" spc="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0.12054396325459317"/>
          <c:y val="0.16686778416501619"/>
          <c:w val="0.84890048118985129"/>
          <c:h val="0.59780799639308901"/>
        </c:manualLayout>
      </c:layout>
      <c:barChart>
        <c:barDir val="col"/>
        <c:grouping val="stacked"/>
        <c:varyColors val="0"/>
        <c:ser>
          <c:idx val="1"/>
          <c:order val="0"/>
          <c:tx>
            <c:v>Improving</c:v>
          </c:tx>
          <c:spPr>
            <a:solidFill>
              <a:srgbClr val="002345"/>
            </a:solidFill>
            <a:ln>
              <a:noFill/>
            </a:ln>
            <a:effectLst/>
          </c:spPr>
          <c:invertIfNegative val="0"/>
          <c:cat>
            <c:multiLvlStrRef>
              <c:f>'7.9.B'!$U$3:$V$7</c:f>
              <c:multiLvlStrCache>
                <c:ptCount val="5"/>
                <c:lvl>
                  <c:pt idx="0">
                    <c:v>DB08-14</c:v>
                  </c:pt>
                  <c:pt idx="1">
                    <c:v>DB14-20</c:v>
                  </c:pt>
                  <c:pt idx="2">
                    <c:v>2006</c:v>
                  </c:pt>
                  <c:pt idx="3">
                    <c:v>2013</c:v>
                  </c:pt>
                  <c:pt idx="4">
                    <c:v>2017</c:v>
                  </c:pt>
                </c:lvl>
                <c:lvl>
                  <c:pt idx="0">
                    <c:v>Reforms</c:v>
                  </c:pt>
                  <c:pt idx="2">
                    <c:v>Internet Access (RHS)</c:v>
                  </c:pt>
                </c:lvl>
              </c:multiLvlStrCache>
            </c:multiLvlStrRef>
          </c:cat>
          <c:val>
            <c:numRef>
              <c:f>'7.9.B'!$W$3:$W$7</c:f>
              <c:numCache>
                <c:formatCode>General</c:formatCode>
                <c:ptCount val="5"/>
                <c:pt idx="0">
                  <c:v>766</c:v>
                </c:pt>
                <c:pt idx="1">
                  <c:v>806</c:v>
                </c:pt>
              </c:numCache>
            </c:numRef>
          </c:val>
          <c:extLst>
            <c:ext xmlns:c16="http://schemas.microsoft.com/office/drawing/2014/chart" uri="{C3380CC4-5D6E-409C-BE32-E72D297353CC}">
              <c16:uniqueId val="{00000000-57A2-4028-AA6E-D8F397526B2D}"/>
            </c:ext>
          </c:extLst>
        </c:ser>
        <c:ser>
          <c:idx val="2"/>
          <c:order val="1"/>
          <c:tx>
            <c:v>Deteriorating</c:v>
          </c:tx>
          <c:spPr>
            <a:solidFill>
              <a:srgbClr val="EB1C2D"/>
            </a:solidFill>
            <a:ln>
              <a:noFill/>
            </a:ln>
            <a:effectLst/>
          </c:spPr>
          <c:invertIfNegative val="0"/>
          <c:cat>
            <c:multiLvlStrRef>
              <c:f>'7.9.B'!$U$3:$V$7</c:f>
              <c:multiLvlStrCache>
                <c:ptCount val="5"/>
                <c:lvl>
                  <c:pt idx="0">
                    <c:v>DB08-14</c:v>
                  </c:pt>
                  <c:pt idx="1">
                    <c:v>DB14-20</c:v>
                  </c:pt>
                  <c:pt idx="2">
                    <c:v>2006</c:v>
                  </c:pt>
                  <c:pt idx="3">
                    <c:v>2013</c:v>
                  </c:pt>
                  <c:pt idx="4">
                    <c:v>2017</c:v>
                  </c:pt>
                </c:lvl>
                <c:lvl>
                  <c:pt idx="0">
                    <c:v>Reforms</c:v>
                  </c:pt>
                  <c:pt idx="2">
                    <c:v>Internet Access (RHS)</c:v>
                  </c:pt>
                </c:lvl>
              </c:multiLvlStrCache>
            </c:multiLvlStrRef>
          </c:cat>
          <c:val>
            <c:numRef>
              <c:f>'7.9.B'!$X$3:$X$4</c:f>
              <c:numCache>
                <c:formatCode>General</c:formatCode>
                <c:ptCount val="2"/>
                <c:pt idx="0">
                  <c:v>-143</c:v>
                </c:pt>
                <c:pt idx="1">
                  <c:v>-169</c:v>
                </c:pt>
              </c:numCache>
            </c:numRef>
          </c:val>
          <c:extLst>
            <c:ext xmlns:c16="http://schemas.microsoft.com/office/drawing/2014/chart" uri="{C3380CC4-5D6E-409C-BE32-E72D297353CC}">
              <c16:uniqueId val="{00000001-57A2-4028-AA6E-D8F397526B2D}"/>
            </c:ext>
          </c:extLst>
        </c:ser>
        <c:dLbls>
          <c:showLegendKey val="0"/>
          <c:showVal val="0"/>
          <c:showCatName val="0"/>
          <c:showSerName val="0"/>
          <c:showPercent val="0"/>
          <c:showBubbleSize val="0"/>
        </c:dLbls>
        <c:gapWidth val="200"/>
        <c:overlap val="100"/>
        <c:axId val="414079311"/>
        <c:axId val="407651871"/>
      </c:barChart>
      <c:barChart>
        <c:barDir val="col"/>
        <c:grouping val="clustered"/>
        <c:varyColors val="0"/>
        <c:ser>
          <c:idx val="3"/>
          <c:order val="3"/>
          <c:tx>
            <c:v>Internet access (RHS)</c:v>
          </c:tx>
          <c:spPr>
            <a:solidFill>
              <a:schemeClr val="accent4"/>
            </a:solidFill>
            <a:ln w="25400">
              <a:noFill/>
            </a:ln>
            <a:effectLst/>
          </c:spPr>
          <c:invertIfNegative val="0"/>
          <c:val>
            <c:numRef>
              <c:f>'7.9.B'!$Z$3:$Z$7</c:f>
              <c:numCache>
                <c:formatCode>General</c:formatCode>
                <c:ptCount val="5"/>
                <c:pt idx="2">
                  <c:v>11.9</c:v>
                </c:pt>
                <c:pt idx="3">
                  <c:v>30.9</c:v>
                </c:pt>
                <c:pt idx="4">
                  <c:v>45.2</c:v>
                </c:pt>
              </c:numCache>
            </c:numRef>
          </c:val>
          <c:extLst>
            <c:ext xmlns:c16="http://schemas.microsoft.com/office/drawing/2014/chart" uri="{C3380CC4-5D6E-409C-BE32-E72D297353CC}">
              <c16:uniqueId val="{00000002-57A2-4028-AA6E-D8F397526B2D}"/>
            </c:ext>
          </c:extLst>
        </c:ser>
        <c:dLbls>
          <c:showLegendKey val="0"/>
          <c:showVal val="0"/>
          <c:showCatName val="0"/>
          <c:showSerName val="0"/>
          <c:showPercent val="0"/>
          <c:showBubbleSize val="0"/>
        </c:dLbls>
        <c:gapWidth val="150"/>
        <c:axId val="1931907343"/>
        <c:axId val="1836747071"/>
      </c:barChart>
      <c:lineChart>
        <c:grouping val="standard"/>
        <c:varyColors val="0"/>
        <c:ser>
          <c:idx val="0"/>
          <c:order val="2"/>
          <c:tx>
            <c:v>Difference</c:v>
          </c:tx>
          <c:spPr>
            <a:ln w="25400" cap="rnd">
              <a:noFill/>
              <a:round/>
            </a:ln>
            <a:effectLst/>
          </c:spPr>
          <c:marker>
            <c:symbol val="diamond"/>
            <c:size val="34"/>
            <c:spPr>
              <a:solidFill>
                <a:srgbClr val="F78D28"/>
              </a:solidFill>
              <a:ln w="9525">
                <a:noFill/>
              </a:ln>
              <a:effectLst/>
            </c:spPr>
          </c:marker>
          <c:val>
            <c:numRef>
              <c:f>'7.9.B'!$Y$3:$Y$4</c:f>
              <c:numCache>
                <c:formatCode>General</c:formatCode>
                <c:ptCount val="2"/>
                <c:pt idx="0">
                  <c:v>623</c:v>
                </c:pt>
                <c:pt idx="1">
                  <c:v>637</c:v>
                </c:pt>
              </c:numCache>
            </c:numRef>
          </c:val>
          <c:smooth val="0"/>
          <c:extLst>
            <c:ext xmlns:c16="http://schemas.microsoft.com/office/drawing/2014/chart" uri="{C3380CC4-5D6E-409C-BE32-E72D297353CC}">
              <c16:uniqueId val="{00000003-57A2-4028-AA6E-D8F397526B2D}"/>
            </c:ext>
          </c:extLst>
        </c:ser>
        <c:dLbls>
          <c:showLegendKey val="0"/>
          <c:showVal val="0"/>
          <c:showCatName val="0"/>
          <c:showSerName val="0"/>
          <c:showPercent val="0"/>
          <c:showBubbleSize val="0"/>
        </c:dLbls>
        <c:marker val="1"/>
        <c:smooth val="0"/>
        <c:axId val="414079311"/>
        <c:axId val="407651871"/>
      </c:lineChart>
      <c:catAx>
        <c:axId val="414079311"/>
        <c:scaling>
          <c:orientation val="minMax"/>
        </c:scaling>
        <c:delete val="0"/>
        <c:axPos val="b"/>
        <c:numFmt formatCode="General" sourceLinked="1"/>
        <c:majorTickMark val="none"/>
        <c:minorTickMark val="none"/>
        <c:tickLblPos val="low"/>
        <c:spPr>
          <a:noFill/>
          <a:ln w="9525" cap="flat" cmpd="sng" algn="ctr">
            <a:solidFill>
              <a:srgbClr val="000000">
                <a:lumMod val="100000"/>
              </a:srgbClr>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0" spcFirstLastPara="1" vertOverflow="ellipsis"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407651871"/>
        <c:crosses val="autoZero"/>
        <c:auto val="1"/>
        <c:lblAlgn val="ctr"/>
        <c:lblOffset val="100"/>
        <c:noMultiLvlLbl val="0"/>
      </c:catAx>
      <c:valAx>
        <c:axId val="407651871"/>
        <c:scaling>
          <c:orientation val="minMax"/>
          <c:min val="-200"/>
        </c:scaling>
        <c:delete val="0"/>
        <c:axPos val="l"/>
        <c:numFmt formatCode="General" sourceLinked="1"/>
        <c:majorTickMark val="none"/>
        <c:minorTickMark val="none"/>
        <c:tickLblPos val="nextTo"/>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414079311"/>
        <c:crosses val="autoZero"/>
        <c:crossBetween val="between"/>
      </c:valAx>
      <c:valAx>
        <c:axId val="1836747071"/>
        <c:scaling>
          <c:orientation val="minMax"/>
          <c:max val="50"/>
          <c:min val="-10"/>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1931907343"/>
        <c:crosses val="max"/>
        <c:crossBetween val="between"/>
      </c:valAx>
      <c:catAx>
        <c:axId val="1931907343"/>
        <c:scaling>
          <c:orientation val="minMax"/>
        </c:scaling>
        <c:delete val="1"/>
        <c:axPos val="b"/>
        <c:majorTickMark val="out"/>
        <c:minorTickMark val="none"/>
        <c:tickLblPos val="nextTo"/>
        <c:crossAx val="1836747071"/>
        <c:crossesAt val="0"/>
        <c:auto val="1"/>
        <c:lblAlgn val="ctr"/>
        <c:lblOffset val="100"/>
        <c:noMultiLvlLbl val="0"/>
      </c:catAx>
      <c:spPr>
        <a:noFill/>
        <a:ln>
          <a:noFill/>
        </a:ln>
        <a:effectLst/>
      </c:spPr>
    </c:plotArea>
    <c:legend>
      <c:legendPos val="b"/>
      <c:legendEntry>
        <c:idx val="2"/>
        <c:delete val="1"/>
      </c:legendEntry>
      <c:layout>
        <c:manualLayout>
          <c:xMode val="edge"/>
          <c:yMode val="edge"/>
          <c:x val="9.330272267460632E-2"/>
          <c:y val="8.3022076228201541E-2"/>
          <c:w val="0.80189915391067323"/>
          <c:h val="8.6914802827560672E-2"/>
        </c:manualLayout>
      </c:layout>
      <c:overlay val="0"/>
      <c:spPr>
        <a:noFill/>
        <a:ln>
          <a:noFill/>
        </a:ln>
        <a:effectLst/>
      </c:spPr>
      <c:txPr>
        <a:bodyPr rot="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FFFFF">
        <a:lumMod val="100000"/>
      </a:srgbClr>
    </a:solidFill>
    <a:ln w="9525" cap="flat" cmpd="sng" algn="ctr">
      <a:noFill/>
      <a:round/>
    </a:ln>
    <a:effectLst/>
  </c:spPr>
  <c:txPr>
    <a:bodyPr/>
    <a:lstStyle/>
    <a:p>
      <a:pPr>
        <a:defRPr sz="3300" b="0">
          <a:solidFill>
            <a:srgbClr val="000000">
              <a:lumMod val="100000"/>
            </a:srgbClr>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4"/>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3300" b="0" i="0" u="none" strike="noStrike" kern="1200" spc="0" baseline="0">
                <a:solidFill>
                  <a:srgbClr val="000000">
                    <a:lumMod val="100000"/>
                  </a:srgbClr>
                </a:solidFill>
                <a:latin typeface="Arial" panose="020B0604020202020204" pitchFamily="34" charset="0"/>
                <a:ea typeface="+mn-ea"/>
                <a:cs typeface="Arial" panose="020B0604020202020204" pitchFamily="34" charset="0"/>
              </a:defRPr>
            </a:pPr>
            <a:r>
              <a:rPr lang="en-US" sz="3300"/>
              <a:t>Score</a:t>
            </a:r>
          </a:p>
        </c:rich>
      </c:tx>
      <c:layout>
        <c:manualLayout>
          <c:xMode val="edge"/>
          <c:yMode val="edge"/>
          <c:x val="5.3933362496354578E-4"/>
          <c:y val="3.9682539682539542E-4"/>
        </c:manualLayout>
      </c:layout>
      <c:overlay val="0"/>
      <c:spPr>
        <a:noFill/>
        <a:ln>
          <a:noFill/>
        </a:ln>
        <a:effectLst/>
      </c:spPr>
      <c:txPr>
        <a:bodyPr rot="0" spcFirstLastPara="1" vertOverflow="ellipsis" vert="horz" wrap="square" anchor="ctr" anchorCtr="1"/>
        <a:lstStyle/>
        <a:p>
          <a:pPr>
            <a:defRPr sz="3300" b="0" i="0" u="none" strike="noStrike" kern="1200" spc="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9.4469514053145048E-2"/>
          <c:y val="0.13035042494688165"/>
          <c:w val="0.87497490157331215"/>
          <c:h val="0.72885811148606428"/>
        </c:manualLayout>
      </c:layout>
      <c:barChart>
        <c:barDir val="col"/>
        <c:grouping val="clustered"/>
        <c:varyColors val="0"/>
        <c:ser>
          <c:idx val="0"/>
          <c:order val="0"/>
          <c:tx>
            <c:strRef>
              <c:f>'7.9.C'!$V$4</c:f>
              <c:strCache>
                <c:ptCount val="1"/>
                <c:pt idx="0">
                  <c:v>EMDEs</c:v>
                </c:pt>
              </c:strCache>
            </c:strRef>
          </c:tx>
          <c:spPr>
            <a:solidFill>
              <a:srgbClr val="002345"/>
            </a:solidFill>
            <a:ln>
              <a:solidFill>
                <a:schemeClr val="bg1"/>
              </a:solidFill>
            </a:ln>
            <a:effectLst/>
          </c:spPr>
          <c:invertIfNegative val="0"/>
          <c:cat>
            <c:strRef>
              <c:f>'7.9.C'!$W$3:$Y$3</c:f>
              <c:strCache>
                <c:ptCount val="3"/>
                <c:pt idx="0">
                  <c:v>DB2006</c:v>
                </c:pt>
                <c:pt idx="1">
                  <c:v>DB2013</c:v>
                </c:pt>
                <c:pt idx="2">
                  <c:v>DB2020</c:v>
                </c:pt>
              </c:strCache>
            </c:strRef>
          </c:cat>
          <c:val>
            <c:numRef>
              <c:f>'7.9.C'!$W$4:$Y$4</c:f>
              <c:numCache>
                <c:formatCode>General</c:formatCode>
                <c:ptCount val="3"/>
                <c:pt idx="0">
                  <c:v>35.4</c:v>
                </c:pt>
                <c:pt idx="1">
                  <c:v>41.2</c:v>
                </c:pt>
                <c:pt idx="2">
                  <c:v>48</c:v>
                </c:pt>
              </c:numCache>
            </c:numRef>
          </c:val>
          <c:extLst>
            <c:ext xmlns:c16="http://schemas.microsoft.com/office/drawing/2014/chart" uri="{C3380CC4-5D6E-409C-BE32-E72D297353CC}">
              <c16:uniqueId val="{00000000-2968-44BB-AE0A-8AEAF780D700}"/>
            </c:ext>
          </c:extLst>
        </c:ser>
        <c:ser>
          <c:idx val="1"/>
          <c:order val="1"/>
          <c:tx>
            <c:strRef>
              <c:f>'7.9.C'!$V$5</c:f>
              <c:strCache>
                <c:ptCount val="1"/>
              </c:strCache>
            </c:strRef>
          </c:tx>
          <c:spPr>
            <a:solidFill>
              <a:schemeClr val="bg1"/>
            </a:solidFill>
            <a:ln>
              <a:solidFill>
                <a:schemeClr val="bg1"/>
              </a:solidFill>
            </a:ln>
            <a:effectLst/>
          </c:spPr>
          <c:invertIfNegative val="0"/>
          <c:cat>
            <c:strRef>
              <c:f>'7.9.C'!$W$3:$Y$3</c:f>
              <c:strCache>
                <c:ptCount val="3"/>
                <c:pt idx="0">
                  <c:v>DB2006</c:v>
                </c:pt>
                <c:pt idx="1">
                  <c:v>DB2013</c:v>
                </c:pt>
                <c:pt idx="2">
                  <c:v>DB2020</c:v>
                </c:pt>
              </c:strCache>
            </c:strRef>
          </c:cat>
          <c:val>
            <c:numRef>
              <c:f>'7.9.C'!$W$5:$Y$5</c:f>
              <c:numCache>
                <c:formatCode>General</c:formatCode>
                <c:ptCount val="3"/>
                <c:pt idx="1">
                  <c:v>35.4</c:v>
                </c:pt>
                <c:pt idx="2">
                  <c:v>39.4</c:v>
                </c:pt>
              </c:numCache>
            </c:numRef>
          </c:val>
          <c:extLst>
            <c:ext xmlns:c16="http://schemas.microsoft.com/office/drawing/2014/chart" uri="{C3380CC4-5D6E-409C-BE32-E72D297353CC}">
              <c16:uniqueId val="{00000001-2968-44BB-AE0A-8AEAF780D700}"/>
            </c:ext>
          </c:extLst>
        </c:ser>
        <c:dLbls>
          <c:showLegendKey val="0"/>
          <c:showVal val="0"/>
          <c:showCatName val="0"/>
          <c:showSerName val="0"/>
          <c:showPercent val="0"/>
          <c:showBubbleSize val="0"/>
        </c:dLbls>
        <c:gapWidth val="100"/>
        <c:overlap val="100"/>
        <c:axId val="524466047"/>
        <c:axId val="711373119"/>
      </c:barChart>
      <c:catAx>
        <c:axId val="524466047"/>
        <c:scaling>
          <c:orientation val="minMax"/>
        </c:scaling>
        <c:delete val="0"/>
        <c:axPos val="b"/>
        <c:numFmt formatCode="General" sourceLinked="1"/>
        <c:majorTickMark val="none"/>
        <c:minorTickMark val="none"/>
        <c:tickLblPos val="low"/>
        <c:spPr>
          <a:noFill/>
          <a:ln w="9525" cap="flat" cmpd="sng" algn="ctr">
            <a:solidFill>
              <a:srgbClr val="000000">
                <a:lumMod val="100000"/>
              </a:srgbClr>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711373119"/>
        <c:crosses val="autoZero"/>
        <c:auto val="1"/>
        <c:lblAlgn val="ctr"/>
        <c:lblOffset val="100"/>
        <c:noMultiLvlLbl val="0"/>
      </c:catAx>
      <c:valAx>
        <c:axId val="711373119"/>
        <c:scaling>
          <c:orientation val="minMax"/>
        </c:scaling>
        <c:delete val="0"/>
        <c:axPos val="l"/>
        <c:numFmt formatCode="General" sourceLinked="1"/>
        <c:majorTickMark val="none"/>
        <c:minorTickMark val="none"/>
        <c:tickLblPos val="nextTo"/>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524466047"/>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FFFFF">
        <a:lumMod val="100000"/>
      </a:srgbClr>
    </a:solidFill>
    <a:ln w="9525" cap="flat" cmpd="sng" algn="ctr">
      <a:noFill/>
      <a:round/>
    </a:ln>
    <a:effectLst/>
  </c:spPr>
  <c:txPr>
    <a:bodyPr/>
    <a:lstStyle/>
    <a:p>
      <a:pPr>
        <a:defRPr sz="3300" b="0">
          <a:solidFill>
            <a:srgbClr val="000000">
              <a:lumMod val="100000"/>
            </a:srgbClr>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3300" b="0" i="0" u="none" strike="noStrike" kern="1200" spc="0" baseline="0">
                <a:solidFill>
                  <a:srgbClr val="000000">
                    <a:lumMod val="100000"/>
                  </a:srgbClr>
                </a:solidFill>
                <a:latin typeface="Arial" panose="020B0604020202020204" pitchFamily="34" charset="0"/>
                <a:ea typeface="+mn-ea"/>
                <a:cs typeface="Arial" panose="020B0604020202020204" pitchFamily="34" charset="0"/>
              </a:defRPr>
            </a:pPr>
            <a:r>
              <a:rPr lang="en-US" sz="3300"/>
              <a:t>Number of reforms</a:t>
            </a:r>
          </a:p>
        </c:rich>
      </c:tx>
      <c:layout>
        <c:manualLayout>
          <c:xMode val="edge"/>
          <c:yMode val="edge"/>
          <c:x val="1.1178550597841931E-3"/>
          <c:y val="3.9682539682539542E-4"/>
        </c:manualLayout>
      </c:layout>
      <c:overlay val="0"/>
      <c:spPr>
        <a:noFill/>
        <a:ln>
          <a:noFill/>
        </a:ln>
        <a:effectLst/>
      </c:spPr>
      <c:txPr>
        <a:bodyPr rot="0" spcFirstLastPara="1" vertOverflow="ellipsis" vert="horz" wrap="square" anchor="ctr" anchorCtr="1"/>
        <a:lstStyle/>
        <a:p>
          <a:pPr>
            <a:defRPr sz="3300" b="0" i="0" u="none" strike="noStrike" kern="1200" spc="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0.11012731481481482"/>
          <c:y val="0.16673140857392826"/>
          <c:w val="0.85931712962962981"/>
          <c:h val="0.68344300712410944"/>
        </c:manualLayout>
      </c:layout>
      <c:barChart>
        <c:barDir val="col"/>
        <c:grouping val="stacked"/>
        <c:varyColors val="0"/>
        <c:ser>
          <c:idx val="1"/>
          <c:order val="0"/>
          <c:tx>
            <c:v>Improving</c:v>
          </c:tx>
          <c:spPr>
            <a:solidFill>
              <a:srgbClr val="002345"/>
            </a:solidFill>
            <a:ln>
              <a:noFill/>
            </a:ln>
            <a:effectLst/>
          </c:spPr>
          <c:invertIfNegative val="0"/>
          <c:cat>
            <c:strRef>
              <c:f>'7.9.D'!$V$4:$V$5</c:f>
              <c:strCache>
                <c:ptCount val="2"/>
                <c:pt idx="0">
                  <c:v>DB2008-14</c:v>
                </c:pt>
                <c:pt idx="1">
                  <c:v>DB2014-20</c:v>
                </c:pt>
              </c:strCache>
            </c:strRef>
          </c:cat>
          <c:val>
            <c:numRef>
              <c:f>'7.9.D'!$W$4:$W$5</c:f>
              <c:numCache>
                <c:formatCode>General</c:formatCode>
                <c:ptCount val="2"/>
                <c:pt idx="0">
                  <c:v>393</c:v>
                </c:pt>
                <c:pt idx="1">
                  <c:v>555</c:v>
                </c:pt>
              </c:numCache>
            </c:numRef>
          </c:val>
          <c:extLst>
            <c:ext xmlns:c16="http://schemas.microsoft.com/office/drawing/2014/chart" uri="{C3380CC4-5D6E-409C-BE32-E72D297353CC}">
              <c16:uniqueId val="{00000000-82F8-4278-87B1-B65E848BE4B1}"/>
            </c:ext>
          </c:extLst>
        </c:ser>
        <c:ser>
          <c:idx val="2"/>
          <c:order val="1"/>
          <c:tx>
            <c:v>Deteriorating</c:v>
          </c:tx>
          <c:spPr>
            <a:solidFill>
              <a:srgbClr val="EB1C2D"/>
            </a:solidFill>
            <a:ln>
              <a:noFill/>
            </a:ln>
            <a:effectLst/>
          </c:spPr>
          <c:invertIfNegative val="0"/>
          <c:cat>
            <c:strRef>
              <c:f>'7.9.D'!$V$4:$V$5</c:f>
              <c:strCache>
                <c:ptCount val="2"/>
                <c:pt idx="0">
                  <c:v>DB2008-14</c:v>
                </c:pt>
                <c:pt idx="1">
                  <c:v>DB2014-20</c:v>
                </c:pt>
              </c:strCache>
            </c:strRef>
          </c:cat>
          <c:val>
            <c:numRef>
              <c:f>'7.9.D'!$X$4:$X$5</c:f>
              <c:numCache>
                <c:formatCode>General</c:formatCode>
                <c:ptCount val="2"/>
                <c:pt idx="0">
                  <c:v>-14</c:v>
                </c:pt>
                <c:pt idx="1">
                  <c:v>-11</c:v>
                </c:pt>
              </c:numCache>
            </c:numRef>
          </c:val>
          <c:extLst>
            <c:ext xmlns:c16="http://schemas.microsoft.com/office/drawing/2014/chart" uri="{C3380CC4-5D6E-409C-BE32-E72D297353CC}">
              <c16:uniqueId val="{00000001-82F8-4278-87B1-B65E848BE4B1}"/>
            </c:ext>
          </c:extLst>
        </c:ser>
        <c:dLbls>
          <c:showLegendKey val="0"/>
          <c:showVal val="0"/>
          <c:showCatName val="0"/>
          <c:showSerName val="0"/>
          <c:showPercent val="0"/>
          <c:showBubbleSize val="0"/>
        </c:dLbls>
        <c:gapWidth val="200"/>
        <c:overlap val="100"/>
        <c:axId val="414079311"/>
        <c:axId val="407651871"/>
      </c:barChart>
      <c:lineChart>
        <c:grouping val="standard"/>
        <c:varyColors val="0"/>
        <c:ser>
          <c:idx val="0"/>
          <c:order val="2"/>
          <c:tx>
            <c:v>Difference</c:v>
          </c:tx>
          <c:spPr>
            <a:ln w="25400" cap="rnd">
              <a:noFill/>
              <a:round/>
            </a:ln>
            <a:effectLst/>
          </c:spPr>
          <c:marker>
            <c:symbol val="diamond"/>
            <c:size val="32"/>
            <c:spPr>
              <a:solidFill>
                <a:srgbClr val="F78D28"/>
              </a:solidFill>
              <a:ln w="9525">
                <a:noFill/>
              </a:ln>
              <a:effectLst/>
            </c:spPr>
          </c:marker>
          <c:val>
            <c:numRef>
              <c:f>'7.9.D'!$Y$4:$Y$5</c:f>
              <c:numCache>
                <c:formatCode>General</c:formatCode>
                <c:ptCount val="2"/>
                <c:pt idx="0">
                  <c:v>379</c:v>
                </c:pt>
                <c:pt idx="1">
                  <c:v>544</c:v>
                </c:pt>
              </c:numCache>
            </c:numRef>
          </c:val>
          <c:smooth val="0"/>
          <c:extLst>
            <c:ext xmlns:c16="http://schemas.microsoft.com/office/drawing/2014/chart" uri="{C3380CC4-5D6E-409C-BE32-E72D297353CC}">
              <c16:uniqueId val="{00000002-82F8-4278-87B1-B65E848BE4B1}"/>
            </c:ext>
          </c:extLst>
        </c:ser>
        <c:dLbls>
          <c:showLegendKey val="0"/>
          <c:showVal val="0"/>
          <c:showCatName val="0"/>
          <c:showSerName val="0"/>
          <c:showPercent val="0"/>
          <c:showBubbleSize val="0"/>
        </c:dLbls>
        <c:marker val="1"/>
        <c:smooth val="0"/>
        <c:axId val="414079311"/>
        <c:axId val="407651871"/>
      </c:lineChart>
      <c:catAx>
        <c:axId val="414079311"/>
        <c:scaling>
          <c:orientation val="minMax"/>
        </c:scaling>
        <c:delete val="0"/>
        <c:axPos val="b"/>
        <c:numFmt formatCode="General" sourceLinked="1"/>
        <c:majorTickMark val="none"/>
        <c:minorTickMark val="none"/>
        <c:tickLblPos val="low"/>
        <c:spPr>
          <a:noFill/>
          <a:ln w="9525" cap="flat" cmpd="sng" algn="ctr">
            <a:solidFill>
              <a:srgbClr val="000000">
                <a:lumMod val="100000"/>
              </a:srgbClr>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0" spcFirstLastPara="1" vertOverflow="ellipsis"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407651871"/>
        <c:crosses val="autoZero"/>
        <c:auto val="1"/>
        <c:lblAlgn val="ctr"/>
        <c:lblOffset val="100"/>
        <c:noMultiLvlLbl val="0"/>
      </c:catAx>
      <c:valAx>
        <c:axId val="407651871"/>
        <c:scaling>
          <c:orientation val="minMax"/>
          <c:min val="-10"/>
        </c:scaling>
        <c:delete val="0"/>
        <c:axPos val="l"/>
        <c:numFmt formatCode="General" sourceLinked="1"/>
        <c:majorTickMark val="none"/>
        <c:minorTickMark val="none"/>
        <c:tickLblPos val="nextTo"/>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414079311"/>
        <c:crosses val="autoZero"/>
        <c:crossBetween val="between"/>
      </c:valAx>
      <c:spPr>
        <a:noFill/>
        <a:ln>
          <a:noFill/>
        </a:ln>
        <a:effectLst/>
      </c:spPr>
    </c:plotArea>
    <c:legend>
      <c:legendPos val="b"/>
      <c:layout>
        <c:manualLayout>
          <c:xMode val="edge"/>
          <c:yMode val="edge"/>
          <c:x val="7.385829754762939E-2"/>
          <c:y val="9.6363267091613553E-2"/>
          <c:w val="0.92614173228346452"/>
          <c:h val="8.7763779527559052E-2"/>
        </c:manualLayout>
      </c:layout>
      <c:overlay val="0"/>
      <c:spPr>
        <a:noFill/>
        <a:ln>
          <a:noFill/>
        </a:ln>
        <a:effectLst/>
      </c:spPr>
      <c:txPr>
        <a:bodyPr rot="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FFFFF">
        <a:lumMod val="100000"/>
      </a:srgbClr>
    </a:solidFill>
    <a:ln w="9525" cap="flat" cmpd="sng" algn="ctr">
      <a:noFill/>
      <a:round/>
    </a:ln>
    <a:effectLst/>
  </c:spPr>
  <c:txPr>
    <a:bodyPr/>
    <a:lstStyle/>
    <a:p>
      <a:pPr>
        <a:defRPr sz="3300" b="0">
          <a:solidFill>
            <a:srgbClr val="000000">
              <a:lumMod val="100000"/>
            </a:srgbClr>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3300" b="0" i="0" u="none" strike="noStrike" kern="1200" spc="0" baseline="0">
                <a:solidFill>
                  <a:srgbClr val="000000">
                    <a:lumMod val="100000"/>
                  </a:srgbClr>
                </a:solidFill>
                <a:latin typeface="Arial" panose="020B0604020202020204" pitchFamily="34" charset="0"/>
                <a:ea typeface="+mn-ea"/>
                <a:cs typeface="Arial" panose="020B0604020202020204" pitchFamily="34" charset="0"/>
              </a:defRPr>
            </a:pPr>
            <a:r>
              <a:rPr lang="en-US" sz="3300"/>
              <a:t>Index</a:t>
            </a:r>
          </a:p>
        </c:rich>
      </c:tx>
      <c:layout>
        <c:manualLayout>
          <c:xMode val="edge"/>
          <c:yMode val="edge"/>
          <c:x val="5.0798337707786464E-4"/>
          <c:y val="7.9365079365079441E-4"/>
        </c:manualLayout>
      </c:layout>
      <c:overlay val="0"/>
      <c:spPr>
        <a:noFill/>
        <a:ln>
          <a:noFill/>
        </a:ln>
        <a:effectLst/>
      </c:spPr>
      <c:txPr>
        <a:bodyPr rot="0" spcFirstLastPara="1" vertOverflow="ellipsis" vert="horz" wrap="square" anchor="ctr" anchorCtr="1"/>
        <a:lstStyle/>
        <a:p>
          <a:pPr>
            <a:defRPr sz="3300" b="0" i="0" u="none" strike="noStrike" kern="1200" spc="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0.11087416156313797"/>
          <c:y val="0.15450304865737938"/>
          <c:w val="0.87623079426370964"/>
          <c:h val="0.72568647669041353"/>
        </c:manualLayout>
      </c:layout>
      <c:barChart>
        <c:barDir val="col"/>
        <c:grouping val="clustered"/>
        <c:varyColors val="0"/>
        <c:ser>
          <c:idx val="0"/>
          <c:order val="0"/>
          <c:tx>
            <c:strRef>
              <c:f>'7.9.E'!$W$2</c:f>
              <c:strCache>
                <c:ptCount val="1"/>
                <c:pt idx="0">
                  <c:v>1996</c:v>
                </c:pt>
              </c:strCache>
            </c:strRef>
          </c:tx>
          <c:spPr>
            <a:solidFill>
              <a:schemeClr val="accent1"/>
            </a:solidFill>
            <a:ln>
              <a:noFill/>
            </a:ln>
            <a:effectLst/>
          </c:spPr>
          <c:invertIfNegative val="0"/>
          <c:cat>
            <c:strRef>
              <c:f>'7.9.E'!$V$3:$V$8</c:f>
              <c:strCache>
                <c:ptCount val="6"/>
                <c:pt idx="0">
                  <c:v>LAC</c:v>
                </c:pt>
                <c:pt idx="1">
                  <c:v>SSA</c:v>
                </c:pt>
                <c:pt idx="2">
                  <c:v>MNA</c:v>
                </c:pt>
                <c:pt idx="3">
                  <c:v>EAP</c:v>
                </c:pt>
                <c:pt idx="4">
                  <c:v>ECA</c:v>
                </c:pt>
                <c:pt idx="5">
                  <c:v>SAR</c:v>
                </c:pt>
              </c:strCache>
            </c:strRef>
          </c:cat>
          <c:val>
            <c:numRef>
              <c:f>'7.9.E'!$W$3:$W$8</c:f>
              <c:numCache>
                <c:formatCode>General</c:formatCode>
                <c:ptCount val="6"/>
                <c:pt idx="0">
                  <c:v>0.43</c:v>
                </c:pt>
                <c:pt idx="1">
                  <c:v>0.23</c:v>
                </c:pt>
                <c:pt idx="2">
                  <c:v>0.57999999999999996</c:v>
                </c:pt>
                <c:pt idx="3">
                  <c:v>0.44</c:v>
                </c:pt>
                <c:pt idx="4">
                  <c:v>0.27</c:v>
                </c:pt>
                <c:pt idx="5">
                  <c:v>0.33</c:v>
                </c:pt>
              </c:numCache>
            </c:numRef>
          </c:val>
          <c:extLst>
            <c:ext xmlns:c16="http://schemas.microsoft.com/office/drawing/2014/chart" uri="{C3380CC4-5D6E-409C-BE32-E72D297353CC}">
              <c16:uniqueId val="{00000000-E088-4B7E-BC6B-C2261DDF4B14}"/>
            </c:ext>
          </c:extLst>
        </c:ser>
        <c:ser>
          <c:idx val="1"/>
          <c:order val="1"/>
          <c:tx>
            <c:strRef>
              <c:f>'7.9.E'!$X$2</c:f>
              <c:strCache>
                <c:ptCount val="1"/>
                <c:pt idx="0">
                  <c:v>2006</c:v>
                </c:pt>
              </c:strCache>
            </c:strRef>
          </c:tx>
          <c:spPr>
            <a:solidFill>
              <a:schemeClr val="accent2"/>
            </a:solidFill>
            <a:ln>
              <a:noFill/>
            </a:ln>
            <a:effectLst/>
          </c:spPr>
          <c:invertIfNegative val="0"/>
          <c:cat>
            <c:strRef>
              <c:f>'7.9.E'!$V$3:$V$8</c:f>
              <c:strCache>
                <c:ptCount val="6"/>
                <c:pt idx="0">
                  <c:v>LAC</c:v>
                </c:pt>
                <c:pt idx="1">
                  <c:v>SSA</c:v>
                </c:pt>
                <c:pt idx="2">
                  <c:v>MNA</c:v>
                </c:pt>
                <c:pt idx="3">
                  <c:v>EAP</c:v>
                </c:pt>
                <c:pt idx="4">
                  <c:v>ECA</c:v>
                </c:pt>
                <c:pt idx="5">
                  <c:v>SAR</c:v>
                </c:pt>
              </c:strCache>
            </c:strRef>
          </c:cat>
          <c:val>
            <c:numRef>
              <c:f>'7.9.E'!$X$3:$X$8</c:f>
              <c:numCache>
                <c:formatCode>General</c:formatCode>
                <c:ptCount val="6"/>
                <c:pt idx="0">
                  <c:v>0.62</c:v>
                </c:pt>
                <c:pt idx="1">
                  <c:v>0.3</c:v>
                </c:pt>
                <c:pt idx="2">
                  <c:v>0.66</c:v>
                </c:pt>
                <c:pt idx="3">
                  <c:v>0.39</c:v>
                </c:pt>
                <c:pt idx="4">
                  <c:v>0.44</c:v>
                </c:pt>
                <c:pt idx="5">
                  <c:v>0.33</c:v>
                </c:pt>
              </c:numCache>
            </c:numRef>
          </c:val>
          <c:extLst>
            <c:ext xmlns:c16="http://schemas.microsoft.com/office/drawing/2014/chart" uri="{C3380CC4-5D6E-409C-BE32-E72D297353CC}">
              <c16:uniqueId val="{00000001-E088-4B7E-BC6B-C2261DDF4B14}"/>
            </c:ext>
          </c:extLst>
        </c:ser>
        <c:ser>
          <c:idx val="2"/>
          <c:order val="2"/>
          <c:tx>
            <c:strRef>
              <c:f>'7.9.E'!$Y$2</c:f>
              <c:strCache>
                <c:ptCount val="1"/>
                <c:pt idx="0">
                  <c:v>2016</c:v>
                </c:pt>
              </c:strCache>
            </c:strRef>
          </c:tx>
          <c:spPr>
            <a:solidFill>
              <a:schemeClr val="accent3"/>
            </a:solidFill>
            <a:ln>
              <a:noFill/>
            </a:ln>
            <a:effectLst/>
          </c:spPr>
          <c:invertIfNegative val="0"/>
          <c:cat>
            <c:strRef>
              <c:f>'7.9.E'!$V$3:$V$8</c:f>
              <c:strCache>
                <c:ptCount val="6"/>
                <c:pt idx="0">
                  <c:v>LAC</c:v>
                </c:pt>
                <c:pt idx="1">
                  <c:v>SSA</c:v>
                </c:pt>
                <c:pt idx="2">
                  <c:v>MNA</c:v>
                </c:pt>
                <c:pt idx="3">
                  <c:v>EAP</c:v>
                </c:pt>
                <c:pt idx="4">
                  <c:v>ECA</c:v>
                </c:pt>
                <c:pt idx="5">
                  <c:v>SAR</c:v>
                </c:pt>
              </c:strCache>
            </c:strRef>
          </c:cat>
          <c:val>
            <c:numRef>
              <c:f>'7.9.E'!$Y$3:$Y$8</c:f>
              <c:numCache>
                <c:formatCode>General</c:formatCode>
                <c:ptCount val="6"/>
                <c:pt idx="0">
                  <c:v>0.54</c:v>
                </c:pt>
                <c:pt idx="1">
                  <c:v>0.31</c:v>
                </c:pt>
                <c:pt idx="2">
                  <c:v>0.56999999999999995</c:v>
                </c:pt>
                <c:pt idx="3">
                  <c:v>0.42</c:v>
                </c:pt>
                <c:pt idx="4">
                  <c:v>0.45</c:v>
                </c:pt>
                <c:pt idx="5">
                  <c:v>0.26</c:v>
                </c:pt>
              </c:numCache>
            </c:numRef>
          </c:val>
          <c:extLst>
            <c:ext xmlns:c16="http://schemas.microsoft.com/office/drawing/2014/chart" uri="{C3380CC4-5D6E-409C-BE32-E72D297353CC}">
              <c16:uniqueId val="{00000002-E088-4B7E-BC6B-C2261DDF4B14}"/>
            </c:ext>
          </c:extLst>
        </c:ser>
        <c:dLbls>
          <c:showLegendKey val="0"/>
          <c:showVal val="0"/>
          <c:showCatName val="0"/>
          <c:showSerName val="0"/>
          <c:showPercent val="0"/>
          <c:showBubbleSize val="0"/>
        </c:dLbls>
        <c:gapWidth val="99"/>
        <c:overlap val="-27"/>
        <c:axId val="1890408128"/>
        <c:axId val="1976426800"/>
      </c:barChart>
      <c:lineChart>
        <c:grouping val="standard"/>
        <c:varyColors val="0"/>
        <c:ser>
          <c:idx val="3"/>
          <c:order val="3"/>
          <c:tx>
            <c:v>EMDEs</c:v>
          </c:tx>
          <c:spPr>
            <a:ln w="76200" cap="rnd">
              <a:solidFill>
                <a:schemeClr val="accent5"/>
              </a:solidFill>
              <a:round/>
            </a:ln>
            <a:effectLst/>
          </c:spPr>
          <c:marker>
            <c:symbol val="none"/>
          </c:marker>
          <c:val>
            <c:numRef>
              <c:f>'7.9.E'!$Z$3:$Z$8</c:f>
              <c:numCache>
                <c:formatCode>General</c:formatCode>
                <c:ptCount val="6"/>
                <c:pt idx="0">
                  <c:v>0.43</c:v>
                </c:pt>
                <c:pt idx="1">
                  <c:v>0.43</c:v>
                </c:pt>
                <c:pt idx="2">
                  <c:v>0.43</c:v>
                </c:pt>
                <c:pt idx="3">
                  <c:v>0.43</c:v>
                </c:pt>
                <c:pt idx="4">
                  <c:v>0.43</c:v>
                </c:pt>
                <c:pt idx="5">
                  <c:v>0.43</c:v>
                </c:pt>
              </c:numCache>
            </c:numRef>
          </c:val>
          <c:smooth val="0"/>
          <c:extLst>
            <c:ext xmlns:c16="http://schemas.microsoft.com/office/drawing/2014/chart" uri="{C3380CC4-5D6E-409C-BE32-E72D297353CC}">
              <c16:uniqueId val="{00000003-E088-4B7E-BC6B-C2261DDF4B14}"/>
            </c:ext>
          </c:extLst>
        </c:ser>
        <c:ser>
          <c:idx val="4"/>
          <c:order val="4"/>
          <c:tx>
            <c:v>Advanced economies</c:v>
          </c:tx>
          <c:spPr>
            <a:ln w="76200" cap="rnd">
              <a:solidFill>
                <a:srgbClr val="00ADE4"/>
              </a:solidFill>
              <a:round/>
            </a:ln>
            <a:effectLst/>
          </c:spPr>
          <c:marker>
            <c:symbol val="none"/>
          </c:marker>
          <c:val>
            <c:numRef>
              <c:f>'7.9.E'!$AA$3:$AA$8</c:f>
              <c:numCache>
                <c:formatCode>General</c:formatCode>
                <c:ptCount val="6"/>
                <c:pt idx="0">
                  <c:v>0.95</c:v>
                </c:pt>
                <c:pt idx="1">
                  <c:v>0.95</c:v>
                </c:pt>
                <c:pt idx="2">
                  <c:v>0.95</c:v>
                </c:pt>
                <c:pt idx="3">
                  <c:v>0.95</c:v>
                </c:pt>
                <c:pt idx="4">
                  <c:v>0.95</c:v>
                </c:pt>
                <c:pt idx="5">
                  <c:v>0.95</c:v>
                </c:pt>
              </c:numCache>
            </c:numRef>
          </c:val>
          <c:smooth val="0"/>
          <c:extLst>
            <c:ext xmlns:c16="http://schemas.microsoft.com/office/drawing/2014/chart" uri="{C3380CC4-5D6E-409C-BE32-E72D297353CC}">
              <c16:uniqueId val="{00000004-E088-4B7E-BC6B-C2261DDF4B14}"/>
            </c:ext>
          </c:extLst>
        </c:ser>
        <c:dLbls>
          <c:showLegendKey val="0"/>
          <c:showVal val="0"/>
          <c:showCatName val="0"/>
          <c:showSerName val="0"/>
          <c:showPercent val="0"/>
          <c:showBubbleSize val="0"/>
        </c:dLbls>
        <c:marker val="1"/>
        <c:smooth val="0"/>
        <c:axId val="1890408128"/>
        <c:axId val="1976426800"/>
      </c:lineChart>
      <c:catAx>
        <c:axId val="1890408128"/>
        <c:scaling>
          <c:orientation val="minMax"/>
        </c:scaling>
        <c:delete val="0"/>
        <c:axPos val="b"/>
        <c:numFmt formatCode="General" sourceLinked="1"/>
        <c:majorTickMark val="none"/>
        <c:minorTickMark val="none"/>
        <c:tickLblPos val="low"/>
        <c:spPr>
          <a:noFill/>
          <a:ln w="9525" cap="flat" cmpd="sng" algn="ctr">
            <a:solidFill>
              <a:srgbClr val="000000">
                <a:lumMod val="100000"/>
              </a:srgbClr>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1976426800"/>
        <c:crosses val="autoZero"/>
        <c:auto val="1"/>
        <c:lblAlgn val="ctr"/>
        <c:lblOffset val="100"/>
        <c:noMultiLvlLbl val="0"/>
      </c:catAx>
      <c:valAx>
        <c:axId val="1976426800"/>
        <c:scaling>
          <c:orientation val="minMax"/>
        </c:scaling>
        <c:delete val="0"/>
        <c:axPos val="l"/>
        <c:numFmt formatCode="#,##0.0" sourceLinked="0"/>
        <c:majorTickMark val="none"/>
        <c:minorTickMark val="none"/>
        <c:tickLblPos val="nextTo"/>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1890408128"/>
        <c:crosses val="autoZero"/>
        <c:crossBetween val="between"/>
      </c:valAx>
      <c:spPr>
        <a:noFill/>
        <a:ln>
          <a:noFill/>
        </a:ln>
        <a:effectLst/>
      </c:spPr>
    </c:plotArea>
    <c:legend>
      <c:legendPos val="b"/>
      <c:legendEntry>
        <c:idx val="3"/>
        <c:delete val="1"/>
      </c:legendEntry>
      <c:legendEntry>
        <c:idx val="4"/>
        <c:delete val="1"/>
      </c:legendEntry>
      <c:layout>
        <c:manualLayout>
          <c:xMode val="edge"/>
          <c:yMode val="edge"/>
          <c:x val="0.30124800472431634"/>
          <c:y val="3.3842820056212315E-2"/>
          <c:w val="0.66694952465595136"/>
          <c:h val="9.8932251997110712E-2"/>
        </c:manualLayout>
      </c:layout>
      <c:overlay val="0"/>
      <c:spPr>
        <a:noFill/>
        <a:ln>
          <a:noFill/>
        </a:ln>
        <a:effectLst/>
      </c:spPr>
      <c:txPr>
        <a:bodyPr rot="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FFFFF">
        <a:lumMod val="100000"/>
      </a:srgbClr>
    </a:solidFill>
    <a:ln w="9525" cap="flat" cmpd="sng" algn="ctr">
      <a:noFill/>
      <a:round/>
    </a:ln>
    <a:effectLst/>
    <a:extLs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3300" b="0">
          <a:solidFill>
            <a:srgbClr val="000000">
              <a:lumMod val="100000"/>
            </a:srgbClr>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3300" b="0" i="0" u="none" strike="noStrike" kern="1200" spc="0" baseline="0">
                <a:solidFill>
                  <a:srgbClr val="000000">
                    <a:lumMod val="100000"/>
                  </a:srgbClr>
                </a:solidFill>
                <a:latin typeface="Arial" panose="020B0604020202020204" pitchFamily="34" charset="0"/>
                <a:ea typeface="+mn-ea"/>
                <a:cs typeface="Arial" panose="020B0604020202020204" pitchFamily="34" charset="0"/>
              </a:defRPr>
            </a:pPr>
            <a:r>
              <a:rPr lang="en-US" sz="3300"/>
              <a:t>Index (1-21, higher better) </a:t>
            </a:r>
          </a:p>
        </c:rich>
      </c:tx>
      <c:layout>
        <c:manualLayout>
          <c:xMode val="edge"/>
          <c:yMode val="edge"/>
          <c:x val="2.6155584718576979E-4"/>
          <c:y val="6.6132358455193085E-4"/>
        </c:manualLayout>
      </c:layout>
      <c:overlay val="0"/>
      <c:spPr>
        <a:noFill/>
        <a:ln>
          <a:noFill/>
        </a:ln>
        <a:effectLst/>
      </c:spPr>
      <c:txPr>
        <a:bodyPr rot="0" spcFirstLastPara="1" vertOverflow="ellipsis" vert="horz" wrap="square" anchor="ctr" anchorCtr="1"/>
        <a:lstStyle/>
        <a:p>
          <a:pPr>
            <a:defRPr sz="3300" b="0" i="0" u="none" strike="noStrike" kern="1200" spc="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9.4164297171186948E-2"/>
          <c:y val="0.13299603174603175"/>
          <c:w val="0.87528014727325754"/>
          <c:h val="0.73746672290963633"/>
        </c:manualLayout>
      </c:layout>
      <c:barChart>
        <c:barDir val="col"/>
        <c:grouping val="clustered"/>
        <c:varyColors val="0"/>
        <c:ser>
          <c:idx val="2"/>
          <c:order val="1"/>
          <c:tx>
            <c:v>Interquartile range</c:v>
          </c:tx>
          <c:spPr>
            <a:solidFill>
              <a:srgbClr val="002345"/>
            </a:solidFill>
            <a:ln>
              <a:solidFill>
                <a:schemeClr val="bg1"/>
              </a:solidFill>
            </a:ln>
            <a:effectLst/>
          </c:spPr>
          <c:invertIfNegative val="0"/>
          <c:cat>
            <c:numRef>
              <c:f>'7.1.D'!$W$3:$X$3</c:f>
              <c:numCache>
                <c:formatCode>General</c:formatCode>
                <c:ptCount val="2"/>
                <c:pt idx="0">
                  <c:v>2007</c:v>
                </c:pt>
                <c:pt idx="1">
                  <c:v>2018</c:v>
                </c:pt>
              </c:numCache>
            </c:numRef>
          </c:cat>
          <c:val>
            <c:numRef>
              <c:f>'7.1.D'!$W$6:$X$6</c:f>
              <c:numCache>
                <c:formatCode>General</c:formatCode>
                <c:ptCount val="2"/>
                <c:pt idx="0">
                  <c:v>13.1</c:v>
                </c:pt>
                <c:pt idx="1">
                  <c:v>11.8</c:v>
                </c:pt>
              </c:numCache>
            </c:numRef>
          </c:val>
          <c:extLst>
            <c:ext xmlns:c16="http://schemas.microsoft.com/office/drawing/2014/chart" uri="{C3380CC4-5D6E-409C-BE32-E72D297353CC}">
              <c16:uniqueId val="{00000000-B518-4277-B9BA-F89C29C16D02}"/>
            </c:ext>
          </c:extLst>
        </c:ser>
        <c:ser>
          <c:idx val="1"/>
          <c:order val="2"/>
          <c:tx>
            <c:strRef>
              <c:f>'7.1.D'!$V$5</c:f>
              <c:strCache>
                <c:ptCount val="1"/>
                <c:pt idx="0">
                  <c:v>0.25</c:v>
                </c:pt>
              </c:strCache>
            </c:strRef>
          </c:tx>
          <c:spPr>
            <a:solidFill>
              <a:schemeClr val="bg1"/>
            </a:solidFill>
            <a:ln>
              <a:solidFill>
                <a:schemeClr val="bg1"/>
              </a:solidFill>
            </a:ln>
            <a:effectLst/>
          </c:spPr>
          <c:invertIfNegative val="0"/>
          <c:cat>
            <c:numRef>
              <c:f>'7.1.D'!$W$3:$X$3</c:f>
              <c:numCache>
                <c:formatCode>General</c:formatCode>
                <c:ptCount val="2"/>
                <c:pt idx="0">
                  <c:v>2007</c:v>
                </c:pt>
                <c:pt idx="1">
                  <c:v>2018</c:v>
                </c:pt>
              </c:numCache>
            </c:numRef>
          </c:cat>
          <c:val>
            <c:numRef>
              <c:f>'7.1.D'!$W$5:$X$5</c:f>
              <c:numCache>
                <c:formatCode>General</c:formatCode>
                <c:ptCount val="2"/>
                <c:pt idx="0">
                  <c:v>7.5</c:v>
                </c:pt>
                <c:pt idx="1">
                  <c:v>6.7</c:v>
                </c:pt>
              </c:numCache>
            </c:numRef>
          </c:val>
          <c:extLst>
            <c:ext xmlns:c16="http://schemas.microsoft.com/office/drawing/2014/chart" uri="{C3380CC4-5D6E-409C-BE32-E72D297353CC}">
              <c16:uniqueId val="{00000001-B518-4277-B9BA-F89C29C16D02}"/>
            </c:ext>
          </c:extLst>
        </c:ser>
        <c:dLbls>
          <c:showLegendKey val="0"/>
          <c:showVal val="0"/>
          <c:showCatName val="0"/>
          <c:showSerName val="0"/>
          <c:showPercent val="0"/>
          <c:showBubbleSize val="0"/>
        </c:dLbls>
        <c:gapWidth val="150"/>
        <c:overlap val="100"/>
        <c:axId val="326512352"/>
        <c:axId val="327396336"/>
      </c:barChart>
      <c:lineChart>
        <c:grouping val="standard"/>
        <c:varyColors val="0"/>
        <c:ser>
          <c:idx val="0"/>
          <c:order val="0"/>
          <c:tx>
            <c:strRef>
              <c:f>'7.1.D'!$V$4</c:f>
              <c:strCache>
                <c:ptCount val="1"/>
                <c:pt idx="0">
                  <c:v>mean</c:v>
                </c:pt>
              </c:strCache>
            </c:strRef>
          </c:tx>
          <c:spPr>
            <a:ln w="28575" cap="rnd">
              <a:noFill/>
              <a:round/>
            </a:ln>
            <a:effectLst/>
          </c:spPr>
          <c:marker>
            <c:symbol val="diamond"/>
            <c:size val="28"/>
            <c:spPr>
              <a:solidFill>
                <a:schemeClr val="accent3"/>
              </a:solidFill>
              <a:ln w="9525">
                <a:noFill/>
              </a:ln>
              <a:effectLst/>
            </c:spPr>
          </c:marker>
          <c:cat>
            <c:numRef>
              <c:f>'7.1.D'!$W$3:$X$3</c:f>
              <c:numCache>
                <c:formatCode>General</c:formatCode>
                <c:ptCount val="2"/>
                <c:pt idx="0">
                  <c:v>2007</c:v>
                </c:pt>
                <c:pt idx="1">
                  <c:v>2018</c:v>
                </c:pt>
              </c:numCache>
            </c:numRef>
          </c:cat>
          <c:val>
            <c:numRef>
              <c:f>'7.1.D'!$W$4:$X$4</c:f>
              <c:numCache>
                <c:formatCode>General</c:formatCode>
                <c:ptCount val="2"/>
                <c:pt idx="0">
                  <c:v>10.3</c:v>
                </c:pt>
                <c:pt idx="1">
                  <c:v>9.4</c:v>
                </c:pt>
              </c:numCache>
            </c:numRef>
          </c:val>
          <c:smooth val="0"/>
          <c:extLst>
            <c:ext xmlns:c16="http://schemas.microsoft.com/office/drawing/2014/chart" uri="{C3380CC4-5D6E-409C-BE32-E72D297353CC}">
              <c16:uniqueId val="{00000002-B518-4277-B9BA-F89C29C16D02}"/>
            </c:ext>
          </c:extLst>
        </c:ser>
        <c:dLbls>
          <c:showLegendKey val="0"/>
          <c:showVal val="0"/>
          <c:showCatName val="0"/>
          <c:showSerName val="0"/>
          <c:showPercent val="0"/>
          <c:showBubbleSize val="0"/>
        </c:dLbls>
        <c:marker val="1"/>
        <c:smooth val="0"/>
        <c:axId val="326512352"/>
        <c:axId val="327396336"/>
      </c:lineChart>
      <c:catAx>
        <c:axId val="326512352"/>
        <c:scaling>
          <c:orientation val="minMax"/>
        </c:scaling>
        <c:delete val="0"/>
        <c:axPos val="b"/>
        <c:numFmt formatCode="General" sourceLinked="1"/>
        <c:majorTickMark val="none"/>
        <c:minorTickMark val="none"/>
        <c:tickLblPos val="low"/>
        <c:spPr>
          <a:noFill/>
          <a:ln w="9525" cap="flat" cmpd="sng" algn="ctr">
            <a:solidFill>
              <a:srgbClr val="000000">
                <a:lumMod val="100000"/>
              </a:srgbClr>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327396336"/>
        <c:crosses val="autoZero"/>
        <c:auto val="1"/>
        <c:lblAlgn val="ctr"/>
        <c:lblOffset val="100"/>
        <c:noMultiLvlLbl val="0"/>
      </c:catAx>
      <c:valAx>
        <c:axId val="327396336"/>
        <c:scaling>
          <c:orientation val="minMax"/>
          <c:min val="6"/>
        </c:scaling>
        <c:delete val="0"/>
        <c:axPos val="l"/>
        <c:numFmt formatCode="General" sourceLinked="1"/>
        <c:majorTickMark val="none"/>
        <c:minorTickMark val="none"/>
        <c:tickLblPos val="nextTo"/>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326512352"/>
        <c:crosses val="autoZero"/>
        <c:crossBetween val="between"/>
      </c:valAx>
      <c:spPr>
        <a:noFill/>
        <a:ln>
          <a:noFill/>
        </a:ln>
        <a:effectLst/>
      </c:spPr>
    </c:plotArea>
    <c:legend>
      <c:legendPos val="b"/>
      <c:legendEntry>
        <c:idx val="1"/>
        <c:delete val="1"/>
      </c:legendEntry>
      <c:layout>
        <c:manualLayout>
          <c:xMode val="edge"/>
          <c:yMode val="edge"/>
          <c:x val="0.3606031277340333"/>
          <c:y val="9.7024590676165479E-2"/>
          <c:w val="0.63708202099737532"/>
          <c:h val="8.7763779527559052E-2"/>
        </c:manualLayout>
      </c:layout>
      <c:overlay val="0"/>
      <c:spPr>
        <a:noFill/>
        <a:ln>
          <a:noFill/>
        </a:ln>
        <a:effectLst/>
      </c:spPr>
      <c:txPr>
        <a:bodyPr rot="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FFFFF">
        <a:lumMod val="100000"/>
      </a:srgbClr>
    </a:solidFill>
    <a:ln w="9525" cap="flat" cmpd="sng" algn="ctr">
      <a:noFill/>
      <a:round/>
    </a:ln>
    <a:effectLst/>
  </c:spPr>
  <c:txPr>
    <a:bodyPr/>
    <a:lstStyle/>
    <a:p>
      <a:pPr>
        <a:defRPr sz="3300" b="0">
          <a:solidFill>
            <a:srgbClr val="000000">
              <a:lumMod val="100000"/>
            </a:srgbClr>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33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3300"/>
              <a:t>Number of countries</a:t>
            </a:r>
          </a:p>
        </c:rich>
      </c:tx>
      <c:layout>
        <c:manualLayout>
          <c:xMode val="edge"/>
          <c:yMode val="edge"/>
          <c:x val="8.0307669874599044E-4"/>
          <c:y val="0"/>
        </c:manualLayout>
      </c:layout>
      <c:overlay val="0"/>
      <c:spPr>
        <a:noFill/>
        <a:ln>
          <a:noFill/>
        </a:ln>
        <a:effectLst/>
      </c:spPr>
      <c:txPr>
        <a:bodyPr rot="0" spcFirstLastPara="1" vertOverflow="ellipsis" vert="horz" wrap="square" anchor="ctr" anchorCtr="1"/>
        <a:lstStyle/>
        <a:p>
          <a:pPr>
            <a:defRPr sz="33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0.11425688976377953"/>
          <c:y val="0.1293928258967629"/>
          <c:w val="0.85069216608340603"/>
          <c:h val="0.68652639253426651"/>
        </c:manualLayout>
      </c:layout>
      <c:barChart>
        <c:barDir val="col"/>
        <c:grouping val="clustered"/>
        <c:varyColors val="0"/>
        <c:ser>
          <c:idx val="0"/>
          <c:order val="0"/>
          <c:tx>
            <c:strRef>
              <c:f>'7.9.F'!$V$4</c:f>
              <c:strCache>
                <c:ptCount val="1"/>
                <c:pt idx="0">
                  <c:v>Less restrictive capital account</c:v>
                </c:pt>
              </c:strCache>
            </c:strRef>
          </c:tx>
          <c:spPr>
            <a:solidFill>
              <a:schemeClr val="accent1"/>
            </a:solidFill>
            <a:ln>
              <a:noFill/>
            </a:ln>
            <a:effectLst/>
          </c:spPr>
          <c:invertIfNegative val="0"/>
          <c:cat>
            <c:numRef>
              <c:f>'7.9.F'!$W$3:$AW$3</c:f>
              <c:numCache>
                <c:formatCode>General</c:formatCode>
                <c:ptCount val="27"/>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numCache>
            </c:numRef>
          </c:cat>
          <c:val>
            <c:numRef>
              <c:f>'7.9.F'!$W$4:$AW$4</c:f>
              <c:numCache>
                <c:formatCode>General</c:formatCode>
                <c:ptCount val="27"/>
                <c:pt idx="0">
                  <c:v>-3</c:v>
                </c:pt>
                <c:pt idx="1">
                  <c:v>-10</c:v>
                </c:pt>
                <c:pt idx="2">
                  <c:v>-13</c:v>
                </c:pt>
                <c:pt idx="3">
                  <c:v>-28</c:v>
                </c:pt>
                <c:pt idx="4">
                  <c:v>-16</c:v>
                </c:pt>
                <c:pt idx="5">
                  <c:v>-23</c:v>
                </c:pt>
                <c:pt idx="6">
                  <c:v>-23</c:v>
                </c:pt>
                <c:pt idx="7">
                  <c:v>-27</c:v>
                </c:pt>
                <c:pt idx="8">
                  <c:v>-27</c:v>
                </c:pt>
                <c:pt idx="9">
                  <c:v>-27</c:v>
                </c:pt>
                <c:pt idx="10">
                  <c:v>-21</c:v>
                </c:pt>
                <c:pt idx="11">
                  <c:v>-16</c:v>
                </c:pt>
                <c:pt idx="12">
                  <c:v>-14</c:v>
                </c:pt>
                <c:pt idx="13">
                  <c:v>-15</c:v>
                </c:pt>
                <c:pt idx="14">
                  <c:v>-17</c:v>
                </c:pt>
                <c:pt idx="15">
                  <c:v>-15</c:v>
                </c:pt>
                <c:pt idx="16">
                  <c:v>-10</c:v>
                </c:pt>
                <c:pt idx="17">
                  <c:v>-7</c:v>
                </c:pt>
                <c:pt idx="18">
                  <c:v>-19</c:v>
                </c:pt>
                <c:pt idx="19">
                  <c:v>-6</c:v>
                </c:pt>
                <c:pt idx="20">
                  <c:v>-9</c:v>
                </c:pt>
                <c:pt idx="21">
                  <c:v>-7</c:v>
                </c:pt>
                <c:pt idx="22">
                  <c:v>-7</c:v>
                </c:pt>
                <c:pt idx="23">
                  <c:v>-6</c:v>
                </c:pt>
                <c:pt idx="24">
                  <c:v>-5</c:v>
                </c:pt>
                <c:pt idx="25">
                  <c:v>-4</c:v>
                </c:pt>
                <c:pt idx="26">
                  <c:v>-6</c:v>
                </c:pt>
              </c:numCache>
            </c:numRef>
          </c:val>
          <c:extLst>
            <c:ext xmlns:c16="http://schemas.microsoft.com/office/drawing/2014/chart" uri="{C3380CC4-5D6E-409C-BE32-E72D297353CC}">
              <c16:uniqueId val="{00000000-2A0B-40FD-B749-2A1ADF6220FF}"/>
            </c:ext>
          </c:extLst>
        </c:ser>
        <c:ser>
          <c:idx val="1"/>
          <c:order val="1"/>
          <c:tx>
            <c:strRef>
              <c:f>'7.9.F'!$V$5</c:f>
              <c:strCache>
                <c:ptCount val="1"/>
                <c:pt idx="0">
                  <c:v>More restrictive capital account</c:v>
                </c:pt>
              </c:strCache>
            </c:strRef>
          </c:tx>
          <c:spPr>
            <a:solidFill>
              <a:schemeClr val="accent2"/>
            </a:solidFill>
            <a:ln>
              <a:noFill/>
            </a:ln>
            <a:effectLst/>
          </c:spPr>
          <c:invertIfNegative val="0"/>
          <c:cat>
            <c:numRef>
              <c:f>'7.9.F'!$W$3:$AW$3</c:f>
              <c:numCache>
                <c:formatCode>General</c:formatCode>
                <c:ptCount val="27"/>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numCache>
            </c:numRef>
          </c:cat>
          <c:val>
            <c:numRef>
              <c:f>'7.9.F'!$W$5:$AW$5</c:f>
              <c:numCache>
                <c:formatCode>General</c:formatCode>
                <c:ptCount val="27"/>
                <c:pt idx="0">
                  <c:v>5</c:v>
                </c:pt>
                <c:pt idx="1">
                  <c:v>1</c:v>
                </c:pt>
                <c:pt idx="2">
                  <c:v>6</c:v>
                </c:pt>
                <c:pt idx="3">
                  <c:v>10</c:v>
                </c:pt>
                <c:pt idx="4">
                  <c:v>3</c:v>
                </c:pt>
                <c:pt idx="5">
                  <c:v>1</c:v>
                </c:pt>
                <c:pt idx="6">
                  <c:v>64</c:v>
                </c:pt>
                <c:pt idx="7">
                  <c:v>13</c:v>
                </c:pt>
                <c:pt idx="8">
                  <c:v>13</c:v>
                </c:pt>
                <c:pt idx="9">
                  <c:v>20</c:v>
                </c:pt>
                <c:pt idx="10">
                  <c:v>19</c:v>
                </c:pt>
                <c:pt idx="11">
                  <c:v>10</c:v>
                </c:pt>
                <c:pt idx="12">
                  <c:v>6</c:v>
                </c:pt>
                <c:pt idx="13">
                  <c:v>7</c:v>
                </c:pt>
                <c:pt idx="14">
                  <c:v>5</c:v>
                </c:pt>
                <c:pt idx="15">
                  <c:v>3</c:v>
                </c:pt>
                <c:pt idx="16">
                  <c:v>9</c:v>
                </c:pt>
                <c:pt idx="17">
                  <c:v>7</c:v>
                </c:pt>
                <c:pt idx="18">
                  <c:v>6</c:v>
                </c:pt>
                <c:pt idx="19">
                  <c:v>24</c:v>
                </c:pt>
                <c:pt idx="20">
                  <c:v>18</c:v>
                </c:pt>
                <c:pt idx="21">
                  <c:v>11</c:v>
                </c:pt>
                <c:pt idx="22">
                  <c:v>13</c:v>
                </c:pt>
                <c:pt idx="23">
                  <c:v>10</c:v>
                </c:pt>
                <c:pt idx="24">
                  <c:v>3</c:v>
                </c:pt>
                <c:pt idx="25">
                  <c:v>6</c:v>
                </c:pt>
                <c:pt idx="26">
                  <c:v>7</c:v>
                </c:pt>
              </c:numCache>
            </c:numRef>
          </c:val>
          <c:extLst>
            <c:ext xmlns:c16="http://schemas.microsoft.com/office/drawing/2014/chart" uri="{C3380CC4-5D6E-409C-BE32-E72D297353CC}">
              <c16:uniqueId val="{00000001-2A0B-40FD-B749-2A1ADF6220FF}"/>
            </c:ext>
          </c:extLst>
        </c:ser>
        <c:dLbls>
          <c:showLegendKey val="0"/>
          <c:showVal val="0"/>
          <c:showCatName val="0"/>
          <c:showSerName val="0"/>
          <c:showPercent val="0"/>
          <c:showBubbleSize val="0"/>
        </c:dLbls>
        <c:gapWidth val="40"/>
        <c:overlap val="100"/>
        <c:axId val="609538703"/>
        <c:axId val="588677647"/>
      </c:barChart>
      <c:lineChart>
        <c:grouping val="standard"/>
        <c:varyColors val="0"/>
        <c:ser>
          <c:idx val="2"/>
          <c:order val="2"/>
          <c:tx>
            <c:strRef>
              <c:f>'7.9.F'!$V$6</c:f>
              <c:strCache>
                <c:ptCount val="1"/>
                <c:pt idx="0">
                  <c:v>Difference</c:v>
                </c:pt>
              </c:strCache>
            </c:strRef>
          </c:tx>
          <c:spPr>
            <a:ln w="28575" cap="rnd">
              <a:noFill/>
              <a:round/>
            </a:ln>
            <a:effectLst/>
          </c:spPr>
          <c:marker>
            <c:symbol val="diamond"/>
            <c:size val="15"/>
            <c:spPr>
              <a:solidFill>
                <a:schemeClr val="accent3"/>
              </a:solidFill>
              <a:ln w="9525">
                <a:noFill/>
              </a:ln>
              <a:effectLst/>
            </c:spPr>
          </c:marker>
          <c:val>
            <c:numRef>
              <c:f>'7.9.F'!$W$6:$AW$6</c:f>
              <c:numCache>
                <c:formatCode>General</c:formatCode>
                <c:ptCount val="27"/>
                <c:pt idx="0">
                  <c:v>2</c:v>
                </c:pt>
                <c:pt idx="1">
                  <c:v>-9</c:v>
                </c:pt>
                <c:pt idx="2">
                  <c:v>-7</c:v>
                </c:pt>
                <c:pt idx="3">
                  <c:v>-18</c:v>
                </c:pt>
                <c:pt idx="4">
                  <c:v>-13</c:v>
                </c:pt>
                <c:pt idx="5">
                  <c:v>-22</c:v>
                </c:pt>
                <c:pt idx="6">
                  <c:v>41</c:v>
                </c:pt>
                <c:pt idx="7">
                  <c:v>-14</c:v>
                </c:pt>
                <c:pt idx="8">
                  <c:v>-14</c:v>
                </c:pt>
                <c:pt idx="9">
                  <c:v>-7</c:v>
                </c:pt>
                <c:pt idx="10">
                  <c:v>-2</c:v>
                </c:pt>
                <c:pt idx="11">
                  <c:v>-6</c:v>
                </c:pt>
                <c:pt idx="12">
                  <c:v>-8</c:v>
                </c:pt>
                <c:pt idx="13">
                  <c:v>-8</c:v>
                </c:pt>
                <c:pt idx="14">
                  <c:v>-12</c:v>
                </c:pt>
                <c:pt idx="15">
                  <c:v>-12</c:v>
                </c:pt>
                <c:pt idx="16">
                  <c:v>-1</c:v>
                </c:pt>
                <c:pt idx="17">
                  <c:v>0</c:v>
                </c:pt>
                <c:pt idx="18">
                  <c:v>-13</c:v>
                </c:pt>
                <c:pt idx="19">
                  <c:v>18</c:v>
                </c:pt>
                <c:pt idx="20">
                  <c:v>9</c:v>
                </c:pt>
                <c:pt idx="21">
                  <c:v>4</c:v>
                </c:pt>
                <c:pt idx="22">
                  <c:v>6</c:v>
                </c:pt>
                <c:pt idx="23">
                  <c:v>4</c:v>
                </c:pt>
                <c:pt idx="24">
                  <c:v>-2</c:v>
                </c:pt>
                <c:pt idx="25">
                  <c:v>2</c:v>
                </c:pt>
                <c:pt idx="26">
                  <c:v>1</c:v>
                </c:pt>
              </c:numCache>
            </c:numRef>
          </c:val>
          <c:smooth val="0"/>
          <c:extLst>
            <c:ext xmlns:c16="http://schemas.microsoft.com/office/drawing/2014/chart" uri="{C3380CC4-5D6E-409C-BE32-E72D297353CC}">
              <c16:uniqueId val="{00000002-2A0B-40FD-B749-2A1ADF6220FF}"/>
            </c:ext>
          </c:extLst>
        </c:ser>
        <c:dLbls>
          <c:showLegendKey val="0"/>
          <c:showVal val="0"/>
          <c:showCatName val="0"/>
          <c:showSerName val="0"/>
          <c:showPercent val="0"/>
          <c:showBubbleSize val="0"/>
        </c:dLbls>
        <c:marker val="1"/>
        <c:smooth val="0"/>
        <c:axId val="609538703"/>
        <c:axId val="588677647"/>
      </c:lineChart>
      <c:catAx>
        <c:axId val="609538703"/>
        <c:scaling>
          <c:orientation val="minMax"/>
        </c:scaling>
        <c:delete val="0"/>
        <c:axPos val="b"/>
        <c:numFmt formatCode="General" sourceLinked="1"/>
        <c:majorTickMark val="none"/>
        <c:minorTickMark val="none"/>
        <c:tickLblPos val="low"/>
        <c:spPr>
          <a:noFill/>
          <a:ln w="12700" cap="flat" cmpd="sng" algn="ctr">
            <a:solidFill>
              <a:schemeClr val="tx1"/>
            </a:solidFill>
            <a:round/>
          </a:ln>
          <a:effectLst/>
        </c:spPr>
        <c:txPr>
          <a:bodyPr rot="-5400000" spcFirstLastPara="1" vertOverflow="ellipsis"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588677647"/>
        <c:crosses val="autoZero"/>
        <c:auto val="1"/>
        <c:lblAlgn val="ctr"/>
        <c:lblOffset val="100"/>
        <c:noMultiLvlLbl val="0"/>
      </c:catAx>
      <c:valAx>
        <c:axId val="588677647"/>
        <c:scaling>
          <c:orientation val="minMax"/>
          <c:max val="100"/>
          <c:min val="-40"/>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09538703"/>
        <c:crosses val="autoZero"/>
        <c:crossBetween val="between"/>
        <c:majorUnit val="20"/>
      </c:valAx>
      <c:spPr>
        <a:noFill/>
        <a:ln>
          <a:noFill/>
        </a:ln>
        <a:effectLst/>
      </c:spPr>
    </c:plotArea>
    <c:legend>
      <c:legendPos val="b"/>
      <c:layout>
        <c:manualLayout>
          <c:xMode val="edge"/>
          <c:yMode val="edge"/>
          <c:x val="0.29632919582968797"/>
          <c:y val="6.8190142898804318E-2"/>
          <c:w val="0.70178587051618546"/>
          <c:h val="0.20218022747156605"/>
        </c:manualLayout>
      </c:layout>
      <c:overlay val="0"/>
      <c:spPr>
        <a:noFill/>
        <a:ln>
          <a:noFill/>
        </a:ln>
        <a:effectLst/>
      </c:spPr>
      <c:txPr>
        <a:bodyPr rot="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33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5188466025080215E-2"/>
          <c:y val="0.13955717691251895"/>
          <c:w val="0.89377706692913383"/>
          <c:h val="0.67198287714035743"/>
        </c:manualLayout>
      </c:layout>
      <c:barChart>
        <c:barDir val="col"/>
        <c:grouping val="stacked"/>
        <c:varyColors val="0"/>
        <c:ser>
          <c:idx val="0"/>
          <c:order val="0"/>
          <c:tx>
            <c:strRef>
              <c:f>'7.10.A'!$V$4</c:f>
              <c:strCache>
                <c:ptCount val="1"/>
                <c:pt idx="0">
                  <c:v>Improved significantly</c:v>
                </c:pt>
              </c:strCache>
            </c:strRef>
          </c:tx>
          <c:spPr>
            <a:solidFill>
              <a:srgbClr val="002345"/>
            </a:solidFill>
            <a:ln w="76200">
              <a:noFill/>
            </a:ln>
            <a:effectLst/>
          </c:spPr>
          <c:invertIfNegative val="0"/>
          <c:cat>
            <c:strRef>
              <c:f>'7.10.A'!$W$3:$Z$3</c:f>
              <c:strCache>
                <c:ptCount val="4"/>
                <c:pt idx="0">
                  <c:v>Gov't eff.</c:v>
                </c:pt>
                <c:pt idx="1">
                  <c:v>Reg. quality</c:v>
                </c:pt>
                <c:pt idx="2">
                  <c:v>Rule of law</c:v>
                </c:pt>
                <c:pt idx="3">
                  <c:v>Control of corruption</c:v>
                </c:pt>
              </c:strCache>
            </c:strRef>
          </c:cat>
          <c:val>
            <c:numRef>
              <c:f>'7.10.A'!$W$4:$Z$4</c:f>
              <c:numCache>
                <c:formatCode>General</c:formatCode>
                <c:ptCount val="4"/>
                <c:pt idx="0">
                  <c:v>33</c:v>
                </c:pt>
                <c:pt idx="1">
                  <c:v>21</c:v>
                </c:pt>
                <c:pt idx="2">
                  <c:v>26</c:v>
                </c:pt>
                <c:pt idx="3">
                  <c:v>19</c:v>
                </c:pt>
              </c:numCache>
            </c:numRef>
          </c:val>
          <c:extLst>
            <c:ext xmlns:c16="http://schemas.microsoft.com/office/drawing/2014/chart" uri="{C3380CC4-5D6E-409C-BE32-E72D297353CC}">
              <c16:uniqueId val="{00000000-C09D-42F0-8301-AA7B9FB87AFA}"/>
            </c:ext>
          </c:extLst>
        </c:ser>
        <c:ser>
          <c:idx val="1"/>
          <c:order val="1"/>
          <c:tx>
            <c:strRef>
              <c:f>'7.10.A'!$V$5</c:f>
              <c:strCache>
                <c:ptCount val="1"/>
                <c:pt idx="0">
                  <c:v>Deteriorated significantly</c:v>
                </c:pt>
              </c:strCache>
            </c:strRef>
          </c:tx>
          <c:spPr>
            <a:solidFill>
              <a:srgbClr val="EB1C2D"/>
            </a:solidFill>
            <a:ln w="76200">
              <a:noFill/>
            </a:ln>
            <a:effectLst/>
          </c:spPr>
          <c:invertIfNegative val="0"/>
          <c:cat>
            <c:strRef>
              <c:f>'7.10.A'!$W$3:$Z$3</c:f>
              <c:strCache>
                <c:ptCount val="4"/>
                <c:pt idx="0">
                  <c:v>Gov't eff.</c:v>
                </c:pt>
                <c:pt idx="1">
                  <c:v>Reg. quality</c:v>
                </c:pt>
                <c:pt idx="2">
                  <c:v>Rule of law</c:v>
                </c:pt>
                <c:pt idx="3">
                  <c:v>Control of corruption</c:v>
                </c:pt>
              </c:strCache>
            </c:strRef>
          </c:cat>
          <c:val>
            <c:numRef>
              <c:f>'7.10.A'!$W$5:$Z$5</c:f>
              <c:numCache>
                <c:formatCode>General</c:formatCode>
                <c:ptCount val="4"/>
                <c:pt idx="0">
                  <c:v>-32</c:v>
                </c:pt>
                <c:pt idx="1">
                  <c:v>-22</c:v>
                </c:pt>
                <c:pt idx="2">
                  <c:v>-36</c:v>
                </c:pt>
                <c:pt idx="3">
                  <c:v>-29</c:v>
                </c:pt>
              </c:numCache>
            </c:numRef>
          </c:val>
          <c:extLst>
            <c:ext xmlns:c16="http://schemas.microsoft.com/office/drawing/2014/chart" uri="{C3380CC4-5D6E-409C-BE32-E72D297353CC}">
              <c16:uniqueId val="{00000001-C09D-42F0-8301-AA7B9FB87AFA}"/>
            </c:ext>
          </c:extLst>
        </c:ser>
        <c:dLbls>
          <c:showLegendKey val="0"/>
          <c:showVal val="0"/>
          <c:showCatName val="0"/>
          <c:showSerName val="0"/>
          <c:showPercent val="0"/>
          <c:showBubbleSize val="0"/>
        </c:dLbls>
        <c:gapWidth val="100"/>
        <c:overlap val="100"/>
        <c:axId val="145208143"/>
        <c:axId val="338798335"/>
      </c:barChart>
      <c:lineChart>
        <c:grouping val="standard"/>
        <c:varyColors val="0"/>
        <c:ser>
          <c:idx val="2"/>
          <c:order val="2"/>
          <c:tx>
            <c:strRef>
              <c:f>'7.10.A'!$V$6</c:f>
              <c:strCache>
                <c:ptCount val="1"/>
                <c:pt idx="0">
                  <c:v>Difference</c:v>
                </c:pt>
              </c:strCache>
            </c:strRef>
          </c:tx>
          <c:spPr>
            <a:ln w="76200" cap="rnd">
              <a:noFill/>
              <a:round/>
            </a:ln>
            <a:effectLst/>
          </c:spPr>
          <c:marker>
            <c:symbol val="diamond"/>
            <c:size val="32"/>
            <c:spPr>
              <a:solidFill>
                <a:srgbClr val="F78D28"/>
              </a:solidFill>
              <a:ln w="76200">
                <a:noFill/>
              </a:ln>
              <a:effectLst/>
            </c:spPr>
          </c:marker>
          <c:cat>
            <c:strRef>
              <c:f>'7.10.A'!$W$3:$Z$3</c:f>
              <c:strCache>
                <c:ptCount val="4"/>
                <c:pt idx="0">
                  <c:v>Gov't eff.</c:v>
                </c:pt>
                <c:pt idx="1">
                  <c:v>Reg. quality</c:v>
                </c:pt>
                <c:pt idx="2">
                  <c:v>Rule of law</c:v>
                </c:pt>
                <c:pt idx="3">
                  <c:v>Control of corruption</c:v>
                </c:pt>
              </c:strCache>
            </c:strRef>
          </c:cat>
          <c:val>
            <c:numRef>
              <c:f>'7.10.A'!$W$6:$Z$6</c:f>
              <c:numCache>
                <c:formatCode>General</c:formatCode>
                <c:ptCount val="4"/>
                <c:pt idx="0">
                  <c:v>1</c:v>
                </c:pt>
                <c:pt idx="1">
                  <c:v>-1</c:v>
                </c:pt>
                <c:pt idx="2">
                  <c:v>-10</c:v>
                </c:pt>
                <c:pt idx="3">
                  <c:v>-10</c:v>
                </c:pt>
              </c:numCache>
            </c:numRef>
          </c:val>
          <c:smooth val="0"/>
          <c:extLst>
            <c:ext xmlns:c16="http://schemas.microsoft.com/office/drawing/2014/chart" uri="{C3380CC4-5D6E-409C-BE32-E72D297353CC}">
              <c16:uniqueId val="{00000002-C09D-42F0-8301-AA7B9FB87AFA}"/>
            </c:ext>
          </c:extLst>
        </c:ser>
        <c:dLbls>
          <c:showLegendKey val="0"/>
          <c:showVal val="0"/>
          <c:showCatName val="0"/>
          <c:showSerName val="0"/>
          <c:showPercent val="0"/>
          <c:showBubbleSize val="0"/>
        </c:dLbls>
        <c:marker val="1"/>
        <c:smooth val="0"/>
        <c:axId val="145208143"/>
        <c:axId val="338798335"/>
      </c:lineChart>
      <c:catAx>
        <c:axId val="145208143"/>
        <c:scaling>
          <c:orientation val="minMax"/>
        </c:scaling>
        <c:delete val="0"/>
        <c:axPos val="b"/>
        <c:numFmt formatCode="General" sourceLinked="1"/>
        <c:majorTickMark val="none"/>
        <c:minorTickMark val="none"/>
        <c:tickLblPos val="low"/>
        <c:spPr>
          <a:noFill/>
          <a:ln w="9525" cap="flat" cmpd="sng" algn="ctr">
            <a:solidFill>
              <a:srgbClr val="000000"/>
            </a:solidFill>
            <a:prstDash val="solid"/>
            <a:round/>
          </a:ln>
          <a:effectLst/>
        </c:spPr>
        <c:txPr>
          <a:bodyPr rot="-60000000" spcFirstLastPara="1" vertOverflow="ellipsis" vert="horz" wrap="square" anchor="ctr" anchorCtr="1"/>
          <a:lstStyle/>
          <a:p>
            <a:pPr>
              <a:defRPr sz="3300" b="0" i="0" u="none" strike="noStrike" kern="1200" baseline="0">
                <a:solidFill>
                  <a:srgbClr val="000000"/>
                </a:solidFill>
                <a:latin typeface="Arial"/>
                <a:ea typeface="Arial"/>
                <a:cs typeface="Arial"/>
              </a:defRPr>
            </a:pPr>
            <a:endParaRPr lang="en-US"/>
          </a:p>
        </c:txPr>
        <c:crossAx val="338798335"/>
        <c:crosses val="autoZero"/>
        <c:auto val="1"/>
        <c:lblAlgn val="ctr"/>
        <c:lblOffset val="100"/>
        <c:noMultiLvlLbl val="0"/>
      </c:catAx>
      <c:valAx>
        <c:axId val="338798335"/>
        <c:scaling>
          <c:orientation val="minMax"/>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rgbClr val="000000"/>
                </a:solidFill>
                <a:latin typeface="Arial"/>
                <a:ea typeface="Arial"/>
                <a:cs typeface="Arial"/>
              </a:defRPr>
            </a:pPr>
            <a:endParaRPr lang="en-US"/>
          </a:p>
        </c:txPr>
        <c:crossAx val="145208143"/>
        <c:crosses val="autoZero"/>
        <c:crossBetween val="between"/>
        <c:majorUnit val="20"/>
      </c:valAx>
      <c:spPr>
        <a:noFill/>
        <a:ln>
          <a:noFill/>
        </a:ln>
        <a:effectLst/>
      </c:spPr>
    </c:plotArea>
    <c:legend>
      <c:legendPos val="t"/>
      <c:layout>
        <c:manualLayout>
          <c:xMode val="edge"/>
          <c:yMode val="edge"/>
          <c:x val="0.39478155074365706"/>
          <c:y val="2.1421228596425448E-2"/>
          <c:w val="0.56796287389519584"/>
          <c:h val="0.22509600520118472"/>
        </c:manualLayout>
      </c:layout>
      <c:overlay val="0"/>
      <c:spPr>
        <a:noFill/>
        <a:ln>
          <a:noFill/>
        </a:ln>
        <a:effectLst/>
      </c:spPr>
      <c:txPr>
        <a:bodyPr rot="0" spcFirstLastPara="1" vertOverflow="ellipsis" vert="horz" wrap="square" anchor="ctr" anchorCtr="1"/>
        <a:lstStyle/>
        <a:p>
          <a:pPr>
            <a:defRPr sz="3300" b="0" i="0" u="none" strike="noStrike" kern="1200" baseline="0">
              <a:solidFill>
                <a:srgbClr val="000000"/>
              </a:solidFill>
              <a:latin typeface="Arial"/>
              <a:ea typeface="Arial"/>
              <a:cs typeface="Arial"/>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25400"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49345654709828"/>
          <c:y val="0.11957317835270591"/>
          <c:w val="0.86299640930300381"/>
          <c:h val="0.50428852643419575"/>
        </c:manualLayout>
      </c:layout>
      <c:barChart>
        <c:barDir val="col"/>
        <c:grouping val="clustered"/>
        <c:varyColors val="0"/>
        <c:ser>
          <c:idx val="2"/>
          <c:order val="0"/>
          <c:spPr>
            <a:solidFill>
              <a:srgbClr val="002345"/>
            </a:solidFill>
            <a:ln w="76200">
              <a:noFill/>
            </a:ln>
            <a:effectLst/>
          </c:spPr>
          <c:invertIfNegative val="0"/>
          <c:errBars>
            <c:errBarType val="both"/>
            <c:errValType val="cust"/>
            <c:noEndCap val="0"/>
            <c:plus>
              <c:numLit>
                <c:formatCode>General</c:formatCode>
                <c:ptCount val="12"/>
                <c:pt idx="0">
                  <c:v>0.19761630892753601</c:v>
                </c:pt>
                <c:pt idx="1">
                  <c:v>0.1930478662252427</c:v>
                </c:pt>
                <c:pt idx="2">
                  <c:v>0.19637178736073616</c:v>
                </c:pt>
              </c:numLit>
            </c:plus>
            <c:minus>
              <c:numLit>
                <c:formatCode>General</c:formatCode>
                <c:ptCount val="12"/>
                <c:pt idx="0">
                  <c:v>0.19761630892753601</c:v>
                </c:pt>
                <c:pt idx="1">
                  <c:v>0.1930478662252427</c:v>
                </c:pt>
                <c:pt idx="2">
                  <c:v>0.19637178736073616</c:v>
                </c:pt>
              </c:numLit>
            </c:minus>
            <c:spPr>
              <a:noFill/>
              <a:ln w="76200" cap="sq" cmpd="sng" algn="ctr">
                <a:solidFill>
                  <a:srgbClr val="00AB51"/>
                </a:solidFill>
                <a:round/>
              </a:ln>
              <a:effectLst/>
            </c:spPr>
          </c:errBars>
          <c:cat>
            <c:multiLvlStrRef>
              <c:f>'7.10.B'!$V$3:$W$14</c:f>
              <c:multiLvlStrCache>
                <c:ptCount val="12"/>
                <c:lvl>
                  <c:pt idx="0">
                    <c:v>1998</c:v>
                  </c:pt>
                  <c:pt idx="1">
                    <c:v>2007</c:v>
                  </c:pt>
                  <c:pt idx="2">
                    <c:v>2018</c:v>
                  </c:pt>
                  <c:pt idx="3">
                    <c:v>1998</c:v>
                  </c:pt>
                  <c:pt idx="4">
                    <c:v>2007</c:v>
                  </c:pt>
                  <c:pt idx="5">
                    <c:v>2018</c:v>
                  </c:pt>
                  <c:pt idx="6">
                    <c:v>1998</c:v>
                  </c:pt>
                  <c:pt idx="7">
                    <c:v>2007</c:v>
                  </c:pt>
                  <c:pt idx="8">
                    <c:v>2018</c:v>
                  </c:pt>
                  <c:pt idx="9">
                    <c:v>1998</c:v>
                  </c:pt>
                  <c:pt idx="10">
                    <c:v>2007</c:v>
                  </c:pt>
                  <c:pt idx="11">
                    <c:v>2018</c:v>
                  </c:pt>
                </c:lvl>
                <c:lvl>
                  <c:pt idx="0">
                    <c:v>Gov't eff.</c:v>
                  </c:pt>
                  <c:pt idx="3">
                    <c:v>Reg. quality</c:v>
                  </c:pt>
                  <c:pt idx="6">
                    <c:v>Rule of law</c:v>
                  </c:pt>
                  <c:pt idx="9">
                    <c:v>Control of corruption</c:v>
                  </c:pt>
                </c:lvl>
              </c:multiLvlStrCache>
            </c:multiLvlStrRef>
          </c:cat>
          <c:val>
            <c:numRef>
              <c:f>'7.10.B'!$X$3:$X$14</c:f>
              <c:numCache>
                <c:formatCode>General</c:formatCode>
                <c:ptCount val="12"/>
                <c:pt idx="0">
                  <c:v>-0.21</c:v>
                </c:pt>
                <c:pt idx="1">
                  <c:v>-0.01</c:v>
                </c:pt>
                <c:pt idx="2">
                  <c:v>0.04</c:v>
                </c:pt>
              </c:numCache>
            </c:numRef>
          </c:val>
          <c:extLst>
            <c:ext xmlns:c16="http://schemas.microsoft.com/office/drawing/2014/chart" uri="{C3380CC4-5D6E-409C-BE32-E72D297353CC}">
              <c16:uniqueId val="{00000000-C006-4D25-B8A3-AD07B6E68375}"/>
            </c:ext>
          </c:extLst>
        </c:ser>
        <c:ser>
          <c:idx val="3"/>
          <c:order val="1"/>
          <c:spPr>
            <a:solidFill>
              <a:srgbClr val="EB1C2D"/>
            </a:solidFill>
            <a:ln w="76200">
              <a:noFill/>
            </a:ln>
            <a:effectLst/>
          </c:spPr>
          <c:invertIfNegative val="0"/>
          <c:errBars>
            <c:errBarType val="both"/>
            <c:errValType val="cust"/>
            <c:noEndCap val="0"/>
            <c:plus>
              <c:numLit>
                <c:formatCode>General</c:formatCode>
                <c:ptCount val="12"/>
                <c:pt idx="3">
                  <c:v>0.25498841428571428</c:v>
                </c:pt>
                <c:pt idx="4">
                  <c:v>0.1817214714285714</c:v>
                </c:pt>
                <c:pt idx="5">
                  <c:v>0.17948457142857138</c:v>
                </c:pt>
              </c:numLit>
            </c:plus>
            <c:minus>
              <c:numLit>
                <c:formatCode>General</c:formatCode>
                <c:ptCount val="12"/>
                <c:pt idx="3">
                  <c:v>0.25498841428571428</c:v>
                </c:pt>
                <c:pt idx="4">
                  <c:v>0.1817214714285714</c:v>
                </c:pt>
                <c:pt idx="5">
                  <c:v>0.17948457142857138</c:v>
                </c:pt>
              </c:numLit>
            </c:minus>
            <c:spPr>
              <a:noFill/>
              <a:ln w="76200" cap="sq" cmpd="sng" algn="ctr">
                <a:solidFill>
                  <a:srgbClr val="00AB51"/>
                </a:solidFill>
                <a:round/>
              </a:ln>
              <a:effectLst/>
            </c:spPr>
          </c:errBars>
          <c:cat>
            <c:multiLvlStrRef>
              <c:f>'7.10.B'!$V$3:$W$14</c:f>
              <c:multiLvlStrCache>
                <c:ptCount val="12"/>
                <c:lvl>
                  <c:pt idx="0">
                    <c:v>1998</c:v>
                  </c:pt>
                  <c:pt idx="1">
                    <c:v>2007</c:v>
                  </c:pt>
                  <c:pt idx="2">
                    <c:v>2018</c:v>
                  </c:pt>
                  <c:pt idx="3">
                    <c:v>1998</c:v>
                  </c:pt>
                  <c:pt idx="4">
                    <c:v>2007</c:v>
                  </c:pt>
                  <c:pt idx="5">
                    <c:v>2018</c:v>
                  </c:pt>
                  <c:pt idx="6">
                    <c:v>1998</c:v>
                  </c:pt>
                  <c:pt idx="7">
                    <c:v>2007</c:v>
                  </c:pt>
                  <c:pt idx="8">
                    <c:v>2018</c:v>
                  </c:pt>
                  <c:pt idx="9">
                    <c:v>1998</c:v>
                  </c:pt>
                  <c:pt idx="10">
                    <c:v>2007</c:v>
                  </c:pt>
                  <c:pt idx="11">
                    <c:v>2018</c:v>
                  </c:pt>
                </c:lvl>
                <c:lvl>
                  <c:pt idx="0">
                    <c:v>Gov't eff.</c:v>
                  </c:pt>
                  <c:pt idx="3">
                    <c:v>Reg. quality</c:v>
                  </c:pt>
                  <c:pt idx="6">
                    <c:v>Rule of law</c:v>
                  </c:pt>
                  <c:pt idx="9">
                    <c:v>Control of corruption</c:v>
                  </c:pt>
                </c:lvl>
              </c:multiLvlStrCache>
            </c:multiLvlStrRef>
          </c:cat>
          <c:val>
            <c:numRef>
              <c:f>'7.10.B'!$Y$3:$Y$14</c:f>
              <c:numCache>
                <c:formatCode>General</c:formatCode>
                <c:ptCount val="12"/>
                <c:pt idx="3">
                  <c:v>-0.08</c:v>
                </c:pt>
                <c:pt idx="4">
                  <c:v>-0.06</c:v>
                </c:pt>
                <c:pt idx="5">
                  <c:v>-0.16</c:v>
                </c:pt>
              </c:numCache>
            </c:numRef>
          </c:val>
          <c:extLst>
            <c:ext xmlns:c16="http://schemas.microsoft.com/office/drawing/2014/chart" uri="{C3380CC4-5D6E-409C-BE32-E72D297353CC}">
              <c16:uniqueId val="{00000001-C006-4D25-B8A3-AD07B6E68375}"/>
            </c:ext>
          </c:extLst>
        </c:ser>
        <c:ser>
          <c:idx val="4"/>
          <c:order val="2"/>
          <c:spPr>
            <a:solidFill>
              <a:srgbClr val="F78D28"/>
            </a:solidFill>
            <a:ln w="76200">
              <a:noFill/>
            </a:ln>
            <a:effectLst/>
          </c:spPr>
          <c:invertIfNegative val="0"/>
          <c:errBars>
            <c:errBarType val="both"/>
            <c:errValType val="cust"/>
            <c:noEndCap val="0"/>
            <c:plus>
              <c:numLit>
                <c:formatCode>General</c:formatCode>
                <c:ptCount val="12"/>
                <c:pt idx="6">
                  <c:v>0.19141342857142857</c:v>
                </c:pt>
                <c:pt idx="7">
                  <c:v>0.14528698571428572</c:v>
                </c:pt>
                <c:pt idx="8">
                  <c:v>0.14361117142857144</c:v>
                </c:pt>
              </c:numLit>
            </c:plus>
            <c:minus>
              <c:numLit>
                <c:formatCode>General</c:formatCode>
                <c:ptCount val="12"/>
                <c:pt idx="6">
                  <c:v>0.19141342857142857</c:v>
                </c:pt>
                <c:pt idx="7">
                  <c:v>0.14528698571428572</c:v>
                </c:pt>
                <c:pt idx="8">
                  <c:v>0.14361117142857144</c:v>
                </c:pt>
              </c:numLit>
            </c:minus>
            <c:spPr>
              <a:noFill/>
              <a:ln w="76200" cap="sq" cmpd="sng" algn="ctr">
                <a:solidFill>
                  <a:srgbClr val="00AB51"/>
                </a:solidFill>
                <a:round/>
              </a:ln>
              <a:effectLst/>
            </c:spPr>
          </c:errBars>
          <c:cat>
            <c:multiLvlStrRef>
              <c:f>'7.10.B'!$V$3:$W$14</c:f>
              <c:multiLvlStrCache>
                <c:ptCount val="12"/>
                <c:lvl>
                  <c:pt idx="0">
                    <c:v>1998</c:v>
                  </c:pt>
                  <c:pt idx="1">
                    <c:v>2007</c:v>
                  </c:pt>
                  <c:pt idx="2">
                    <c:v>2018</c:v>
                  </c:pt>
                  <c:pt idx="3">
                    <c:v>1998</c:v>
                  </c:pt>
                  <c:pt idx="4">
                    <c:v>2007</c:v>
                  </c:pt>
                  <c:pt idx="5">
                    <c:v>2018</c:v>
                  </c:pt>
                  <c:pt idx="6">
                    <c:v>1998</c:v>
                  </c:pt>
                  <c:pt idx="7">
                    <c:v>2007</c:v>
                  </c:pt>
                  <c:pt idx="8">
                    <c:v>2018</c:v>
                  </c:pt>
                  <c:pt idx="9">
                    <c:v>1998</c:v>
                  </c:pt>
                  <c:pt idx="10">
                    <c:v>2007</c:v>
                  </c:pt>
                  <c:pt idx="11">
                    <c:v>2018</c:v>
                  </c:pt>
                </c:lvl>
                <c:lvl>
                  <c:pt idx="0">
                    <c:v>Gov't eff.</c:v>
                  </c:pt>
                  <c:pt idx="3">
                    <c:v>Reg. quality</c:v>
                  </c:pt>
                  <c:pt idx="6">
                    <c:v>Rule of law</c:v>
                  </c:pt>
                  <c:pt idx="9">
                    <c:v>Control of corruption</c:v>
                  </c:pt>
                </c:lvl>
              </c:multiLvlStrCache>
            </c:multiLvlStrRef>
          </c:cat>
          <c:val>
            <c:numRef>
              <c:f>'7.10.B'!$Z$3:$Z$14</c:f>
              <c:numCache>
                <c:formatCode>General</c:formatCode>
                <c:ptCount val="12"/>
                <c:pt idx="6">
                  <c:v>-0.36</c:v>
                </c:pt>
                <c:pt idx="7">
                  <c:v>-0.42</c:v>
                </c:pt>
                <c:pt idx="8">
                  <c:v>-0.37</c:v>
                </c:pt>
              </c:numCache>
            </c:numRef>
          </c:val>
          <c:extLst>
            <c:ext xmlns:c16="http://schemas.microsoft.com/office/drawing/2014/chart" uri="{C3380CC4-5D6E-409C-BE32-E72D297353CC}">
              <c16:uniqueId val="{00000002-C006-4D25-B8A3-AD07B6E68375}"/>
            </c:ext>
          </c:extLst>
        </c:ser>
        <c:ser>
          <c:idx val="0"/>
          <c:order val="3"/>
          <c:spPr>
            <a:solidFill>
              <a:srgbClr val="FDB714"/>
            </a:solidFill>
            <a:ln>
              <a:noFill/>
            </a:ln>
            <a:effectLst/>
          </c:spPr>
          <c:invertIfNegative val="0"/>
          <c:errBars>
            <c:errBarType val="both"/>
            <c:errValType val="cust"/>
            <c:noEndCap val="0"/>
            <c:plus>
              <c:numLit>
                <c:formatCode>General</c:formatCode>
                <c:ptCount val="12"/>
                <c:pt idx="9">
                  <c:v>0.17556269999999999</c:v>
                </c:pt>
                <c:pt idx="10">
                  <c:v>0.14166798571428571</c:v>
                </c:pt>
                <c:pt idx="11">
                  <c:v>0.12480341428571429</c:v>
                </c:pt>
              </c:numLit>
            </c:plus>
            <c:minus>
              <c:numLit>
                <c:formatCode>General</c:formatCode>
                <c:ptCount val="12"/>
                <c:pt idx="9">
                  <c:v>0.17556269999999999</c:v>
                </c:pt>
                <c:pt idx="10">
                  <c:v>0.14166798571428571</c:v>
                </c:pt>
                <c:pt idx="11">
                  <c:v>0.12480341428571429</c:v>
                </c:pt>
              </c:numLit>
            </c:minus>
            <c:spPr>
              <a:noFill/>
              <a:ln w="76200" cap="sq" cmpd="sng" algn="ctr">
                <a:solidFill>
                  <a:srgbClr val="00AB51"/>
                </a:solidFill>
                <a:round/>
              </a:ln>
              <a:effectLst/>
            </c:spPr>
          </c:errBars>
          <c:cat>
            <c:multiLvlStrRef>
              <c:f>'7.10.B'!$V$3:$W$14</c:f>
              <c:multiLvlStrCache>
                <c:ptCount val="12"/>
                <c:lvl>
                  <c:pt idx="0">
                    <c:v>1998</c:v>
                  </c:pt>
                  <c:pt idx="1">
                    <c:v>2007</c:v>
                  </c:pt>
                  <c:pt idx="2">
                    <c:v>2018</c:v>
                  </c:pt>
                  <c:pt idx="3">
                    <c:v>1998</c:v>
                  </c:pt>
                  <c:pt idx="4">
                    <c:v>2007</c:v>
                  </c:pt>
                  <c:pt idx="5">
                    <c:v>2018</c:v>
                  </c:pt>
                  <c:pt idx="6">
                    <c:v>1998</c:v>
                  </c:pt>
                  <c:pt idx="7">
                    <c:v>2007</c:v>
                  </c:pt>
                  <c:pt idx="8">
                    <c:v>2018</c:v>
                  </c:pt>
                  <c:pt idx="9">
                    <c:v>1998</c:v>
                  </c:pt>
                  <c:pt idx="10">
                    <c:v>2007</c:v>
                  </c:pt>
                  <c:pt idx="11">
                    <c:v>2018</c:v>
                  </c:pt>
                </c:lvl>
                <c:lvl>
                  <c:pt idx="0">
                    <c:v>Gov't eff.</c:v>
                  </c:pt>
                  <c:pt idx="3">
                    <c:v>Reg. quality</c:v>
                  </c:pt>
                  <c:pt idx="6">
                    <c:v>Rule of law</c:v>
                  </c:pt>
                  <c:pt idx="9">
                    <c:v>Control of corruption</c:v>
                  </c:pt>
                </c:lvl>
              </c:multiLvlStrCache>
            </c:multiLvlStrRef>
          </c:cat>
          <c:val>
            <c:numRef>
              <c:f>'7.10.B'!$AA$3:$AA$14</c:f>
              <c:numCache>
                <c:formatCode>General</c:formatCode>
                <c:ptCount val="12"/>
                <c:pt idx="9">
                  <c:v>-0.48</c:v>
                </c:pt>
                <c:pt idx="10">
                  <c:v>-0.41</c:v>
                </c:pt>
                <c:pt idx="11">
                  <c:v>-0.45</c:v>
                </c:pt>
              </c:numCache>
            </c:numRef>
          </c:val>
          <c:extLst>
            <c:ext xmlns:c16="http://schemas.microsoft.com/office/drawing/2014/chart" uri="{C3380CC4-5D6E-409C-BE32-E72D297353CC}">
              <c16:uniqueId val="{00000003-C006-4D25-B8A3-AD07B6E68375}"/>
            </c:ext>
          </c:extLst>
        </c:ser>
        <c:dLbls>
          <c:showLegendKey val="0"/>
          <c:showVal val="0"/>
          <c:showCatName val="0"/>
          <c:showSerName val="0"/>
          <c:showPercent val="0"/>
          <c:showBubbleSize val="0"/>
        </c:dLbls>
        <c:gapWidth val="100"/>
        <c:overlap val="100"/>
        <c:axId val="2078822127"/>
        <c:axId val="2071837391"/>
      </c:barChart>
      <c:catAx>
        <c:axId val="2078822127"/>
        <c:scaling>
          <c:orientation val="minMax"/>
        </c:scaling>
        <c:delete val="0"/>
        <c:axPos val="b"/>
        <c:numFmt formatCode="General" sourceLinked="1"/>
        <c:majorTickMark val="none"/>
        <c:minorTickMark val="none"/>
        <c:tickLblPos val="low"/>
        <c:spPr>
          <a:noFill/>
          <a:ln w="9525" cap="flat" cmpd="sng" algn="ctr">
            <a:solidFill>
              <a:srgbClr val="000000">
                <a:lumMod val="100000"/>
              </a:srgbClr>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2071837391"/>
        <c:crosses val="autoZero"/>
        <c:auto val="1"/>
        <c:lblAlgn val="ctr"/>
        <c:lblOffset val="100"/>
        <c:noMultiLvlLbl val="0"/>
      </c:catAx>
      <c:valAx>
        <c:axId val="2071837391"/>
        <c:scaling>
          <c:orientation val="minMax"/>
        </c:scaling>
        <c:delete val="0"/>
        <c:axPos val="l"/>
        <c:numFmt formatCode="#,##0.0" sourceLinked="0"/>
        <c:majorTickMark val="none"/>
        <c:minorTickMark val="none"/>
        <c:tickLblPos val="nextTo"/>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2078822127"/>
        <c:crosses val="autoZero"/>
        <c:crossBetween val="between"/>
        <c:majorUnit val="0.2"/>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FFFFF">
        <a:lumMod val="100000"/>
      </a:srgbClr>
    </a:solidFill>
    <a:ln w="25400" cap="flat" cmpd="sng" algn="ctr">
      <a:noFill/>
      <a:round/>
    </a:ln>
    <a:effectLst/>
  </c:spPr>
  <c:txPr>
    <a:bodyPr/>
    <a:lstStyle/>
    <a:p>
      <a:pPr>
        <a:defRPr sz="3300" b="0">
          <a:solidFill>
            <a:srgbClr val="000000">
              <a:lumMod val="100000"/>
            </a:srgbClr>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142809874075912"/>
          <c:y val="0.11957317835270591"/>
          <c:w val="0.86650300703683181"/>
          <c:h val="0.50428852643419575"/>
        </c:manualLayout>
      </c:layout>
      <c:barChart>
        <c:barDir val="col"/>
        <c:grouping val="clustered"/>
        <c:varyColors val="0"/>
        <c:ser>
          <c:idx val="2"/>
          <c:order val="0"/>
          <c:spPr>
            <a:solidFill>
              <a:srgbClr val="002345"/>
            </a:solidFill>
            <a:ln w="76200">
              <a:noFill/>
            </a:ln>
            <a:effectLst/>
          </c:spPr>
          <c:invertIfNegative val="0"/>
          <c:errBars>
            <c:errBarType val="both"/>
            <c:errValType val="cust"/>
            <c:noEndCap val="0"/>
            <c:plus>
              <c:numLit>
                <c:formatCode>General</c:formatCode>
                <c:ptCount val="12"/>
                <c:pt idx="0">
                  <c:v>0.2026422538540581</c:v>
                </c:pt>
                <c:pt idx="1">
                  <c:v>0.19852390682155432</c:v>
                </c:pt>
                <c:pt idx="2">
                  <c:v>0.19678892872550272</c:v>
                </c:pt>
              </c:numLit>
            </c:plus>
            <c:minus>
              <c:numLit>
                <c:formatCode>General</c:formatCode>
                <c:ptCount val="12"/>
                <c:pt idx="0">
                  <c:v>0.2026422538540581</c:v>
                </c:pt>
                <c:pt idx="1">
                  <c:v>0.19852390682155432</c:v>
                </c:pt>
                <c:pt idx="2">
                  <c:v>0.19678892872550272</c:v>
                </c:pt>
              </c:numLit>
            </c:minus>
            <c:spPr>
              <a:noFill/>
              <a:ln w="76200" cap="sq" cmpd="sng" algn="ctr">
                <a:solidFill>
                  <a:srgbClr val="00AB51"/>
                </a:solidFill>
                <a:round/>
              </a:ln>
              <a:effectLst/>
            </c:spPr>
          </c:errBars>
          <c:cat>
            <c:multiLvlStrRef>
              <c:f>'7.10.C'!$V$3:$W$14</c:f>
              <c:multiLvlStrCache>
                <c:ptCount val="12"/>
                <c:lvl>
                  <c:pt idx="0">
                    <c:v>1998</c:v>
                  </c:pt>
                  <c:pt idx="1">
                    <c:v>2007</c:v>
                  </c:pt>
                  <c:pt idx="2">
                    <c:v>2018</c:v>
                  </c:pt>
                  <c:pt idx="3">
                    <c:v>1998</c:v>
                  </c:pt>
                  <c:pt idx="4">
                    <c:v>2007</c:v>
                  </c:pt>
                  <c:pt idx="5">
                    <c:v>2018</c:v>
                  </c:pt>
                  <c:pt idx="6">
                    <c:v>1998</c:v>
                  </c:pt>
                  <c:pt idx="7">
                    <c:v>2007</c:v>
                  </c:pt>
                  <c:pt idx="8">
                    <c:v>2018</c:v>
                  </c:pt>
                  <c:pt idx="9">
                    <c:v>1998</c:v>
                  </c:pt>
                  <c:pt idx="10">
                    <c:v>2007</c:v>
                  </c:pt>
                  <c:pt idx="11">
                    <c:v>2018</c:v>
                  </c:pt>
                </c:lvl>
                <c:lvl>
                  <c:pt idx="0">
                    <c:v>Gov't eff.</c:v>
                  </c:pt>
                  <c:pt idx="3">
                    <c:v>Reg. quality</c:v>
                  </c:pt>
                  <c:pt idx="6">
                    <c:v>Rule of law</c:v>
                  </c:pt>
                  <c:pt idx="9">
                    <c:v>Control of corruption</c:v>
                  </c:pt>
                </c:lvl>
              </c:multiLvlStrCache>
            </c:multiLvlStrRef>
          </c:cat>
          <c:val>
            <c:numRef>
              <c:f>'7.10.C'!$X$3:$X$14</c:f>
              <c:numCache>
                <c:formatCode>General</c:formatCode>
                <c:ptCount val="12"/>
                <c:pt idx="0">
                  <c:v>0.15</c:v>
                </c:pt>
                <c:pt idx="1">
                  <c:v>0.18</c:v>
                </c:pt>
                <c:pt idx="2">
                  <c:v>0.23</c:v>
                </c:pt>
              </c:numCache>
            </c:numRef>
          </c:val>
          <c:extLst>
            <c:ext xmlns:c16="http://schemas.microsoft.com/office/drawing/2014/chart" uri="{C3380CC4-5D6E-409C-BE32-E72D297353CC}">
              <c16:uniqueId val="{00000000-A95C-4BF2-96CC-6EA7BE343E8B}"/>
            </c:ext>
          </c:extLst>
        </c:ser>
        <c:ser>
          <c:idx val="3"/>
          <c:order val="1"/>
          <c:spPr>
            <a:solidFill>
              <a:srgbClr val="EB1C2D"/>
            </a:solidFill>
            <a:ln w="76200">
              <a:noFill/>
            </a:ln>
            <a:effectLst/>
          </c:spPr>
          <c:invertIfNegative val="0"/>
          <c:errBars>
            <c:errBarType val="both"/>
            <c:errValType val="cust"/>
            <c:noEndCap val="0"/>
            <c:plus>
              <c:numLit>
                <c:formatCode>General</c:formatCode>
                <c:ptCount val="12"/>
                <c:pt idx="3">
                  <c:v>0.2686091590909091</c:v>
                </c:pt>
                <c:pt idx="4">
                  <c:v>0.18514647727272726</c:v>
                </c:pt>
                <c:pt idx="5">
                  <c:v>0.18217475909090911</c:v>
                </c:pt>
              </c:numLit>
            </c:plus>
            <c:minus>
              <c:numLit>
                <c:formatCode>General</c:formatCode>
                <c:ptCount val="12"/>
                <c:pt idx="3">
                  <c:v>0.2686091590909091</c:v>
                </c:pt>
                <c:pt idx="4">
                  <c:v>0.18514647727272726</c:v>
                </c:pt>
                <c:pt idx="5">
                  <c:v>0.18217475909090911</c:v>
                </c:pt>
              </c:numLit>
            </c:minus>
            <c:spPr>
              <a:noFill/>
              <a:ln w="76200" cap="sq" cmpd="sng" algn="ctr">
                <a:solidFill>
                  <a:srgbClr val="00AB51"/>
                </a:solidFill>
                <a:round/>
              </a:ln>
              <a:effectLst/>
            </c:spPr>
          </c:errBars>
          <c:cat>
            <c:multiLvlStrRef>
              <c:f>'7.10.C'!$V$3:$W$14</c:f>
              <c:multiLvlStrCache>
                <c:ptCount val="12"/>
                <c:lvl>
                  <c:pt idx="0">
                    <c:v>1998</c:v>
                  </c:pt>
                  <c:pt idx="1">
                    <c:v>2007</c:v>
                  </c:pt>
                  <c:pt idx="2">
                    <c:v>2018</c:v>
                  </c:pt>
                  <c:pt idx="3">
                    <c:v>1998</c:v>
                  </c:pt>
                  <c:pt idx="4">
                    <c:v>2007</c:v>
                  </c:pt>
                  <c:pt idx="5">
                    <c:v>2018</c:v>
                  </c:pt>
                  <c:pt idx="6">
                    <c:v>1998</c:v>
                  </c:pt>
                  <c:pt idx="7">
                    <c:v>2007</c:v>
                  </c:pt>
                  <c:pt idx="8">
                    <c:v>2018</c:v>
                  </c:pt>
                  <c:pt idx="9">
                    <c:v>1998</c:v>
                  </c:pt>
                  <c:pt idx="10">
                    <c:v>2007</c:v>
                  </c:pt>
                  <c:pt idx="11">
                    <c:v>2018</c:v>
                  </c:pt>
                </c:lvl>
                <c:lvl>
                  <c:pt idx="0">
                    <c:v>Gov't eff.</c:v>
                  </c:pt>
                  <c:pt idx="3">
                    <c:v>Reg. quality</c:v>
                  </c:pt>
                  <c:pt idx="6">
                    <c:v>Rule of law</c:v>
                  </c:pt>
                  <c:pt idx="9">
                    <c:v>Control of corruption</c:v>
                  </c:pt>
                </c:lvl>
              </c:multiLvlStrCache>
            </c:multiLvlStrRef>
          </c:cat>
          <c:val>
            <c:numRef>
              <c:f>'7.10.C'!$Y$3:$Y$14</c:f>
              <c:numCache>
                <c:formatCode>General</c:formatCode>
                <c:ptCount val="12"/>
                <c:pt idx="3">
                  <c:v>0.19</c:v>
                </c:pt>
                <c:pt idx="4">
                  <c:v>0.21</c:v>
                </c:pt>
                <c:pt idx="5">
                  <c:v>0.15</c:v>
                </c:pt>
              </c:numCache>
            </c:numRef>
          </c:val>
          <c:extLst>
            <c:ext xmlns:c16="http://schemas.microsoft.com/office/drawing/2014/chart" uri="{C3380CC4-5D6E-409C-BE32-E72D297353CC}">
              <c16:uniqueId val="{00000001-A95C-4BF2-96CC-6EA7BE343E8B}"/>
            </c:ext>
          </c:extLst>
        </c:ser>
        <c:ser>
          <c:idx val="4"/>
          <c:order val="2"/>
          <c:spPr>
            <a:solidFill>
              <a:srgbClr val="F78D28"/>
            </a:solidFill>
            <a:ln w="76200">
              <a:noFill/>
            </a:ln>
            <a:effectLst/>
          </c:spPr>
          <c:invertIfNegative val="0"/>
          <c:errBars>
            <c:errBarType val="both"/>
            <c:errValType val="cust"/>
            <c:noEndCap val="0"/>
            <c:plus>
              <c:numLit>
                <c:formatCode>General</c:formatCode>
                <c:ptCount val="12"/>
                <c:pt idx="6">
                  <c:v>0.19812016818181818</c:v>
                </c:pt>
                <c:pt idx="7">
                  <c:v>0.14974182272727268</c:v>
                </c:pt>
                <c:pt idx="8">
                  <c:v>0.14493271363636365</c:v>
                </c:pt>
              </c:numLit>
            </c:plus>
            <c:minus>
              <c:numLit>
                <c:formatCode>General</c:formatCode>
                <c:ptCount val="12"/>
                <c:pt idx="6">
                  <c:v>0.19812016818181818</c:v>
                </c:pt>
                <c:pt idx="7">
                  <c:v>0.14974182272727268</c:v>
                </c:pt>
                <c:pt idx="8">
                  <c:v>0.14493271363636365</c:v>
                </c:pt>
              </c:numLit>
            </c:minus>
            <c:spPr>
              <a:noFill/>
              <a:ln w="76200" cap="sq" cmpd="sng" algn="ctr">
                <a:solidFill>
                  <a:srgbClr val="00AB51"/>
                </a:solidFill>
                <a:round/>
              </a:ln>
              <a:effectLst/>
            </c:spPr>
          </c:errBars>
          <c:cat>
            <c:multiLvlStrRef>
              <c:f>'7.10.C'!$V$3:$W$14</c:f>
              <c:multiLvlStrCache>
                <c:ptCount val="12"/>
                <c:lvl>
                  <c:pt idx="0">
                    <c:v>1998</c:v>
                  </c:pt>
                  <c:pt idx="1">
                    <c:v>2007</c:v>
                  </c:pt>
                  <c:pt idx="2">
                    <c:v>2018</c:v>
                  </c:pt>
                  <c:pt idx="3">
                    <c:v>1998</c:v>
                  </c:pt>
                  <c:pt idx="4">
                    <c:v>2007</c:v>
                  </c:pt>
                  <c:pt idx="5">
                    <c:v>2018</c:v>
                  </c:pt>
                  <c:pt idx="6">
                    <c:v>1998</c:v>
                  </c:pt>
                  <c:pt idx="7">
                    <c:v>2007</c:v>
                  </c:pt>
                  <c:pt idx="8">
                    <c:v>2018</c:v>
                  </c:pt>
                  <c:pt idx="9">
                    <c:v>1998</c:v>
                  </c:pt>
                  <c:pt idx="10">
                    <c:v>2007</c:v>
                  </c:pt>
                  <c:pt idx="11">
                    <c:v>2018</c:v>
                  </c:pt>
                </c:lvl>
                <c:lvl>
                  <c:pt idx="0">
                    <c:v>Gov't eff.</c:v>
                  </c:pt>
                  <c:pt idx="3">
                    <c:v>Reg. quality</c:v>
                  </c:pt>
                  <c:pt idx="6">
                    <c:v>Rule of law</c:v>
                  </c:pt>
                  <c:pt idx="9">
                    <c:v>Control of corruption</c:v>
                  </c:pt>
                </c:lvl>
              </c:multiLvlStrCache>
            </c:multiLvlStrRef>
          </c:cat>
          <c:val>
            <c:numRef>
              <c:f>'7.10.C'!$Z$3:$Z$14</c:f>
              <c:numCache>
                <c:formatCode>General</c:formatCode>
                <c:ptCount val="12"/>
                <c:pt idx="6">
                  <c:v>0.03</c:v>
                </c:pt>
                <c:pt idx="7">
                  <c:v>-0.09</c:v>
                </c:pt>
                <c:pt idx="8">
                  <c:v>-0.04</c:v>
                </c:pt>
              </c:numCache>
            </c:numRef>
          </c:val>
          <c:extLst>
            <c:ext xmlns:c16="http://schemas.microsoft.com/office/drawing/2014/chart" uri="{C3380CC4-5D6E-409C-BE32-E72D297353CC}">
              <c16:uniqueId val="{00000002-A95C-4BF2-96CC-6EA7BE343E8B}"/>
            </c:ext>
          </c:extLst>
        </c:ser>
        <c:ser>
          <c:idx val="0"/>
          <c:order val="3"/>
          <c:spPr>
            <a:solidFill>
              <a:srgbClr val="FDB714"/>
            </a:solidFill>
            <a:ln>
              <a:noFill/>
            </a:ln>
            <a:effectLst/>
          </c:spPr>
          <c:invertIfNegative val="0"/>
          <c:errBars>
            <c:errBarType val="both"/>
            <c:errValType val="cust"/>
            <c:noEndCap val="0"/>
            <c:plus>
              <c:numLit>
                <c:formatCode>General</c:formatCode>
                <c:ptCount val="12"/>
                <c:pt idx="9">
                  <c:v>0.18900157727272732</c:v>
                </c:pt>
                <c:pt idx="10">
                  <c:v>0.15133291363636364</c:v>
                </c:pt>
                <c:pt idx="11">
                  <c:v>0.12918830909090906</c:v>
                </c:pt>
              </c:numLit>
            </c:plus>
            <c:minus>
              <c:numLit>
                <c:formatCode>General</c:formatCode>
                <c:ptCount val="12"/>
                <c:pt idx="9">
                  <c:v>0.18900157727272732</c:v>
                </c:pt>
                <c:pt idx="10">
                  <c:v>0.15133291363636364</c:v>
                </c:pt>
                <c:pt idx="11">
                  <c:v>0.12918830909090906</c:v>
                </c:pt>
              </c:numLit>
            </c:minus>
            <c:spPr>
              <a:noFill/>
              <a:ln w="76200" cap="sq" cmpd="sng" algn="ctr">
                <a:solidFill>
                  <a:srgbClr val="00AB51"/>
                </a:solidFill>
                <a:round/>
              </a:ln>
              <a:effectLst/>
            </c:spPr>
          </c:errBars>
          <c:cat>
            <c:multiLvlStrRef>
              <c:f>'7.10.C'!$V$3:$W$14</c:f>
              <c:multiLvlStrCache>
                <c:ptCount val="12"/>
                <c:lvl>
                  <c:pt idx="0">
                    <c:v>1998</c:v>
                  </c:pt>
                  <c:pt idx="1">
                    <c:v>2007</c:v>
                  </c:pt>
                  <c:pt idx="2">
                    <c:v>2018</c:v>
                  </c:pt>
                  <c:pt idx="3">
                    <c:v>1998</c:v>
                  </c:pt>
                  <c:pt idx="4">
                    <c:v>2007</c:v>
                  </c:pt>
                  <c:pt idx="5">
                    <c:v>2018</c:v>
                  </c:pt>
                  <c:pt idx="6">
                    <c:v>1998</c:v>
                  </c:pt>
                  <c:pt idx="7">
                    <c:v>2007</c:v>
                  </c:pt>
                  <c:pt idx="8">
                    <c:v>2018</c:v>
                  </c:pt>
                  <c:pt idx="9">
                    <c:v>1998</c:v>
                  </c:pt>
                  <c:pt idx="10">
                    <c:v>2007</c:v>
                  </c:pt>
                  <c:pt idx="11">
                    <c:v>2018</c:v>
                  </c:pt>
                </c:lvl>
                <c:lvl>
                  <c:pt idx="0">
                    <c:v>Gov't eff.</c:v>
                  </c:pt>
                  <c:pt idx="3">
                    <c:v>Reg. quality</c:v>
                  </c:pt>
                  <c:pt idx="6">
                    <c:v>Rule of law</c:v>
                  </c:pt>
                  <c:pt idx="9">
                    <c:v>Control of corruption</c:v>
                  </c:pt>
                </c:lvl>
              </c:multiLvlStrCache>
            </c:multiLvlStrRef>
          </c:cat>
          <c:val>
            <c:numRef>
              <c:f>'7.10.C'!$AA$3:$AA$14</c:f>
              <c:numCache>
                <c:formatCode>General</c:formatCode>
                <c:ptCount val="12"/>
                <c:pt idx="9">
                  <c:v>-7.0000000000000007E-2</c:v>
                </c:pt>
                <c:pt idx="10">
                  <c:v>-0.09</c:v>
                </c:pt>
                <c:pt idx="11">
                  <c:v>-0.11</c:v>
                </c:pt>
              </c:numCache>
            </c:numRef>
          </c:val>
          <c:extLst>
            <c:ext xmlns:c16="http://schemas.microsoft.com/office/drawing/2014/chart" uri="{C3380CC4-5D6E-409C-BE32-E72D297353CC}">
              <c16:uniqueId val="{00000003-A95C-4BF2-96CC-6EA7BE343E8B}"/>
            </c:ext>
          </c:extLst>
        </c:ser>
        <c:dLbls>
          <c:showLegendKey val="0"/>
          <c:showVal val="0"/>
          <c:showCatName val="0"/>
          <c:showSerName val="0"/>
          <c:showPercent val="0"/>
          <c:showBubbleSize val="0"/>
        </c:dLbls>
        <c:gapWidth val="100"/>
        <c:overlap val="100"/>
        <c:axId val="2078822127"/>
        <c:axId val="2071837391"/>
      </c:barChart>
      <c:catAx>
        <c:axId val="2078822127"/>
        <c:scaling>
          <c:orientation val="minMax"/>
        </c:scaling>
        <c:delete val="0"/>
        <c:axPos val="b"/>
        <c:numFmt formatCode="General" sourceLinked="1"/>
        <c:majorTickMark val="none"/>
        <c:minorTickMark val="none"/>
        <c:tickLblPos val="low"/>
        <c:spPr>
          <a:noFill/>
          <a:ln w="9525" cap="flat" cmpd="sng" algn="ctr">
            <a:solidFill>
              <a:srgbClr val="000000">
                <a:lumMod val="100000"/>
              </a:srgbClr>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2071837391"/>
        <c:crosses val="autoZero"/>
        <c:auto val="1"/>
        <c:lblAlgn val="ctr"/>
        <c:lblOffset val="100"/>
        <c:noMultiLvlLbl val="0"/>
      </c:catAx>
      <c:valAx>
        <c:axId val="2071837391"/>
        <c:scaling>
          <c:orientation val="minMax"/>
        </c:scaling>
        <c:delete val="0"/>
        <c:axPos val="l"/>
        <c:numFmt formatCode="#,##0.0" sourceLinked="0"/>
        <c:majorTickMark val="none"/>
        <c:minorTickMark val="none"/>
        <c:tickLblPos val="nextTo"/>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2078822127"/>
        <c:crosses val="autoZero"/>
        <c:crossBetween val="between"/>
        <c:majorUnit val="0.2"/>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FFFFF">
        <a:lumMod val="100000"/>
      </a:srgbClr>
    </a:solidFill>
    <a:ln w="25400" cap="flat" cmpd="sng" algn="ctr">
      <a:noFill/>
      <a:round/>
    </a:ln>
    <a:effectLst/>
  </c:spPr>
  <c:txPr>
    <a:bodyPr/>
    <a:lstStyle/>
    <a:p>
      <a:pPr>
        <a:defRPr sz="3300" b="0">
          <a:solidFill>
            <a:srgbClr val="000000">
              <a:lumMod val="100000"/>
            </a:srgbClr>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609199022535976"/>
          <c:y val="0.11560492438445194"/>
          <c:w val="0.86183904425739888"/>
          <c:h val="0.5082567804024497"/>
        </c:manualLayout>
      </c:layout>
      <c:barChart>
        <c:barDir val="col"/>
        <c:grouping val="clustered"/>
        <c:varyColors val="0"/>
        <c:ser>
          <c:idx val="2"/>
          <c:order val="0"/>
          <c:spPr>
            <a:solidFill>
              <a:srgbClr val="002345"/>
            </a:solidFill>
            <a:ln w="76200">
              <a:noFill/>
            </a:ln>
            <a:effectLst/>
          </c:spPr>
          <c:invertIfNegative val="0"/>
          <c:errBars>
            <c:errBarType val="both"/>
            <c:errValType val="cust"/>
            <c:noEndCap val="0"/>
            <c:plus>
              <c:numLit>
                <c:formatCode>General</c:formatCode>
                <c:ptCount val="12"/>
                <c:pt idx="0">
                  <c:v>0.23425727307796473</c:v>
                </c:pt>
                <c:pt idx="1">
                  <c:v>0.22618422269821159</c:v>
                </c:pt>
                <c:pt idx="2">
                  <c:v>0.19928697611276913</c:v>
                </c:pt>
              </c:numLit>
            </c:plus>
            <c:minus>
              <c:numLit>
                <c:formatCode>General</c:formatCode>
                <c:ptCount val="12"/>
                <c:pt idx="0">
                  <c:v>0.23425727307796473</c:v>
                </c:pt>
                <c:pt idx="1">
                  <c:v>0.22618422269821159</c:v>
                </c:pt>
                <c:pt idx="2">
                  <c:v>0.19928697611276913</c:v>
                </c:pt>
              </c:numLit>
            </c:minus>
            <c:spPr>
              <a:noFill/>
              <a:ln w="76200" cap="sq" cmpd="sng" algn="ctr">
                <a:solidFill>
                  <a:srgbClr val="00AB51"/>
                </a:solidFill>
                <a:round/>
              </a:ln>
              <a:effectLst/>
            </c:spPr>
          </c:errBars>
          <c:cat>
            <c:multiLvlStrRef>
              <c:f>'7.10.D'!$V$3:$W$14</c:f>
              <c:multiLvlStrCache>
                <c:ptCount val="12"/>
                <c:lvl>
                  <c:pt idx="0">
                    <c:v>1998</c:v>
                  </c:pt>
                  <c:pt idx="1">
                    <c:v>2007</c:v>
                  </c:pt>
                  <c:pt idx="2">
                    <c:v>2018</c:v>
                  </c:pt>
                  <c:pt idx="3">
                    <c:v>1998</c:v>
                  </c:pt>
                  <c:pt idx="4">
                    <c:v>2007</c:v>
                  </c:pt>
                  <c:pt idx="5">
                    <c:v>2018</c:v>
                  </c:pt>
                  <c:pt idx="6">
                    <c:v>1998</c:v>
                  </c:pt>
                  <c:pt idx="7">
                    <c:v>2007</c:v>
                  </c:pt>
                  <c:pt idx="8">
                    <c:v>2018</c:v>
                  </c:pt>
                  <c:pt idx="9">
                    <c:v>1998</c:v>
                  </c:pt>
                  <c:pt idx="10">
                    <c:v>2007</c:v>
                  </c:pt>
                  <c:pt idx="11">
                    <c:v>2018</c:v>
                  </c:pt>
                </c:lvl>
                <c:lvl>
                  <c:pt idx="0">
                    <c:v>Gov't eff.</c:v>
                  </c:pt>
                  <c:pt idx="3">
                    <c:v>Reg. quality</c:v>
                  </c:pt>
                  <c:pt idx="6">
                    <c:v>Rule of law</c:v>
                  </c:pt>
                  <c:pt idx="9">
                    <c:v>Control of corruption</c:v>
                  </c:pt>
                </c:lvl>
              </c:multiLvlStrCache>
            </c:multiLvlStrRef>
          </c:cat>
          <c:val>
            <c:numRef>
              <c:f>'7.10.D'!$X$3:$X$14</c:f>
              <c:numCache>
                <c:formatCode>General</c:formatCode>
                <c:ptCount val="12"/>
                <c:pt idx="0">
                  <c:v>-0.97</c:v>
                </c:pt>
                <c:pt idx="1">
                  <c:v>-0.93</c:v>
                </c:pt>
                <c:pt idx="2">
                  <c:v>-1.18</c:v>
                </c:pt>
              </c:numCache>
            </c:numRef>
          </c:val>
          <c:extLst>
            <c:ext xmlns:c16="http://schemas.microsoft.com/office/drawing/2014/chart" uri="{C3380CC4-5D6E-409C-BE32-E72D297353CC}">
              <c16:uniqueId val="{00000000-7FED-4150-B7B2-CBC4B2449167}"/>
            </c:ext>
          </c:extLst>
        </c:ser>
        <c:ser>
          <c:idx val="3"/>
          <c:order val="1"/>
          <c:spPr>
            <a:solidFill>
              <a:srgbClr val="EB1C2D"/>
            </a:solidFill>
            <a:ln w="76200">
              <a:noFill/>
            </a:ln>
            <a:effectLst/>
          </c:spPr>
          <c:invertIfNegative val="0"/>
          <c:errBars>
            <c:errBarType val="both"/>
            <c:errValType val="cust"/>
            <c:noEndCap val="0"/>
            <c:plus>
              <c:numLit>
                <c:formatCode>General</c:formatCode>
                <c:ptCount val="12"/>
                <c:pt idx="3">
                  <c:v>0.30573852000000001</c:v>
                </c:pt>
                <c:pt idx="4">
                  <c:v>0.19257462800000005</c:v>
                </c:pt>
                <c:pt idx="5">
                  <c:v>0.18304336153846157</c:v>
                </c:pt>
              </c:numLit>
            </c:plus>
            <c:minus>
              <c:numLit>
                <c:formatCode>General</c:formatCode>
                <c:ptCount val="12"/>
                <c:pt idx="3">
                  <c:v>0.30573852000000001</c:v>
                </c:pt>
                <c:pt idx="4">
                  <c:v>0.19257462800000005</c:v>
                </c:pt>
                <c:pt idx="5">
                  <c:v>0.18304336153846157</c:v>
                </c:pt>
              </c:numLit>
            </c:minus>
            <c:spPr>
              <a:noFill/>
              <a:ln w="76200" cap="sq" cmpd="sng" algn="ctr">
                <a:solidFill>
                  <a:srgbClr val="00AB51"/>
                </a:solidFill>
                <a:round/>
              </a:ln>
              <a:effectLst/>
            </c:spPr>
          </c:errBars>
          <c:cat>
            <c:multiLvlStrRef>
              <c:f>'7.10.D'!$V$3:$W$14</c:f>
              <c:multiLvlStrCache>
                <c:ptCount val="12"/>
                <c:lvl>
                  <c:pt idx="0">
                    <c:v>1998</c:v>
                  </c:pt>
                  <c:pt idx="1">
                    <c:v>2007</c:v>
                  </c:pt>
                  <c:pt idx="2">
                    <c:v>2018</c:v>
                  </c:pt>
                  <c:pt idx="3">
                    <c:v>1998</c:v>
                  </c:pt>
                  <c:pt idx="4">
                    <c:v>2007</c:v>
                  </c:pt>
                  <c:pt idx="5">
                    <c:v>2018</c:v>
                  </c:pt>
                  <c:pt idx="6">
                    <c:v>1998</c:v>
                  </c:pt>
                  <c:pt idx="7">
                    <c:v>2007</c:v>
                  </c:pt>
                  <c:pt idx="8">
                    <c:v>2018</c:v>
                  </c:pt>
                  <c:pt idx="9">
                    <c:v>1998</c:v>
                  </c:pt>
                  <c:pt idx="10">
                    <c:v>2007</c:v>
                  </c:pt>
                  <c:pt idx="11">
                    <c:v>2018</c:v>
                  </c:pt>
                </c:lvl>
                <c:lvl>
                  <c:pt idx="0">
                    <c:v>Gov't eff.</c:v>
                  </c:pt>
                  <c:pt idx="3">
                    <c:v>Reg. quality</c:v>
                  </c:pt>
                  <c:pt idx="6">
                    <c:v>Rule of law</c:v>
                  </c:pt>
                  <c:pt idx="9">
                    <c:v>Control of corruption</c:v>
                  </c:pt>
                </c:lvl>
              </c:multiLvlStrCache>
            </c:multiLvlStrRef>
          </c:cat>
          <c:val>
            <c:numRef>
              <c:f>'7.10.D'!$Y$3:$Y$14</c:f>
              <c:numCache>
                <c:formatCode>General</c:formatCode>
                <c:ptCount val="12"/>
                <c:pt idx="3">
                  <c:v>-0.84</c:v>
                </c:pt>
                <c:pt idx="4">
                  <c:v>-0.91</c:v>
                </c:pt>
                <c:pt idx="5">
                  <c:v>-0.99</c:v>
                </c:pt>
              </c:numCache>
            </c:numRef>
          </c:val>
          <c:extLst>
            <c:ext xmlns:c16="http://schemas.microsoft.com/office/drawing/2014/chart" uri="{C3380CC4-5D6E-409C-BE32-E72D297353CC}">
              <c16:uniqueId val="{00000001-7FED-4150-B7B2-CBC4B2449167}"/>
            </c:ext>
          </c:extLst>
        </c:ser>
        <c:ser>
          <c:idx val="4"/>
          <c:order val="2"/>
          <c:spPr>
            <a:solidFill>
              <a:srgbClr val="F78D28"/>
            </a:solidFill>
            <a:ln w="76200">
              <a:noFill/>
            </a:ln>
            <a:effectLst/>
          </c:spPr>
          <c:invertIfNegative val="0"/>
          <c:errBars>
            <c:errBarType val="both"/>
            <c:errValType val="cust"/>
            <c:noEndCap val="0"/>
            <c:plus>
              <c:numLit>
                <c:formatCode>General</c:formatCode>
                <c:ptCount val="12"/>
                <c:pt idx="6">
                  <c:v>0.25793997199999996</c:v>
                </c:pt>
                <c:pt idx="7">
                  <c:v>0.17552000400000001</c:v>
                </c:pt>
                <c:pt idx="8">
                  <c:v>0.15574641923076926</c:v>
                </c:pt>
              </c:numLit>
            </c:plus>
            <c:minus>
              <c:numLit>
                <c:formatCode>General</c:formatCode>
                <c:ptCount val="12"/>
                <c:pt idx="6">
                  <c:v>0.25793997199999996</c:v>
                </c:pt>
                <c:pt idx="7">
                  <c:v>0.17552000400000001</c:v>
                </c:pt>
                <c:pt idx="8">
                  <c:v>0.15574641923076926</c:v>
                </c:pt>
              </c:numLit>
            </c:minus>
            <c:spPr>
              <a:noFill/>
              <a:ln w="76200" cap="sq" cmpd="sng" algn="ctr">
                <a:solidFill>
                  <a:srgbClr val="00AB51"/>
                </a:solidFill>
                <a:round/>
              </a:ln>
              <a:effectLst/>
            </c:spPr>
          </c:errBars>
          <c:cat>
            <c:multiLvlStrRef>
              <c:f>'7.10.D'!$V$3:$W$14</c:f>
              <c:multiLvlStrCache>
                <c:ptCount val="12"/>
                <c:lvl>
                  <c:pt idx="0">
                    <c:v>1998</c:v>
                  </c:pt>
                  <c:pt idx="1">
                    <c:v>2007</c:v>
                  </c:pt>
                  <c:pt idx="2">
                    <c:v>2018</c:v>
                  </c:pt>
                  <c:pt idx="3">
                    <c:v>1998</c:v>
                  </c:pt>
                  <c:pt idx="4">
                    <c:v>2007</c:v>
                  </c:pt>
                  <c:pt idx="5">
                    <c:v>2018</c:v>
                  </c:pt>
                  <c:pt idx="6">
                    <c:v>1998</c:v>
                  </c:pt>
                  <c:pt idx="7">
                    <c:v>2007</c:v>
                  </c:pt>
                  <c:pt idx="8">
                    <c:v>2018</c:v>
                  </c:pt>
                  <c:pt idx="9">
                    <c:v>1998</c:v>
                  </c:pt>
                  <c:pt idx="10">
                    <c:v>2007</c:v>
                  </c:pt>
                  <c:pt idx="11">
                    <c:v>2018</c:v>
                  </c:pt>
                </c:lvl>
                <c:lvl>
                  <c:pt idx="0">
                    <c:v>Gov't eff.</c:v>
                  </c:pt>
                  <c:pt idx="3">
                    <c:v>Reg. quality</c:v>
                  </c:pt>
                  <c:pt idx="6">
                    <c:v>Rule of law</c:v>
                  </c:pt>
                  <c:pt idx="9">
                    <c:v>Control of corruption</c:v>
                  </c:pt>
                </c:lvl>
              </c:multiLvlStrCache>
            </c:multiLvlStrRef>
          </c:cat>
          <c:val>
            <c:numRef>
              <c:f>'7.10.D'!$Z$3:$Z$14</c:f>
              <c:numCache>
                <c:formatCode>General</c:formatCode>
                <c:ptCount val="12"/>
                <c:pt idx="6">
                  <c:v>-0.9</c:v>
                </c:pt>
                <c:pt idx="7">
                  <c:v>-0.89</c:v>
                </c:pt>
                <c:pt idx="8">
                  <c:v>-1.02</c:v>
                </c:pt>
              </c:numCache>
            </c:numRef>
          </c:val>
          <c:extLst>
            <c:ext xmlns:c16="http://schemas.microsoft.com/office/drawing/2014/chart" uri="{C3380CC4-5D6E-409C-BE32-E72D297353CC}">
              <c16:uniqueId val="{00000002-7FED-4150-B7B2-CBC4B2449167}"/>
            </c:ext>
          </c:extLst>
        </c:ser>
        <c:ser>
          <c:idx val="0"/>
          <c:order val="3"/>
          <c:spPr>
            <a:solidFill>
              <a:srgbClr val="FDB714"/>
            </a:solidFill>
            <a:ln>
              <a:noFill/>
            </a:ln>
            <a:effectLst/>
          </c:spPr>
          <c:invertIfNegative val="0"/>
          <c:errBars>
            <c:errBarType val="both"/>
            <c:errValType val="cust"/>
            <c:noEndCap val="0"/>
            <c:plus>
              <c:numLit>
                <c:formatCode>General</c:formatCode>
                <c:ptCount val="12"/>
                <c:pt idx="9">
                  <c:v>0.261638492</c:v>
                </c:pt>
                <c:pt idx="10">
                  <c:v>0.18520017200000002</c:v>
                </c:pt>
                <c:pt idx="11">
                  <c:v>0.14792805384615387</c:v>
                </c:pt>
              </c:numLit>
            </c:plus>
            <c:minus>
              <c:numLit>
                <c:formatCode>General</c:formatCode>
                <c:ptCount val="12"/>
                <c:pt idx="9">
                  <c:v>0.261638492</c:v>
                </c:pt>
                <c:pt idx="10">
                  <c:v>0.18520017200000002</c:v>
                </c:pt>
                <c:pt idx="11">
                  <c:v>0.14792805384615387</c:v>
                </c:pt>
              </c:numLit>
            </c:minus>
            <c:spPr>
              <a:noFill/>
              <a:ln w="76200" cap="sq" cmpd="sng" algn="ctr">
                <a:solidFill>
                  <a:srgbClr val="00AB51"/>
                </a:solidFill>
                <a:round/>
              </a:ln>
              <a:effectLst/>
            </c:spPr>
          </c:errBars>
          <c:cat>
            <c:multiLvlStrRef>
              <c:f>'7.10.D'!$V$3:$W$14</c:f>
              <c:multiLvlStrCache>
                <c:ptCount val="12"/>
                <c:lvl>
                  <c:pt idx="0">
                    <c:v>1998</c:v>
                  </c:pt>
                  <c:pt idx="1">
                    <c:v>2007</c:v>
                  </c:pt>
                  <c:pt idx="2">
                    <c:v>2018</c:v>
                  </c:pt>
                  <c:pt idx="3">
                    <c:v>1998</c:v>
                  </c:pt>
                  <c:pt idx="4">
                    <c:v>2007</c:v>
                  </c:pt>
                  <c:pt idx="5">
                    <c:v>2018</c:v>
                  </c:pt>
                  <c:pt idx="6">
                    <c:v>1998</c:v>
                  </c:pt>
                  <c:pt idx="7">
                    <c:v>2007</c:v>
                  </c:pt>
                  <c:pt idx="8">
                    <c:v>2018</c:v>
                  </c:pt>
                  <c:pt idx="9">
                    <c:v>1998</c:v>
                  </c:pt>
                  <c:pt idx="10">
                    <c:v>2007</c:v>
                  </c:pt>
                  <c:pt idx="11">
                    <c:v>2018</c:v>
                  </c:pt>
                </c:lvl>
                <c:lvl>
                  <c:pt idx="0">
                    <c:v>Gov't eff.</c:v>
                  </c:pt>
                  <c:pt idx="3">
                    <c:v>Reg. quality</c:v>
                  </c:pt>
                  <c:pt idx="6">
                    <c:v>Rule of law</c:v>
                  </c:pt>
                  <c:pt idx="9">
                    <c:v>Control of corruption</c:v>
                  </c:pt>
                </c:lvl>
              </c:multiLvlStrCache>
            </c:multiLvlStrRef>
          </c:cat>
          <c:val>
            <c:numRef>
              <c:f>'7.10.D'!$AA$3:$AA$14</c:f>
              <c:numCache>
                <c:formatCode>General</c:formatCode>
                <c:ptCount val="12"/>
                <c:pt idx="9">
                  <c:v>-0.78</c:v>
                </c:pt>
                <c:pt idx="10">
                  <c:v>-0.81</c:v>
                </c:pt>
                <c:pt idx="11">
                  <c:v>-0.94</c:v>
                </c:pt>
              </c:numCache>
            </c:numRef>
          </c:val>
          <c:extLst>
            <c:ext xmlns:c16="http://schemas.microsoft.com/office/drawing/2014/chart" uri="{C3380CC4-5D6E-409C-BE32-E72D297353CC}">
              <c16:uniqueId val="{00000003-7FED-4150-B7B2-CBC4B2449167}"/>
            </c:ext>
          </c:extLst>
        </c:ser>
        <c:dLbls>
          <c:showLegendKey val="0"/>
          <c:showVal val="0"/>
          <c:showCatName val="0"/>
          <c:showSerName val="0"/>
          <c:showPercent val="0"/>
          <c:showBubbleSize val="0"/>
        </c:dLbls>
        <c:gapWidth val="100"/>
        <c:overlap val="100"/>
        <c:axId val="2078822127"/>
        <c:axId val="2071837391"/>
      </c:barChart>
      <c:catAx>
        <c:axId val="2078822127"/>
        <c:scaling>
          <c:orientation val="minMax"/>
        </c:scaling>
        <c:delete val="0"/>
        <c:axPos val="b"/>
        <c:numFmt formatCode="General" sourceLinked="1"/>
        <c:majorTickMark val="none"/>
        <c:minorTickMark val="none"/>
        <c:tickLblPos val="low"/>
        <c:spPr>
          <a:noFill/>
          <a:ln w="9525" cap="flat" cmpd="sng" algn="ctr">
            <a:solidFill>
              <a:srgbClr val="000000">
                <a:lumMod val="100000"/>
              </a:srgbClr>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2071837391"/>
        <c:crosses val="autoZero"/>
        <c:auto val="1"/>
        <c:lblAlgn val="ctr"/>
        <c:lblOffset val="100"/>
        <c:noMultiLvlLbl val="0"/>
      </c:catAx>
      <c:valAx>
        <c:axId val="2071837391"/>
        <c:scaling>
          <c:orientation val="minMax"/>
        </c:scaling>
        <c:delete val="0"/>
        <c:axPos val="l"/>
        <c:numFmt formatCode="#,##0.0" sourceLinked="0"/>
        <c:majorTickMark val="none"/>
        <c:minorTickMark val="none"/>
        <c:tickLblPos val="nextTo"/>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2078822127"/>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FFFFF">
        <a:lumMod val="100000"/>
      </a:srgbClr>
    </a:solidFill>
    <a:ln w="25400" cap="flat" cmpd="sng" algn="ctr">
      <a:noFill/>
      <a:round/>
    </a:ln>
    <a:effectLst/>
  </c:spPr>
  <c:txPr>
    <a:bodyPr/>
    <a:lstStyle/>
    <a:p>
      <a:pPr>
        <a:defRPr sz="3300" b="0">
          <a:solidFill>
            <a:srgbClr val="000000">
              <a:lumMod val="100000"/>
            </a:srgbClr>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3300" b="0" i="0" u="none" strike="noStrike" kern="1200" spc="0" baseline="0">
                <a:solidFill>
                  <a:srgbClr val="000000">
                    <a:lumMod val="100000"/>
                  </a:srgbClr>
                </a:solidFill>
                <a:latin typeface="Arial" panose="020B0604020202020204" pitchFamily="34" charset="0"/>
                <a:ea typeface="+mn-ea"/>
                <a:cs typeface="Arial" panose="020B0604020202020204" pitchFamily="34" charset="0"/>
              </a:defRPr>
            </a:pPr>
            <a:r>
              <a:rPr lang="en-US" sz="3300"/>
              <a:t>Score</a:t>
            </a:r>
          </a:p>
        </c:rich>
      </c:tx>
      <c:layout>
        <c:manualLayout>
          <c:xMode val="edge"/>
          <c:yMode val="edge"/>
          <c:x val="5.3933362496354578E-4"/>
          <c:y val="3.9682539682539683E-4"/>
        </c:manualLayout>
      </c:layout>
      <c:overlay val="0"/>
      <c:spPr>
        <a:noFill/>
        <a:ln>
          <a:noFill/>
        </a:ln>
        <a:effectLst/>
      </c:spPr>
      <c:txPr>
        <a:bodyPr rot="0" spcFirstLastPara="1" vertOverflow="ellipsis" vert="horz" wrap="square" anchor="ctr" anchorCtr="1"/>
        <a:lstStyle/>
        <a:p>
          <a:pPr>
            <a:defRPr sz="3300" b="0" i="0" u="none" strike="noStrike" kern="1200" spc="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0.1096272601341499"/>
          <c:y val="0.16606471066116732"/>
          <c:w val="0.85981718431029452"/>
          <c:h val="0.63560414323209602"/>
        </c:manualLayout>
      </c:layout>
      <c:barChart>
        <c:barDir val="col"/>
        <c:grouping val="clustered"/>
        <c:varyColors val="0"/>
        <c:ser>
          <c:idx val="0"/>
          <c:order val="0"/>
          <c:tx>
            <c:strRef>
              <c:f>'7.11.A'!$T$3</c:f>
              <c:strCache>
                <c:ptCount val="1"/>
                <c:pt idx="0">
                  <c:v>EMDEs</c:v>
                </c:pt>
              </c:strCache>
            </c:strRef>
          </c:tx>
          <c:spPr>
            <a:solidFill>
              <a:srgbClr val="002345"/>
            </a:solidFill>
            <a:ln>
              <a:solidFill>
                <a:schemeClr val="bg1"/>
              </a:solidFill>
            </a:ln>
            <a:effectLst/>
          </c:spPr>
          <c:invertIfNegative val="0"/>
          <c:cat>
            <c:strRef>
              <c:f>'7.11.A'!$U$2:$W$2</c:f>
              <c:strCache>
                <c:ptCount val="3"/>
                <c:pt idx="0">
                  <c:v>DB2006</c:v>
                </c:pt>
                <c:pt idx="1">
                  <c:v>DB2013</c:v>
                </c:pt>
                <c:pt idx="2">
                  <c:v>DB2020</c:v>
                </c:pt>
              </c:strCache>
            </c:strRef>
          </c:cat>
          <c:val>
            <c:numRef>
              <c:f>'7.11.A'!$U$3:$W$3</c:f>
              <c:numCache>
                <c:formatCode>0.0</c:formatCode>
                <c:ptCount val="3"/>
                <c:pt idx="0">
                  <c:v>53.2</c:v>
                </c:pt>
                <c:pt idx="1">
                  <c:v>60.4</c:v>
                </c:pt>
                <c:pt idx="2">
                  <c:v>65.2</c:v>
                </c:pt>
              </c:numCache>
            </c:numRef>
          </c:val>
          <c:extLst>
            <c:ext xmlns:c16="http://schemas.microsoft.com/office/drawing/2014/chart" uri="{C3380CC4-5D6E-409C-BE32-E72D297353CC}">
              <c16:uniqueId val="{00000000-96D2-4148-9507-F3CC2D0B6D1E}"/>
            </c:ext>
          </c:extLst>
        </c:ser>
        <c:ser>
          <c:idx val="1"/>
          <c:order val="1"/>
          <c:tx>
            <c:strRef>
              <c:f>'7.11.A'!$T$4</c:f>
              <c:strCache>
                <c:ptCount val="1"/>
              </c:strCache>
            </c:strRef>
          </c:tx>
          <c:spPr>
            <a:solidFill>
              <a:schemeClr val="bg1"/>
            </a:solidFill>
            <a:ln>
              <a:solidFill>
                <a:schemeClr val="bg1"/>
              </a:solidFill>
            </a:ln>
            <a:effectLst/>
          </c:spPr>
          <c:invertIfNegative val="0"/>
          <c:cat>
            <c:strRef>
              <c:f>'7.11.A'!$U$2:$W$2</c:f>
              <c:strCache>
                <c:ptCount val="3"/>
                <c:pt idx="0">
                  <c:v>DB2006</c:v>
                </c:pt>
                <c:pt idx="1">
                  <c:v>DB2013</c:v>
                </c:pt>
                <c:pt idx="2">
                  <c:v>DB2020</c:v>
                </c:pt>
              </c:strCache>
            </c:strRef>
          </c:cat>
          <c:val>
            <c:numRef>
              <c:f>'7.11.A'!$U$4:$W$4</c:f>
              <c:numCache>
                <c:formatCode>0.0</c:formatCode>
                <c:ptCount val="3"/>
                <c:pt idx="1">
                  <c:v>53.2</c:v>
                </c:pt>
                <c:pt idx="2">
                  <c:v>60.4</c:v>
                </c:pt>
              </c:numCache>
            </c:numRef>
          </c:val>
          <c:extLst>
            <c:ext xmlns:c16="http://schemas.microsoft.com/office/drawing/2014/chart" uri="{C3380CC4-5D6E-409C-BE32-E72D297353CC}">
              <c16:uniqueId val="{00000001-96D2-4148-9507-F3CC2D0B6D1E}"/>
            </c:ext>
          </c:extLst>
        </c:ser>
        <c:dLbls>
          <c:showLegendKey val="0"/>
          <c:showVal val="0"/>
          <c:showCatName val="0"/>
          <c:showSerName val="0"/>
          <c:showPercent val="0"/>
          <c:showBubbleSize val="0"/>
        </c:dLbls>
        <c:gapWidth val="100"/>
        <c:overlap val="100"/>
        <c:axId val="524466047"/>
        <c:axId val="711373119"/>
      </c:barChart>
      <c:lineChart>
        <c:grouping val="standard"/>
        <c:varyColors val="0"/>
        <c:ser>
          <c:idx val="2"/>
          <c:order val="2"/>
          <c:tx>
            <c:strRef>
              <c:f>'7.11.A'!$T$5</c:f>
              <c:strCache>
                <c:ptCount val="1"/>
                <c:pt idx="0">
                  <c:v>Advanced economies</c:v>
                </c:pt>
              </c:strCache>
            </c:strRef>
          </c:tx>
          <c:spPr>
            <a:ln w="76200" cap="rnd">
              <a:solidFill>
                <a:srgbClr val="EB1C2D"/>
              </a:solidFill>
              <a:round/>
            </a:ln>
            <a:effectLst/>
          </c:spPr>
          <c:marker>
            <c:symbol val="none"/>
          </c:marker>
          <c:cat>
            <c:strRef>
              <c:f>'7.11.A'!$U$2:$W$2</c:f>
              <c:strCache>
                <c:ptCount val="3"/>
                <c:pt idx="0">
                  <c:v>DB2006</c:v>
                </c:pt>
                <c:pt idx="1">
                  <c:v>DB2013</c:v>
                </c:pt>
                <c:pt idx="2">
                  <c:v>DB2020</c:v>
                </c:pt>
              </c:strCache>
            </c:strRef>
          </c:cat>
          <c:val>
            <c:numRef>
              <c:f>'7.11.A'!$U$5:$W$5</c:f>
              <c:numCache>
                <c:formatCode>0.0</c:formatCode>
                <c:ptCount val="3"/>
                <c:pt idx="0">
                  <c:v>90.6</c:v>
                </c:pt>
                <c:pt idx="1">
                  <c:v>93.4</c:v>
                </c:pt>
                <c:pt idx="2">
                  <c:v>93.6</c:v>
                </c:pt>
              </c:numCache>
            </c:numRef>
          </c:val>
          <c:smooth val="0"/>
          <c:extLst>
            <c:ext xmlns:c16="http://schemas.microsoft.com/office/drawing/2014/chart" uri="{C3380CC4-5D6E-409C-BE32-E72D297353CC}">
              <c16:uniqueId val="{00000002-96D2-4148-9507-F3CC2D0B6D1E}"/>
            </c:ext>
          </c:extLst>
        </c:ser>
        <c:dLbls>
          <c:showLegendKey val="0"/>
          <c:showVal val="0"/>
          <c:showCatName val="0"/>
          <c:showSerName val="0"/>
          <c:showPercent val="0"/>
          <c:showBubbleSize val="0"/>
        </c:dLbls>
        <c:marker val="1"/>
        <c:smooth val="0"/>
        <c:axId val="524466047"/>
        <c:axId val="711373119"/>
      </c:lineChart>
      <c:catAx>
        <c:axId val="524466047"/>
        <c:scaling>
          <c:orientation val="minMax"/>
        </c:scaling>
        <c:delete val="0"/>
        <c:axPos val="b"/>
        <c:numFmt formatCode="General" sourceLinked="1"/>
        <c:majorTickMark val="none"/>
        <c:minorTickMark val="none"/>
        <c:tickLblPos val="low"/>
        <c:spPr>
          <a:noFill/>
          <a:ln w="9525" cap="flat" cmpd="sng" algn="ctr">
            <a:solidFill>
              <a:srgbClr val="000000">
                <a:lumMod val="100000"/>
              </a:srgbClr>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711373119"/>
        <c:crosses val="autoZero"/>
        <c:auto val="1"/>
        <c:lblAlgn val="ctr"/>
        <c:lblOffset val="100"/>
        <c:noMultiLvlLbl val="0"/>
      </c:catAx>
      <c:valAx>
        <c:axId val="711373119"/>
        <c:scaling>
          <c:orientation val="minMax"/>
          <c:min val="40"/>
        </c:scaling>
        <c:delete val="0"/>
        <c:axPos val="l"/>
        <c:numFmt formatCode="0" sourceLinked="0"/>
        <c:majorTickMark val="none"/>
        <c:minorTickMark val="none"/>
        <c:tickLblPos val="nextTo"/>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524466047"/>
        <c:crosses val="autoZero"/>
        <c:crossBetween val="between"/>
      </c:valAx>
      <c:spPr>
        <a:noFill/>
        <a:ln>
          <a:noFill/>
        </a:ln>
        <a:effectLst/>
      </c:spPr>
    </c:plotArea>
    <c:legend>
      <c:legendPos val="b"/>
      <c:layout>
        <c:manualLayout>
          <c:xMode val="edge"/>
          <c:yMode val="edge"/>
          <c:x val="0.11618784631087781"/>
          <c:y val="0.11593992417614467"/>
          <c:w val="0.78475375473899101"/>
          <c:h val="8.7763779527559052E-2"/>
        </c:manualLayout>
      </c:layout>
      <c:overlay val="0"/>
      <c:spPr>
        <a:noFill/>
        <a:ln>
          <a:noFill/>
        </a:ln>
        <a:effectLst/>
      </c:spPr>
      <c:txPr>
        <a:bodyPr rot="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FFFFF">
        <a:lumMod val="100000"/>
      </a:srgbClr>
    </a:solidFill>
    <a:ln w="9525" cap="flat" cmpd="sng" algn="ctr">
      <a:noFill/>
      <a:round/>
    </a:ln>
    <a:effectLst/>
  </c:spPr>
  <c:txPr>
    <a:bodyPr/>
    <a:lstStyle/>
    <a:p>
      <a:pPr>
        <a:defRPr sz="3300" b="0">
          <a:solidFill>
            <a:srgbClr val="000000">
              <a:lumMod val="100000"/>
            </a:srgbClr>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3300" b="0" i="0" u="none" strike="noStrike" kern="1200" spc="0" baseline="0">
                <a:solidFill>
                  <a:srgbClr val="000000">
                    <a:lumMod val="100000"/>
                  </a:srgbClr>
                </a:solidFill>
                <a:latin typeface="Arial" panose="020B0604020202020204" pitchFamily="34" charset="0"/>
                <a:ea typeface="+mn-ea"/>
                <a:cs typeface="Arial" panose="020B0604020202020204" pitchFamily="34" charset="0"/>
              </a:defRPr>
            </a:pPr>
            <a:r>
              <a:rPr lang="en-US" sz="3300"/>
              <a:t>Number of reforms</a:t>
            </a:r>
          </a:p>
        </c:rich>
      </c:tx>
      <c:layout>
        <c:manualLayout>
          <c:xMode val="edge"/>
          <c:yMode val="edge"/>
          <c:x val="1.1178550597841931E-3"/>
          <c:y val="3.9682539682539542E-4"/>
        </c:manualLayout>
      </c:layout>
      <c:overlay val="0"/>
      <c:spPr>
        <a:noFill/>
        <a:ln>
          <a:noFill/>
        </a:ln>
        <a:effectLst/>
      </c:spPr>
      <c:txPr>
        <a:bodyPr rot="0" spcFirstLastPara="1" vertOverflow="ellipsis" vert="horz" wrap="square" anchor="ctr" anchorCtr="1"/>
        <a:lstStyle/>
        <a:p>
          <a:pPr>
            <a:defRPr sz="3300" b="0" i="0" u="none" strike="noStrike" kern="1200" spc="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0.10781250000000002"/>
          <c:y val="0.15364095113110859"/>
          <c:w val="0.86163194444444446"/>
          <c:h val="0.68291276090488684"/>
        </c:manualLayout>
      </c:layout>
      <c:barChart>
        <c:barDir val="col"/>
        <c:grouping val="stacked"/>
        <c:varyColors val="0"/>
        <c:ser>
          <c:idx val="1"/>
          <c:order val="0"/>
          <c:tx>
            <c:v>Improving</c:v>
          </c:tx>
          <c:spPr>
            <a:solidFill>
              <a:srgbClr val="002345"/>
            </a:solidFill>
            <a:ln>
              <a:noFill/>
            </a:ln>
            <a:effectLst/>
          </c:spPr>
          <c:invertIfNegative val="0"/>
          <c:cat>
            <c:strRef>
              <c:f>'7.11.B'!$T$3:$T$4</c:f>
              <c:strCache>
                <c:ptCount val="2"/>
                <c:pt idx="0">
                  <c:v>DB2008-14</c:v>
                </c:pt>
                <c:pt idx="1">
                  <c:v>DB2014-20</c:v>
                </c:pt>
              </c:strCache>
            </c:strRef>
          </c:cat>
          <c:val>
            <c:numRef>
              <c:f>'7.11.B'!$U$3:$U$4</c:f>
              <c:numCache>
                <c:formatCode>General</c:formatCode>
                <c:ptCount val="2"/>
                <c:pt idx="0">
                  <c:v>182</c:v>
                </c:pt>
                <c:pt idx="1">
                  <c:v>189</c:v>
                </c:pt>
              </c:numCache>
            </c:numRef>
          </c:val>
          <c:extLst>
            <c:ext xmlns:c16="http://schemas.microsoft.com/office/drawing/2014/chart" uri="{C3380CC4-5D6E-409C-BE32-E72D297353CC}">
              <c16:uniqueId val="{00000000-816A-4BC9-9D87-B2F76EA976DE}"/>
            </c:ext>
          </c:extLst>
        </c:ser>
        <c:ser>
          <c:idx val="2"/>
          <c:order val="1"/>
          <c:tx>
            <c:v>Deteriorating</c:v>
          </c:tx>
          <c:spPr>
            <a:solidFill>
              <a:srgbClr val="EB1C2D"/>
            </a:solidFill>
            <a:ln>
              <a:noFill/>
            </a:ln>
            <a:effectLst/>
          </c:spPr>
          <c:invertIfNegative val="0"/>
          <c:cat>
            <c:strRef>
              <c:f>'7.11.B'!$T$3:$T$4</c:f>
              <c:strCache>
                <c:ptCount val="2"/>
                <c:pt idx="0">
                  <c:v>DB2008-14</c:v>
                </c:pt>
                <c:pt idx="1">
                  <c:v>DB2014-20</c:v>
                </c:pt>
              </c:strCache>
            </c:strRef>
          </c:cat>
          <c:val>
            <c:numRef>
              <c:f>'7.11.B'!$V$3:$V$4</c:f>
              <c:numCache>
                <c:formatCode>General</c:formatCode>
                <c:ptCount val="2"/>
                <c:pt idx="0">
                  <c:v>-6</c:v>
                </c:pt>
                <c:pt idx="1">
                  <c:v>-12</c:v>
                </c:pt>
              </c:numCache>
            </c:numRef>
          </c:val>
          <c:extLst>
            <c:ext xmlns:c16="http://schemas.microsoft.com/office/drawing/2014/chart" uri="{C3380CC4-5D6E-409C-BE32-E72D297353CC}">
              <c16:uniqueId val="{00000001-816A-4BC9-9D87-B2F76EA976DE}"/>
            </c:ext>
          </c:extLst>
        </c:ser>
        <c:dLbls>
          <c:showLegendKey val="0"/>
          <c:showVal val="0"/>
          <c:showCatName val="0"/>
          <c:showSerName val="0"/>
          <c:showPercent val="0"/>
          <c:showBubbleSize val="0"/>
        </c:dLbls>
        <c:gapWidth val="200"/>
        <c:overlap val="100"/>
        <c:axId val="414079311"/>
        <c:axId val="407651871"/>
      </c:barChart>
      <c:lineChart>
        <c:grouping val="standard"/>
        <c:varyColors val="0"/>
        <c:ser>
          <c:idx val="0"/>
          <c:order val="2"/>
          <c:tx>
            <c:v>Difference</c:v>
          </c:tx>
          <c:spPr>
            <a:ln w="25400" cap="rnd">
              <a:noFill/>
              <a:round/>
            </a:ln>
            <a:effectLst/>
          </c:spPr>
          <c:marker>
            <c:symbol val="diamond"/>
            <c:size val="34"/>
            <c:spPr>
              <a:solidFill>
                <a:srgbClr val="F78D28"/>
              </a:solidFill>
              <a:ln w="9525">
                <a:noFill/>
              </a:ln>
              <a:effectLst/>
            </c:spPr>
          </c:marker>
          <c:val>
            <c:numRef>
              <c:f>'7.11.B'!$W$3:$W$4</c:f>
              <c:numCache>
                <c:formatCode>General</c:formatCode>
                <c:ptCount val="2"/>
                <c:pt idx="0">
                  <c:v>176</c:v>
                </c:pt>
                <c:pt idx="1">
                  <c:v>177</c:v>
                </c:pt>
              </c:numCache>
            </c:numRef>
          </c:val>
          <c:smooth val="0"/>
          <c:extLst>
            <c:ext xmlns:c16="http://schemas.microsoft.com/office/drawing/2014/chart" uri="{C3380CC4-5D6E-409C-BE32-E72D297353CC}">
              <c16:uniqueId val="{00000002-816A-4BC9-9D87-B2F76EA976DE}"/>
            </c:ext>
          </c:extLst>
        </c:ser>
        <c:dLbls>
          <c:showLegendKey val="0"/>
          <c:showVal val="0"/>
          <c:showCatName val="0"/>
          <c:showSerName val="0"/>
          <c:showPercent val="0"/>
          <c:showBubbleSize val="0"/>
        </c:dLbls>
        <c:marker val="1"/>
        <c:smooth val="0"/>
        <c:axId val="414079311"/>
        <c:axId val="407651871"/>
      </c:lineChart>
      <c:catAx>
        <c:axId val="414079311"/>
        <c:scaling>
          <c:orientation val="minMax"/>
        </c:scaling>
        <c:delete val="0"/>
        <c:axPos val="b"/>
        <c:numFmt formatCode="General" sourceLinked="1"/>
        <c:majorTickMark val="none"/>
        <c:minorTickMark val="none"/>
        <c:tickLblPos val="low"/>
        <c:spPr>
          <a:noFill/>
          <a:ln w="9525" cap="flat" cmpd="sng" algn="ctr">
            <a:solidFill>
              <a:srgbClr val="000000">
                <a:lumMod val="100000"/>
              </a:srgbClr>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0" spcFirstLastPara="1" vertOverflow="ellipsis"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407651871"/>
        <c:crosses val="autoZero"/>
        <c:auto val="1"/>
        <c:lblAlgn val="ctr"/>
        <c:lblOffset val="100"/>
        <c:noMultiLvlLbl val="0"/>
      </c:catAx>
      <c:valAx>
        <c:axId val="407651871"/>
        <c:scaling>
          <c:orientation val="minMax"/>
        </c:scaling>
        <c:delete val="0"/>
        <c:axPos val="l"/>
        <c:numFmt formatCode="General" sourceLinked="1"/>
        <c:majorTickMark val="none"/>
        <c:minorTickMark val="none"/>
        <c:tickLblPos val="nextTo"/>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414079311"/>
        <c:crosses val="autoZero"/>
        <c:crossBetween val="between"/>
      </c:valAx>
      <c:spPr>
        <a:noFill/>
        <a:ln>
          <a:noFill/>
        </a:ln>
        <a:effectLst/>
      </c:spPr>
    </c:plotArea>
    <c:legend>
      <c:legendPos val="b"/>
      <c:layout>
        <c:manualLayout>
          <c:xMode val="edge"/>
          <c:yMode val="edge"/>
          <c:x val="6.2244516841873231E-2"/>
          <c:y val="6.7791838520184972E-2"/>
          <c:w val="0.89003062117235354"/>
          <c:h val="8.7763779527559052E-2"/>
        </c:manualLayout>
      </c:layout>
      <c:overlay val="0"/>
      <c:spPr>
        <a:noFill/>
        <a:ln>
          <a:noFill/>
        </a:ln>
        <a:effectLst/>
      </c:spPr>
      <c:txPr>
        <a:bodyPr rot="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FFFFF">
        <a:lumMod val="100000"/>
      </a:srgbClr>
    </a:solidFill>
    <a:ln w="9525" cap="flat" cmpd="sng" algn="ctr">
      <a:noFill/>
      <a:round/>
    </a:ln>
    <a:effectLst/>
  </c:spPr>
  <c:txPr>
    <a:bodyPr/>
    <a:lstStyle/>
    <a:p>
      <a:pPr>
        <a:defRPr sz="3300" b="0">
          <a:solidFill>
            <a:srgbClr val="000000">
              <a:lumMod val="100000"/>
            </a:srgbClr>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3300" b="0" i="0" u="none" strike="noStrike" kern="1200" spc="0" baseline="0">
                <a:solidFill>
                  <a:srgbClr val="000000">
                    <a:lumMod val="100000"/>
                  </a:srgbClr>
                </a:solidFill>
                <a:latin typeface="Arial" panose="020B0604020202020204" pitchFamily="34" charset="0"/>
                <a:ea typeface="+mn-ea"/>
                <a:cs typeface="Arial" panose="020B0604020202020204" pitchFamily="34" charset="0"/>
              </a:defRPr>
            </a:pPr>
            <a:r>
              <a:rPr lang="en-US" sz="3300"/>
              <a:t>Index</a:t>
            </a:r>
          </a:p>
        </c:rich>
      </c:tx>
      <c:layout>
        <c:manualLayout>
          <c:xMode val="edge"/>
          <c:yMode val="edge"/>
          <c:x val="1.0789406532516763E-3"/>
          <c:y val="1.0581489813773282E-3"/>
        </c:manualLayout>
      </c:layout>
      <c:overlay val="0"/>
      <c:spPr>
        <a:noFill/>
        <a:ln>
          <a:noFill/>
        </a:ln>
        <a:effectLst/>
      </c:spPr>
      <c:txPr>
        <a:bodyPr rot="0" spcFirstLastPara="1" vertOverflow="ellipsis" vert="horz" wrap="square" anchor="ctr" anchorCtr="1"/>
        <a:lstStyle/>
        <a:p>
          <a:pPr>
            <a:defRPr sz="3300" b="0" i="0" u="none" strike="noStrike" kern="1200" spc="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9.5827865266841644E-2"/>
          <c:y val="0.11556167944708499"/>
          <c:w val="0.88896225211431901"/>
          <c:h val="0.47911720936073021"/>
        </c:manualLayout>
      </c:layout>
      <c:barChart>
        <c:barDir val="col"/>
        <c:grouping val="clustered"/>
        <c:varyColors val="0"/>
        <c:ser>
          <c:idx val="3"/>
          <c:order val="2"/>
          <c:tx>
            <c:v>Interquartile range</c:v>
          </c:tx>
          <c:spPr>
            <a:solidFill>
              <a:srgbClr val="002345"/>
            </a:solidFill>
            <a:ln>
              <a:noFill/>
            </a:ln>
            <a:effectLst/>
          </c:spPr>
          <c:invertIfNegative val="0"/>
          <c:val>
            <c:numRef>
              <c:f>'7.11.C'!$W$3:$W$7</c:f>
              <c:numCache>
                <c:formatCode>0.0</c:formatCode>
                <c:ptCount val="5"/>
                <c:pt idx="0">
                  <c:v>0.5</c:v>
                </c:pt>
                <c:pt idx="1">
                  <c:v>0.4</c:v>
                </c:pt>
                <c:pt idx="2">
                  <c:v>0.6</c:v>
                </c:pt>
                <c:pt idx="3">
                  <c:v>0.4</c:v>
                </c:pt>
                <c:pt idx="4">
                  <c:v>0.4</c:v>
                </c:pt>
              </c:numCache>
            </c:numRef>
          </c:val>
          <c:extLst>
            <c:ext xmlns:c16="http://schemas.microsoft.com/office/drawing/2014/chart" uri="{C3380CC4-5D6E-409C-BE32-E72D297353CC}">
              <c16:uniqueId val="{00000000-B787-4CDA-A1A3-34B4A448B265}"/>
            </c:ext>
          </c:extLst>
        </c:ser>
        <c:ser>
          <c:idx val="2"/>
          <c:order val="3"/>
          <c:tx>
            <c:strRef>
              <c:f>'7.11.C'!$U$2</c:f>
              <c:strCache>
                <c:ptCount val="1"/>
                <c:pt idx="0">
                  <c:v>25 percentile</c:v>
                </c:pt>
              </c:strCache>
            </c:strRef>
          </c:tx>
          <c:spPr>
            <a:solidFill>
              <a:schemeClr val="bg1"/>
            </a:solidFill>
            <a:ln>
              <a:solidFill>
                <a:schemeClr val="bg1"/>
              </a:solidFill>
            </a:ln>
            <a:effectLst/>
          </c:spPr>
          <c:invertIfNegative val="0"/>
          <c:val>
            <c:numRef>
              <c:f>'7.11.C'!$U$3:$U$7</c:f>
              <c:numCache>
                <c:formatCode>0.0</c:formatCode>
                <c:ptCount val="5"/>
                <c:pt idx="0">
                  <c:v>0.2</c:v>
                </c:pt>
                <c:pt idx="1">
                  <c:v>0.3</c:v>
                </c:pt>
                <c:pt idx="2">
                  <c:v>0.3</c:v>
                </c:pt>
                <c:pt idx="3">
                  <c:v>0.2</c:v>
                </c:pt>
                <c:pt idx="4">
                  <c:v>0.1</c:v>
                </c:pt>
              </c:numCache>
            </c:numRef>
          </c:val>
          <c:extLst>
            <c:ext xmlns:c16="http://schemas.microsoft.com/office/drawing/2014/chart" uri="{C3380CC4-5D6E-409C-BE32-E72D297353CC}">
              <c16:uniqueId val="{00000001-B787-4CDA-A1A3-34B4A448B265}"/>
            </c:ext>
          </c:extLst>
        </c:ser>
        <c:dLbls>
          <c:showLegendKey val="0"/>
          <c:showVal val="0"/>
          <c:showCatName val="0"/>
          <c:showSerName val="0"/>
          <c:showPercent val="0"/>
          <c:showBubbleSize val="0"/>
        </c:dLbls>
        <c:gapWidth val="99"/>
        <c:overlap val="100"/>
        <c:axId val="2134439599"/>
        <c:axId val="8080303"/>
      </c:barChart>
      <c:lineChart>
        <c:grouping val="standard"/>
        <c:varyColors val="0"/>
        <c:ser>
          <c:idx val="0"/>
          <c:order val="0"/>
          <c:tx>
            <c:v>2017</c:v>
          </c:tx>
          <c:spPr>
            <a:ln w="28575" cap="rnd">
              <a:noFill/>
              <a:round/>
            </a:ln>
            <a:effectLst/>
          </c:spPr>
          <c:marker>
            <c:symbol val="triangle"/>
            <c:size val="22"/>
            <c:spPr>
              <a:solidFill>
                <a:srgbClr val="F78D28"/>
              </a:solidFill>
              <a:ln w="9525">
                <a:noFill/>
              </a:ln>
              <a:effectLst/>
            </c:spPr>
          </c:marker>
          <c:cat>
            <c:strRef>
              <c:f>'7.11.C'!$T$3:$T$7</c:f>
              <c:strCache>
                <c:ptCount val="5"/>
                <c:pt idx="0">
                  <c:v>EMDEs</c:v>
                </c:pt>
                <c:pt idx="1">
                  <c:v>Metal-exporting EMDEs</c:v>
                </c:pt>
                <c:pt idx="2">
                  <c:v>Energy-exporting EMDEs</c:v>
                </c:pt>
                <c:pt idx="3">
                  <c:v>Agriculture-exporting EMDEs</c:v>
                </c:pt>
                <c:pt idx="4">
                  <c:v>Commodity-importing EMDES</c:v>
                </c:pt>
              </c:strCache>
            </c:strRef>
          </c:cat>
          <c:val>
            <c:numRef>
              <c:f>'7.11.C'!$V$3:$V$7</c:f>
              <c:numCache>
                <c:formatCode>0.0</c:formatCode>
                <c:ptCount val="5"/>
                <c:pt idx="0">
                  <c:v>0.4</c:v>
                </c:pt>
                <c:pt idx="1">
                  <c:v>0.4</c:v>
                </c:pt>
                <c:pt idx="2">
                  <c:v>0.5</c:v>
                </c:pt>
                <c:pt idx="3">
                  <c:v>0.3</c:v>
                </c:pt>
                <c:pt idx="4">
                  <c:v>0.3</c:v>
                </c:pt>
              </c:numCache>
            </c:numRef>
          </c:val>
          <c:smooth val="0"/>
          <c:extLst>
            <c:ext xmlns:c16="http://schemas.microsoft.com/office/drawing/2014/chart" uri="{C3380CC4-5D6E-409C-BE32-E72D297353CC}">
              <c16:uniqueId val="{00000002-B787-4CDA-A1A3-34B4A448B265}"/>
            </c:ext>
          </c:extLst>
        </c:ser>
        <c:ser>
          <c:idx val="1"/>
          <c:order val="1"/>
          <c:tx>
            <c:v>2007</c:v>
          </c:tx>
          <c:spPr>
            <a:ln w="28575" cap="rnd">
              <a:noFill/>
              <a:round/>
            </a:ln>
            <a:effectLst/>
          </c:spPr>
          <c:marker>
            <c:symbol val="diamond"/>
            <c:size val="22"/>
            <c:spPr>
              <a:solidFill>
                <a:srgbClr val="EB1C2D"/>
              </a:solidFill>
              <a:ln w="9525">
                <a:noFill/>
              </a:ln>
              <a:effectLst/>
            </c:spPr>
          </c:marker>
          <c:val>
            <c:numRef>
              <c:f>'7.11.C'!$X$3:$X$7</c:f>
              <c:numCache>
                <c:formatCode>0.0</c:formatCode>
                <c:ptCount val="5"/>
                <c:pt idx="0">
                  <c:v>0.4</c:v>
                </c:pt>
                <c:pt idx="1">
                  <c:v>0.4</c:v>
                </c:pt>
                <c:pt idx="2">
                  <c:v>0.6</c:v>
                </c:pt>
                <c:pt idx="3">
                  <c:v>0.3</c:v>
                </c:pt>
                <c:pt idx="4">
                  <c:v>0.3</c:v>
                </c:pt>
              </c:numCache>
            </c:numRef>
          </c:val>
          <c:smooth val="0"/>
          <c:extLst>
            <c:ext xmlns:c16="http://schemas.microsoft.com/office/drawing/2014/chart" uri="{C3380CC4-5D6E-409C-BE32-E72D297353CC}">
              <c16:uniqueId val="{00000003-B787-4CDA-A1A3-34B4A448B265}"/>
            </c:ext>
          </c:extLst>
        </c:ser>
        <c:dLbls>
          <c:showLegendKey val="0"/>
          <c:showVal val="0"/>
          <c:showCatName val="0"/>
          <c:showSerName val="0"/>
          <c:showPercent val="0"/>
          <c:showBubbleSize val="0"/>
        </c:dLbls>
        <c:marker val="1"/>
        <c:smooth val="0"/>
        <c:axId val="2134439599"/>
        <c:axId val="8080303"/>
      </c:lineChart>
      <c:catAx>
        <c:axId val="2134439599"/>
        <c:scaling>
          <c:orientation val="minMax"/>
        </c:scaling>
        <c:delete val="0"/>
        <c:axPos val="b"/>
        <c:numFmt formatCode="General" sourceLinked="1"/>
        <c:majorTickMark val="none"/>
        <c:minorTickMark val="none"/>
        <c:tickLblPos val="low"/>
        <c:spPr>
          <a:noFill/>
          <a:ln w="9525" cap="flat" cmpd="sng" algn="ctr">
            <a:solidFill>
              <a:srgbClr val="000000">
                <a:lumMod val="100000"/>
              </a:srgbClr>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5400000" spcFirstLastPara="1" vertOverflow="ellipsis"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8080303"/>
        <c:crosses val="autoZero"/>
        <c:auto val="1"/>
        <c:lblAlgn val="ctr"/>
        <c:lblOffset val="100"/>
        <c:noMultiLvlLbl val="0"/>
      </c:catAx>
      <c:valAx>
        <c:axId val="8080303"/>
        <c:scaling>
          <c:orientation val="minMax"/>
        </c:scaling>
        <c:delete val="0"/>
        <c:axPos val="l"/>
        <c:numFmt formatCode="0.0" sourceLinked="1"/>
        <c:majorTickMark val="none"/>
        <c:minorTickMark val="none"/>
        <c:tickLblPos val="nextTo"/>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2134439599"/>
        <c:crosses val="autoZero"/>
        <c:crossBetween val="between"/>
      </c:valAx>
      <c:spPr>
        <a:noFill/>
        <a:ln w="25400">
          <a:noFill/>
        </a:ln>
        <a:effectLst/>
      </c:spPr>
    </c:plotArea>
    <c:legend>
      <c:legendPos val="t"/>
      <c:legendEntry>
        <c:idx val="1"/>
        <c:delete val="1"/>
      </c:legendEntry>
      <c:layout>
        <c:manualLayout>
          <c:xMode val="edge"/>
          <c:yMode val="edge"/>
          <c:x val="8.8584773257509478E-2"/>
          <c:y val="5.6384144064205416E-2"/>
          <c:w val="0.84495399039850749"/>
          <c:h val="7.6652668416447939E-2"/>
        </c:manualLayout>
      </c:layout>
      <c:overlay val="0"/>
      <c:spPr>
        <a:noFill/>
        <a:ln>
          <a:noFill/>
        </a:ln>
        <a:effectLst/>
      </c:spPr>
      <c:txPr>
        <a:bodyPr rot="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FFFFF">
        <a:lumMod val="100000"/>
      </a:srgbClr>
    </a:solidFill>
    <a:ln w="9525" cap="flat" cmpd="sng" algn="ctr">
      <a:noFill/>
      <a:round/>
    </a:ln>
    <a:effectLst/>
  </c:spPr>
  <c:txPr>
    <a:bodyPr/>
    <a:lstStyle/>
    <a:p>
      <a:pPr>
        <a:defRPr sz="3300" b="0">
          <a:solidFill>
            <a:srgbClr val="000000">
              <a:lumMod val="100000"/>
            </a:srgbClr>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33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3300"/>
              <a:t>Percent of GDP</a:t>
            </a:r>
          </a:p>
        </c:rich>
      </c:tx>
      <c:layout>
        <c:manualLayout>
          <c:xMode val="edge"/>
          <c:yMode val="edge"/>
          <c:x val="6.2490886555847068E-4"/>
          <c:y val="9.2597800274965602E-4"/>
        </c:manualLayout>
      </c:layout>
      <c:overlay val="0"/>
      <c:spPr>
        <a:noFill/>
        <a:ln>
          <a:noFill/>
        </a:ln>
        <a:effectLst/>
      </c:spPr>
      <c:txPr>
        <a:bodyPr rot="0" spcFirstLastPara="1" vertOverflow="ellipsis" vert="horz" wrap="square" anchor="ctr" anchorCtr="1"/>
        <a:lstStyle/>
        <a:p>
          <a:pPr>
            <a:defRPr sz="33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6.5969852726742495E-2"/>
          <c:y val="0.12333989501312335"/>
          <c:w val="0.90347459171770195"/>
          <c:h val="0.67115329333833273"/>
        </c:manualLayout>
      </c:layout>
      <c:barChart>
        <c:barDir val="col"/>
        <c:grouping val="clustered"/>
        <c:varyColors val="0"/>
        <c:ser>
          <c:idx val="2"/>
          <c:order val="0"/>
          <c:tx>
            <c:strRef>
              <c:f>'7.11.D'!$T$5</c:f>
              <c:strCache>
                <c:ptCount val="1"/>
                <c:pt idx="0">
                  <c:v>Interquartile range</c:v>
                </c:pt>
              </c:strCache>
            </c:strRef>
          </c:tx>
          <c:spPr>
            <a:solidFill>
              <a:srgbClr val="002345"/>
            </a:solidFill>
            <a:ln>
              <a:noFill/>
            </a:ln>
            <a:effectLst/>
          </c:spPr>
          <c:invertIfNegative val="0"/>
          <c:cat>
            <c:numLit>
              <c:formatCode>General</c:formatCode>
              <c:ptCount val="9"/>
              <c:pt idx="0">
                <c:v>2010</c:v>
              </c:pt>
              <c:pt idx="1">
                <c:v>2011</c:v>
              </c:pt>
              <c:pt idx="2">
                <c:v>2012</c:v>
              </c:pt>
              <c:pt idx="3">
                <c:v>2013</c:v>
              </c:pt>
              <c:pt idx="4">
                <c:v>2014</c:v>
              </c:pt>
              <c:pt idx="5">
                <c:v>2015</c:v>
              </c:pt>
              <c:pt idx="6">
                <c:v>2016</c:v>
              </c:pt>
              <c:pt idx="7">
                <c:v>2017</c:v>
              </c:pt>
              <c:pt idx="8">
                <c:v>2018</c:v>
              </c:pt>
            </c:numLit>
          </c:cat>
          <c:val>
            <c:numRef>
              <c:f>'7.11.D'!$U$5:$AC$5</c:f>
              <c:numCache>
                <c:formatCode>0.0</c:formatCode>
                <c:ptCount val="9"/>
                <c:pt idx="0">
                  <c:v>6.2</c:v>
                </c:pt>
                <c:pt idx="1">
                  <c:v>6.5</c:v>
                </c:pt>
                <c:pt idx="2">
                  <c:v>7</c:v>
                </c:pt>
                <c:pt idx="3">
                  <c:v>6.3</c:v>
                </c:pt>
                <c:pt idx="4">
                  <c:v>5.5</c:v>
                </c:pt>
                <c:pt idx="5">
                  <c:v>3.6</c:v>
                </c:pt>
                <c:pt idx="6">
                  <c:v>2.2999999999999998</c:v>
                </c:pt>
                <c:pt idx="7">
                  <c:v>3.2</c:v>
                </c:pt>
                <c:pt idx="8">
                  <c:v>3.9</c:v>
                </c:pt>
              </c:numCache>
            </c:numRef>
          </c:val>
          <c:extLst>
            <c:ext xmlns:c16="http://schemas.microsoft.com/office/drawing/2014/chart" uri="{C3380CC4-5D6E-409C-BE32-E72D297353CC}">
              <c16:uniqueId val="{00000000-06AE-4009-B4C6-762F1793354B}"/>
            </c:ext>
          </c:extLst>
        </c:ser>
        <c:ser>
          <c:idx val="1"/>
          <c:order val="2"/>
          <c:spPr>
            <a:solidFill>
              <a:schemeClr val="bg1"/>
            </a:solidFill>
            <a:ln>
              <a:solidFill>
                <a:schemeClr val="bg1"/>
              </a:solidFill>
            </a:ln>
            <a:effectLst/>
          </c:spPr>
          <c:invertIfNegative val="0"/>
          <c:cat>
            <c:numLit>
              <c:formatCode>General</c:formatCode>
              <c:ptCount val="9"/>
              <c:pt idx="0">
                <c:v>2010</c:v>
              </c:pt>
              <c:pt idx="1">
                <c:v>2011</c:v>
              </c:pt>
              <c:pt idx="2">
                <c:v>2012</c:v>
              </c:pt>
              <c:pt idx="3">
                <c:v>2013</c:v>
              </c:pt>
              <c:pt idx="4">
                <c:v>2014</c:v>
              </c:pt>
              <c:pt idx="5">
                <c:v>2015</c:v>
              </c:pt>
              <c:pt idx="6">
                <c:v>2016</c:v>
              </c:pt>
              <c:pt idx="7">
                <c:v>2017</c:v>
              </c:pt>
              <c:pt idx="8">
                <c:v>2018</c:v>
              </c:pt>
            </c:numLit>
          </c:cat>
          <c:val>
            <c:numRef>
              <c:f>'7.11.D'!$U$4:$AC$4</c:f>
              <c:numCache>
                <c:formatCode>0.0</c:formatCode>
                <c:ptCount val="9"/>
                <c:pt idx="0">
                  <c:v>1.1000000000000001</c:v>
                </c:pt>
                <c:pt idx="1">
                  <c:v>1.3</c:v>
                </c:pt>
                <c:pt idx="2">
                  <c:v>1.8</c:v>
                </c:pt>
                <c:pt idx="3">
                  <c:v>1.1000000000000001</c:v>
                </c:pt>
                <c:pt idx="4">
                  <c:v>0.7</c:v>
                </c:pt>
                <c:pt idx="5">
                  <c:v>0.4</c:v>
                </c:pt>
                <c:pt idx="6">
                  <c:v>0.5</c:v>
                </c:pt>
                <c:pt idx="7">
                  <c:v>0.5</c:v>
                </c:pt>
                <c:pt idx="8">
                  <c:v>0.7</c:v>
                </c:pt>
              </c:numCache>
            </c:numRef>
          </c:val>
          <c:extLst>
            <c:ext xmlns:c16="http://schemas.microsoft.com/office/drawing/2014/chart" uri="{C3380CC4-5D6E-409C-BE32-E72D297353CC}">
              <c16:uniqueId val="{00000001-06AE-4009-B4C6-762F1793354B}"/>
            </c:ext>
          </c:extLst>
        </c:ser>
        <c:dLbls>
          <c:showLegendKey val="0"/>
          <c:showVal val="0"/>
          <c:showCatName val="0"/>
          <c:showSerName val="0"/>
          <c:showPercent val="0"/>
          <c:showBubbleSize val="0"/>
        </c:dLbls>
        <c:gapWidth val="100"/>
        <c:overlap val="100"/>
        <c:axId val="511976704"/>
        <c:axId val="677891248"/>
      </c:barChart>
      <c:lineChart>
        <c:grouping val="standard"/>
        <c:varyColors val="0"/>
        <c:ser>
          <c:idx val="0"/>
          <c:order val="1"/>
          <c:tx>
            <c:v>Mean</c:v>
          </c:tx>
          <c:spPr>
            <a:ln w="28575" cap="rnd">
              <a:noFill/>
              <a:round/>
            </a:ln>
            <a:effectLst/>
          </c:spPr>
          <c:marker>
            <c:symbol val="diamond"/>
            <c:size val="20"/>
            <c:spPr>
              <a:solidFill>
                <a:schemeClr val="accent2"/>
              </a:solidFill>
              <a:ln w="9525">
                <a:noFill/>
              </a:ln>
              <a:effectLst/>
            </c:spPr>
          </c:marker>
          <c:val>
            <c:numRef>
              <c:f>'7.11.D'!$U$3:$AC$3</c:f>
              <c:numCache>
                <c:formatCode>0.0</c:formatCode>
                <c:ptCount val="9"/>
                <c:pt idx="0">
                  <c:v>4.3</c:v>
                </c:pt>
                <c:pt idx="1">
                  <c:v>4.5999999999999996</c:v>
                </c:pt>
                <c:pt idx="2">
                  <c:v>4.7</c:v>
                </c:pt>
                <c:pt idx="3">
                  <c:v>4.4000000000000004</c:v>
                </c:pt>
                <c:pt idx="4">
                  <c:v>3.9</c:v>
                </c:pt>
                <c:pt idx="5">
                  <c:v>2.6</c:v>
                </c:pt>
                <c:pt idx="6">
                  <c:v>1.9</c:v>
                </c:pt>
                <c:pt idx="7">
                  <c:v>2.2000000000000002</c:v>
                </c:pt>
                <c:pt idx="8">
                  <c:v>2.9</c:v>
                </c:pt>
              </c:numCache>
            </c:numRef>
          </c:val>
          <c:smooth val="0"/>
          <c:extLst>
            <c:ext xmlns:c16="http://schemas.microsoft.com/office/drawing/2014/chart" uri="{C3380CC4-5D6E-409C-BE32-E72D297353CC}">
              <c16:uniqueId val="{00000002-06AE-4009-B4C6-762F1793354B}"/>
            </c:ext>
          </c:extLst>
        </c:ser>
        <c:dLbls>
          <c:showLegendKey val="0"/>
          <c:showVal val="0"/>
          <c:showCatName val="0"/>
          <c:showSerName val="0"/>
          <c:showPercent val="0"/>
          <c:showBubbleSize val="0"/>
        </c:dLbls>
        <c:marker val="1"/>
        <c:smooth val="0"/>
        <c:axId val="511976704"/>
        <c:axId val="677891248"/>
      </c:lineChart>
      <c:catAx>
        <c:axId val="511976704"/>
        <c:scaling>
          <c:orientation val="minMax"/>
        </c:scaling>
        <c:delete val="0"/>
        <c:axPos val="b"/>
        <c:numFmt formatCode="General" sourceLinked="1"/>
        <c:majorTickMark val="none"/>
        <c:minorTickMark val="none"/>
        <c:tickLblPos val="nextTo"/>
        <c:spPr>
          <a:noFill/>
          <a:ln w="12700" cap="flat" cmpd="sng" algn="ctr">
            <a:solidFill>
              <a:schemeClr val="tx1"/>
            </a:solidFill>
            <a:round/>
          </a:ln>
          <a:effectLst/>
        </c:spPr>
        <c:txPr>
          <a:bodyPr rot="-5400000" spcFirstLastPara="1" vertOverflow="ellipsis"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77891248"/>
        <c:crosses val="autoZero"/>
        <c:auto val="1"/>
        <c:lblAlgn val="ctr"/>
        <c:lblOffset val="100"/>
        <c:noMultiLvlLbl val="0"/>
      </c:catAx>
      <c:valAx>
        <c:axId val="677891248"/>
        <c:scaling>
          <c:orientation val="minMax"/>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511976704"/>
        <c:crosses val="autoZero"/>
        <c:crossBetween val="between"/>
      </c:valAx>
      <c:spPr>
        <a:noFill/>
        <a:ln>
          <a:noFill/>
        </a:ln>
        <a:effectLst/>
      </c:spPr>
    </c:plotArea>
    <c:legend>
      <c:legendPos val="b"/>
      <c:legendEntry>
        <c:idx val="1"/>
        <c:delete val="1"/>
      </c:legendEntry>
      <c:layout>
        <c:manualLayout>
          <c:xMode val="edge"/>
          <c:yMode val="edge"/>
          <c:x val="0.12837999416739573"/>
          <c:y val="8.8426759155105616E-2"/>
          <c:w val="0.69138385826771653"/>
          <c:h val="8.7763779527559052E-2"/>
        </c:manualLayout>
      </c:layout>
      <c:overlay val="0"/>
      <c:spPr>
        <a:noFill/>
        <a:ln>
          <a:noFill/>
        </a:ln>
        <a:effectLst/>
      </c:spPr>
      <c:txPr>
        <a:bodyPr rot="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33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4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3300" b="0" i="0" u="none" strike="noStrike" kern="1200" spc="0" baseline="0">
                <a:solidFill>
                  <a:srgbClr val="000000">
                    <a:lumMod val="100000"/>
                  </a:srgbClr>
                </a:solidFill>
                <a:latin typeface="Arial" panose="020B0604020202020204" pitchFamily="34" charset="0"/>
                <a:ea typeface="+mn-ea"/>
                <a:cs typeface="Arial" panose="020B0604020202020204" pitchFamily="34" charset="0"/>
              </a:defRPr>
            </a:pPr>
            <a:r>
              <a:rPr lang="en-US" sz="3300"/>
              <a:t>Percent of population</a:t>
            </a:r>
          </a:p>
        </c:rich>
      </c:tx>
      <c:layout>
        <c:manualLayout>
          <c:xMode val="edge"/>
          <c:yMode val="edge"/>
          <c:x val="2.8806370242662617E-4"/>
          <c:y val="7.4074074074074077E-3"/>
        </c:manualLayout>
      </c:layout>
      <c:overlay val="0"/>
      <c:spPr>
        <a:noFill/>
        <a:ln>
          <a:noFill/>
        </a:ln>
        <a:effectLst/>
      </c:spPr>
      <c:txPr>
        <a:bodyPr rot="0" spcFirstLastPara="1" vertOverflow="ellipsis" vert="horz" wrap="square" anchor="ctr" anchorCtr="1"/>
        <a:lstStyle/>
        <a:p>
          <a:pPr>
            <a:defRPr sz="3300" b="0" i="0" u="none" strike="noStrike" kern="1200" spc="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9.5645694843075599E-2"/>
          <c:y val="0.14184914385701786"/>
          <c:w val="0.80870861031384877"/>
          <c:h val="0.61402637170353702"/>
        </c:manualLayout>
      </c:layout>
      <c:barChart>
        <c:barDir val="col"/>
        <c:grouping val="clustered"/>
        <c:varyColors val="0"/>
        <c:ser>
          <c:idx val="1"/>
          <c:order val="1"/>
          <c:tx>
            <c:strRef>
              <c:f>'7.12.A'!$X$2</c:f>
              <c:strCache>
                <c:ptCount val="1"/>
                <c:pt idx="0">
                  <c:v>Poverty Rate</c:v>
                </c:pt>
              </c:strCache>
            </c:strRef>
          </c:tx>
          <c:spPr>
            <a:solidFill>
              <a:srgbClr val="002345"/>
            </a:solidFill>
            <a:ln>
              <a:noFill/>
            </a:ln>
            <a:effectLst/>
          </c:spPr>
          <c:invertIfNegative val="0"/>
          <c:cat>
            <c:multiLvlStrRef>
              <c:f>'7.12.A'!$U$3:$V$4</c:f>
              <c:multiLvlStrCache>
                <c:ptCount val="2"/>
                <c:lvl>
                  <c:pt idx="0">
                    <c:v>Lowest</c:v>
                  </c:pt>
                  <c:pt idx="1">
                    <c:v>Highest</c:v>
                  </c:pt>
                </c:lvl>
                <c:lvl>
                  <c:pt idx="0">
                    <c:v>Regulatory quality</c:v>
                  </c:pt>
                </c:lvl>
              </c:multiLvlStrCache>
            </c:multiLvlStrRef>
          </c:cat>
          <c:val>
            <c:numRef>
              <c:f>'7.12.A'!$X$3:$X$4</c:f>
              <c:numCache>
                <c:formatCode>0.0</c:formatCode>
                <c:ptCount val="2"/>
                <c:pt idx="0">
                  <c:v>26.9</c:v>
                </c:pt>
                <c:pt idx="1">
                  <c:v>6.2</c:v>
                </c:pt>
              </c:numCache>
            </c:numRef>
          </c:val>
          <c:extLst>
            <c:ext xmlns:c16="http://schemas.microsoft.com/office/drawing/2014/chart" uri="{C3380CC4-5D6E-409C-BE32-E72D297353CC}">
              <c16:uniqueId val="{00000000-E773-4F5C-A585-9C752D0FAE9B}"/>
            </c:ext>
          </c:extLst>
        </c:ser>
        <c:dLbls>
          <c:showLegendKey val="0"/>
          <c:showVal val="0"/>
          <c:showCatName val="0"/>
          <c:showSerName val="0"/>
          <c:showPercent val="0"/>
          <c:showBubbleSize val="0"/>
        </c:dLbls>
        <c:gapWidth val="100"/>
        <c:overlap val="-27"/>
        <c:axId val="1065975840"/>
        <c:axId val="890260576"/>
      </c:barChart>
      <c:lineChart>
        <c:grouping val="standard"/>
        <c:varyColors val="0"/>
        <c:ser>
          <c:idx val="0"/>
          <c:order val="0"/>
          <c:tx>
            <c:strRef>
              <c:f>'7.12.A'!$W$2</c:f>
              <c:strCache>
                <c:ptCount val="1"/>
                <c:pt idx="0">
                  <c:v>Share of total poor (RHS)</c:v>
                </c:pt>
              </c:strCache>
            </c:strRef>
          </c:tx>
          <c:spPr>
            <a:ln w="28575" cap="rnd">
              <a:noFill/>
              <a:round/>
            </a:ln>
            <a:effectLst/>
          </c:spPr>
          <c:marker>
            <c:symbol val="diamond"/>
            <c:size val="25"/>
            <c:spPr>
              <a:solidFill>
                <a:schemeClr val="accent3"/>
              </a:solidFill>
              <a:ln w="9525">
                <a:noFill/>
              </a:ln>
              <a:effectLst/>
            </c:spPr>
          </c:marker>
          <c:cat>
            <c:multiLvlStrRef>
              <c:f>'7.12.A'!$U$3:$V$4</c:f>
              <c:multiLvlStrCache>
                <c:ptCount val="2"/>
                <c:lvl>
                  <c:pt idx="0">
                    <c:v>Lowest</c:v>
                  </c:pt>
                  <c:pt idx="1">
                    <c:v>Highest</c:v>
                  </c:pt>
                </c:lvl>
                <c:lvl>
                  <c:pt idx="0">
                    <c:v>Regulatory quality</c:v>
                  </c:pt>
                </c:lvl>
              </c:multiLvlStrCache>
            </c:multiLvlStrRef>
          </c:cat>
          <c:val>
            <c:numRef>
              <c:f>'7.12.A'!$W$3:$W$4</c:f>
              <c:numCache>
                <c:formatCode>0.0</c:formatCode>
                <c:ptCount val="2"/>
                <c:pt idx="0">
                  <c:v>35.200000000000003</c:v>
                </c:pt>
                <c:pt idx="1">
                  <c:v>3.7</c:v>
                </c:pt>
              </c:numCache>
            </c:numRef>
          </c:val>
          <c:smooth val="0"/>
          <c:extLst>
            <c:ext xmlns:c16="http://schemas.microsoft.com/office/drawing/2014/chart" uri="{C3380CC4-5D6E-409C-BE32-E72D297353CC}">
              <c16:uniqueId val="{00000001-E773-4F5C-A585-9C752D0FAE9B}"/>
            </c:ext>
          </c:extLst>
        </c:ser>
        <c:dLbls>
          <c:showLegendKey val="0"/>
          <c:showVal val="0"/>
          <c:showCatName val="0"/>
          <c:showSerName val="0"/>
          <c:showPercent val="0"/>
          <c:showBubbleSize val="0"/>
        </c:dLbls>
        <c:marker val="1"/>
        <c:smooth val="0"/>
        <c:axId val="887236864"/>
        <c:axId val="890269216"/>
      </c:lineChart>
      <c:catAx>
        <c:axId val="1065975840"/>
        <c:scaling>
          <c:orientation val="minMax"/>
        </c:scaling>
        <c:delete val="0"/>
        <c:axPos val="b"/>
        <c:numFmt formatCode="General" sourceLinked="1"/>
        <c:majorTickMark val="none"/>
        <c:minorTickMark val="none"/>
        <c:tickLblPos val="low"/>
        <c:spPr>
          <a:noFill/>
          <a:ln w="9525" cap="flat" cmpd="sng" algn="ctr">
            <a:solidFill>
              <a:srgbClr val="000000">
                <a:lumMod val="100000"/>
              </a:srgbClr>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890260576"/>
        <c:crosses val="autoZero"/>
        <c:auto val="1"/>
        <c:lblAlgn val="ctr"/>
        <c:lblOffset val="100"/>
        <c:noMultiLvlLbl val="0"/>
      </c:catAx>
      <c:valAx>
        <c:axId val="890260576"/>
        <c:scaling>
          <c:orientation val="minMax"/>
          <c:max val="40"/>
        </c:scaling>
        <c:delete val="0"/>
        <c:axPos val="l"/>
        <c:numFmt formatCode="0" sourceLinked="0"/>
        <c:majorTickMark val="none"/>
        <c:minorTickMark val="none"/>
        <c:tickLblPos val="nextTo"/>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1065975840"/>
        <c:crosses val="autoZero"/>
        <c:crossBetween val="between"/>
        <c:majorUnit val="10"/>
      </c:valAx>
      <c:valAx>
        <c:axId val="890269216"/>
        <c:scaling>
          <c:orientation val="minMax"/>
          <c:max val="40"/>
        </c:scaling>
        <c:delete val="0"/>
        <c:axPos val="r"/>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887236864"/>
        <c:crosses val="max"/>
        <c:crossBetween val="between"/>
        <c:majorUnit val="10"/>
      </c:valAx>
      <c:catAx>
        <c:axId val="887236864"/>
        <c:scaling>
          <c:orientation val="minMax"/>
        </c:scaling>
        <c:delete val="1"/>
        <c:axPos val="b"/>
        <c:numFmt formatCode="General" sourceLinked="1"/>
        <c:majorTickMark val="out"/>
        <c:minorTickMark val="none"/>
        <c:tickLblPos val="nextTo"/>
        <c:crossAx val="890269216"/>
        <c:crosses val="autoZero"/>
        <c:auto val="1"/>
        <c:lblAlgn val="ctr"/>
        <c:lblOffset val="100"/>
        <c:noMultiLvlLbl val="0"/>
      </c:catAx>
      <c:spPr>
        <a:noFill/>
        <a:ln>
          <a:noFill/>
        </a:ln>
        <a:effectLst/>
      </c:spPr>
    </c:plotArea>
    <c:legend>
      <c:legendPos val="b"/>
      <c:layout>
        <c:manualLayout>
          <c:xMode val="edge"/>
          <c:yMode val="edge"/>
          <c:x val="0.11254864094925417"/>
          <c:y val="8.1795088113985767E-2"/>
          <c:w val="0.787882747711387"/>
          <c:h val="0.1273140857392826"/>
        </c:manualLayout>
      </c:layout>
      <c:overlay val="0"/>
      <c:spPr>
        <a:noFill/>
        <a:ln>
          <a:noFill/>
        </a:ln>
        <a:effectLst/>
      </c:spPr>
      <c:txPr>
        <a:bodyPr rot="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FFFFF">
        <a:lumMod val="100000"/>
      </a:srgbClr>
    </a:solidFill>
    <a:ln w="9525" cap="flat" cmpd="sng" algn="ctr">
      <a:noFill/>
      <a:round/>
    </a:ln>
    <a:effectLst/>
  </c:spPr>
  <c:txPr>
    <a:bodyPr/>
    <a:lstStyle/>
    <a:p>
      <a:pPr>
        <a:defRPr sz="3300" b="0">
          <a:solidFill>
            <a:srgbClr val="000000">
              <a:lumMod val="100000"/>
            </a:srgbClr>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3300" b="0" i="0" u="none" strike="noStrike" kern="1200" spc="0" baseline="0">
                <a:solidFill>
                  <a:srgbClr val="000000">
                    <a:lumMod val="100000"/>
                  </a:srgbClr>
                </a:solidFill>
                <a:latin typeface="Arial" panose="020B0604020202020204" pitchFamily="34" charset="0"/>
                <a:ea typeface="+mn-ea"/>
                <a:cs typeface="Arial" panose="020B0604020202020204" pitchFamily="34" charset="0"/>
              </a:defRPr>
            </a:pPr>
            <a:r>
              <a:rPr lang="en-US" sz="3300"/>
              <a:t>Multiplier</a:t>
            </a:r>
          </a:p>
        </c:rich>
      </c:tx>
      <c:layout>
        <c:manualLayout>
          <c:xMode val="edge"/>
          <c:yMode val="edge"/>
          <c:x val="2.5339020122482715E-4"/>
          <c:y val="0"/>
        </c:manualLayout>
      </c:layout>
      <c:overlay val="0"/>
      <c:spPr>
        <a:noFill/>
        <a:ln>
          <a:noFill/>
        </a:ln>
        <a:effectLst/>
      </c:spPr>
      <c:txPr>
        <a:bodyPr rot="0" spcFirstLastPara="1" vertOverflow="ellipsis" vert="horz" wrap="square" anchor="ctr" anchorCtr="1"/>
        <a:lstStyle/>
        <a:p>
          <a:pPr>
            <a:defRPr sz="3300" b="0" i="0" u="none" strike="noStrike" kern="1200" spc="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0.11413659230096236"/>
          <c:y val="0.13119485064366954"/>
          <c:w val="0.84836340769903762"/>
          <c:h val="0.75315679290088744"/>
        </c:manualLayout>
      </c:layout>
      <c:barChart>
        <c:barDir val="col"/>
        <c:grouping val="clustered"/>
        <c:varyColors val="0"/>
        <c:ser>
          <c:idx val="0"/>
          <c:order val="0"/>
          <c:tx>
            <c:strRef>
              <c:f>'7.1.E'!$V$4</c:f>
              <c:strCache>
                <c:ptCount val="1"/>
                <c:pt idx="0">
                  <c:v>1 year</c:v>
                </c:pt>
              </c:strCache>
            </c:strRef>
          </c:tx>
          <c:spPr>
            <a:solidFill>
              <a:srgbClr val="002345"/>
            </a:solidFill>
            <a:ln>
              <a:noFill/>
            </a:ln>
            <a:effectLst/>
          </c:spPr>
          <c:invertIfNegative val="0"/>
          <c:errBars>
            <c:errBarType val="both"/>
            <c:errValType val="cust"/>
            <c:noEndCap val="0"/>
            <c:plus>
              <c:numRef>
                <c:f>'7.1.E'!$W$6:$X$6</c:f>
                <c:numCache>
                  <c:formatCode>General</c:formatCode>
                  <c:ptCount val="2"/>
                  <c:pt idx="0">
                    <c:v>0.3</c:v>
                  </c:pt>
                  <c:pt idx="1">
                    <c:v>0.2</c:v>
                  </c:pt>
                </c:numCache>
              </c:numRef>
            </c:plus>
            <c:minus>
              <c:numRef>
                <c:f>'7.1.E'!$W$5:$X$5</c:f>
                <c:numCache>
                  <c:formatCode>General</c:formatCode>
                  <c:ptCount val="2"/>
                  <c:pt idx="0">
                    <c:v>0.3</c:v>
                  </c:pt>
                  <c:pt idx="1">
                    <c:v>0.3</c:v>
                  </c:pt>
                </c:numCache>
              </c:numRef>
            </c:minus>
            <c:spPr>
              <a:noFill/>
              <a:ln w="76200" cap="sq" cmpd="sng" algn="ctr">
                <a:solidFill>
                  <a:srgbClr val="F78D28"/>
                </a:solidFill>
                <a:round/>
              </a:ln>
              <a:effectLst/>
            </c:spPr>
          </c:errBars>
          <c:cat>
            <c:strRef>
              <c:f>'7.1.E'!$W$3:$X$3</c:f>
              <c:strCache>
                <c:ptCount val="2"/>
                <c:pt idx="0">
                  <c:v>Low debt</c:v>
                </c:pt>
                <c:pt idx="1">
                  <c:v>High debt</c:v>
                </c:pt>
              </c:strCache>
            </c:strRef>
          </c:cat>
          <c:val>
            <c:numRef>
              <c:f>'7.1.E'!$W$4:$X$4</c:f>
              <c:numCache>
                <c:formatCode>0.00</c:formatCode>
                <c:ptCount val="2"/>
                <c:pt idx="0">
                  <c:v>0.4</c:v>
                </c:pt>
                <c:pt idx="1">
                  <c:v>-0.1</c:v>
                </c:pt>
              </c:numCache>
            </c:numRef>
          </c:val>
          <c:extLst>
            <c:ext xmlns:c16="http://schemas.microsoft.com/office/drawing/2014/chart" uri="{C3380CC4-5D6E-409C-BE32-E72D297353CC}">
              <c16:uniqueId val="{00000000-EFDA-46E1-BBD5-89D93B86E796}"/>
            </c:ext>
          </c:extLst>
        </c:ser>
        <c:dLbls>
          <c:showLegendKey val="0"/>
          <c:showVal val="0"/>
          <c:showCatName val="0"/>
          <c:showSerName val="0"/>
          <c:showPercent val="0"/>
          <c:showBubbleSize val="0"/>
        </c:dLbls>
        <c:gapWidth val="150"/>
        <c:overlap val="-27"/>
        <c:axId val="1159991183"/>
        <c:axId val="780843151"/>
      </c:barChart>
      <c:lineChart>
        <c:grouping val="standard"/>
        <c:varyColors val="0"/>
        <c:dLbls>
          <c:showLegendKey val="0"/>
          <c:showVal val="0"/>
          <c:showCatName val="0"/>
          <c:showSerName val="0"/>
          <c:showPercent val="0"/>
          <c:showBubbleSize val="0"/>
        </c:dLbls>
        <c:marker val="1"/>
        <c:smooth val="0"/>
        <c:axId val="1159991183"/>
        <c:axId val="780843151"/>
        <c:extLst>
          <c:ext xmlns:c15="http://schemas.microsoft.com/office/drawing/2012/chart" uri="{02D57815-91ED-43cb-92C2-25804820EDAC}">
            <c15:filteredLineSeries>
              <c15:ser>
                <c:idx val="1"/>
                <c:order val="1"/>
                <c:tx>
                  <c:v>test1</c:v>
                </c:tx>
                <c:spPr>
                  <a:ln w="28575" cap="rnd">
                    <a:solidFill>
                      <a:schemeClr val="accent2"/>
                    </a:solidFill>
                    <a:round/>
                  </a:ln>
                  <a:effectLst/>
                </c:spPr>
                <c:marker>
                  <c:symbol val="none"/>
                </c:marker>
                <c:val>
                  <c:numRef>
                    <c:extLst>
                      <c:ext uri="{02D57815-91ED-43cb-92C2-25804820EDAC}">
                        <c15:formulaRef>
                          <c15:sqref>'7.1.E'!$W$9:$X$9</c15:sqref>
                        </c15:formulaRef>
                      </c:ext>
                    </c:extLst>
                    <c:numCache>
                      <c:formatCode>0.00</c:formatCode>
                      <c:ptCount val="2"/>
                    </c:numCache>
                  </c:numRef>
                </c:val>
                <c:smooth val="0"/>
                <c:extLst>
                  <c:ext xmlns:c16="http://schemas.microsoft.com/office/drawing/2014/chart" uri="{C3380CC4-5D6E-409C-BE32-E72D297353CC}">
                    <c16:uniqueId val="{00000001-EFDA-46E1-BBD5-89D93B86E796}"/>
                  </c:ext>
                </c:extLst>
              </c15:ser>
            </c15:filteredLineSeries>
            <c15:filteredLineSeries>
              <c15:ser>
                <c:idx val="2"/>
                <c:order val="2"/>
                <c:tx>
                  <c:v>test2</c:v>
                </c:tx>
                <c:spPr>
                  <a:ln w="28575" cap="rnd">
                    <a:solidFill>
                      <a:schemeClr val="accent3"/>
                    </a:solidFill>
                    <a:round/>
                  </a:ln>
                  <a:effectLst/>
                </c:spPr>
                <c:marker>
                  <c:symbol val="none"/>
                </c:marker>
                <c:val>
                  <c:numRef>
                    <c:extLst xmlns:c15="http://schemas.microsoft.com/office/drawing/2012/chart">
                      <c:ext xmlns:c15="http://schemas.microsoft.com/office/drawing/2012/chart" uri="{02D57815-91ED-43cb-92C2-25804820EDAC}">
                        <c15:formulaRef>
                          <c15:sqref>'7.1.E'!$W$10:$X$10</c15:sqref>
                        </c15:formulaRef>
                      </c:ext>
                    </c:extLst>
                    <c:numCache>
                      <c:formatCode>0.00</c:formatCode>
                      <c:ptCount val="2"/>
                    </c:numCache>
                  </c:numRef>
                </c:val>
                <c:smooth val="0"/>
                <c:extLst xmlns:c15="http://schemas.microsoft.com/office/drawing/2012/chart">
                  <c:ext xmlns:c16="http://schemas.microsoft.com/office/drawing/2014/chart" uri="{C3380CC4-5D6E-409C-BE32-E72D297353CC}">
                    <c16:uniqueId val="{00000002-EFDA-46E1-BBD5-89D93B86E796}"/>
                  </c:ext>
                </c:extLst>
              </c15:ser>
            </c15:filteredLineSeries>
          </c:ext>
        </c:extLst>
      </c:lineChart>
      <c:catAx>
        <c:axId val="1159991183"/>
        <c:scaling>
          <c:orientation val="minMax"/>
        </c:scaling>
        <c:delete val="0"/>
        <c:axPos val="b"/>
        <c:numFmt formatCode="General" sourceLinked="1"/>
        <c:majorTickMark val="none"/>
        <c:minorTickMark val="none"/>
        <c:tickLblPos val="low"/>
        <c:spPr>
          <a:noFill/>
          <a:ln w="9525" cap="flat" cmpd="sng" algn="ctr">
            <a:solidFill>
              <a:srgbClr val="000000">
                <a:lumMod val="100000"/>
              </a:srgbClr>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780843151"/>
        <c:crosses val="autoZero"/>
        <c:auto val="1"/>
        <c:lblAlgn val="ctr"/>
        <c:lblOffset val="100"/>
        <c:noMultiLvlLbl val="0"/>
      </c:catAx>
      <c:valAx>
        <c:axId val="780843151"/>
        <c:scaling>
          <c:orientation val="minMax"/>
          <c:min val="-0.4"/>
        </c:scaling>
        <c:delete val="0"/>
        <c:axPos val="l"/>
        <c:numFmt formatCode="0.0" sourceLinked="0"/>
        <c:majorTickMark val="none"/>
        <c:minorTickMark val="none"/>
        <c:tickLblPos val="nextTo"/>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1159991183"/>
        <c:crosses val="autoZero"/>
        <c:crossBetween val="between"/>
        <c:majorUnit val="0.2"/>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FFFFF">
        <a:lumMod val="100000"/>
      </a:srgbClr>
    </a:solidFill>
    <a:ln w="9525" cap="flat" cmpd="sng" algn="ctr">
      <a:noFill/>
      <a:round/>
    </a:ln>
    <a:effectLst/>
  </c:spPr>
  <c:txPr>
    <a:bodyPr/>
    <a:lstStyle/>
    <a:p>
      <a:pPr>
        <a:defRPr sz="3300" b="0">
          <a:solidFill>
            <a:srgbClr val="000000">
              <a:lumMod val="100000"/>
            </a:srgbClr>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5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3300" b="0" i="0" u="none" strike="noStrike" kern="1200" spc="0" baseline="0">
                <a:solidFill>
                  <a:srgbClr val="000000">
                    <a:lumMod val="100000"/>
                  </a:srgbClr>
                </a:solidFill>
                <a:latin typeface="Arial" panose="020B0604020202020204" pitchFamily="34" charset="0"/>
                <a:ea typeface="+mn-ea"/>
                <a:cs typeface="Arial" panose="020B0604020202020204" pitchFamily="34" charset="0"/>
              </a:defRPr>
            </a:pPr>
            <a:r>
              <a:rPr lang="en-US" sz="3300"/>
              <a:t>Percent of population</a:t>
            </a:r>
          </a:p>
        </c:rich>
      </c:tx>
      <c:layout>
        <c:manualLayout>
          <c:xMode val="edge"/>
          <c:yMode val="edge"/>
          <c:x val="4.7251468950409028E-5"/>
          <c:y val="0"/>
        </c:manualLayout>
      </c:layout>
      <c:overlay val="0"/>
      <c:spPr>
        <a:noFill/>
        <a:ln>
          <a:noFill/>
        </a:ln>
        <a:effectLst/>
      </c:spPr>
      <c:txPr>
        <a:bodyPr rot="0" spcFirstLastPara="1" vertOverflow="ellipsis" vert="horz" wrap="square" anchor="ctr" anchorCtr="1"/>
        <a:lstStyle/>
        <a:p>
          <a:pPr>
            <a:defRPr sz="3300" b="0" i="0" u="none" strike="noStrike" kern="1200" spc="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9.333087270341206E-2"/>
          <c:y val="0.14383327084114486"/>
          <c:w val="0.811023439778361"/>
          <c:h val="0.60836301712285956"/>
        </c:manualLayout>
      </c:layout>
      <c:barChart>
        <c:barDir val="col"/>
        <c:grouping val="clustered"/>
        <c:varyColors val="0"/>
        <c:ser>
          <c:idx val="1"/>
          <c:order val="1"/>
          <c:tx>
            <c:strRef>
              <c:f>'7.12.B'!$W$2</c:f>
              <c:strCache>
                <c:ptCount val="1"/>
                <c:pt idx="0">
                  <c:v>Poverty Rate</c:v>
                </c:pt>
              </c:strCache>
            </c:strRef>
          </c:tx>
          <c:spPr>
            <a:solidFill>
              <a:srgbClr val="002345"/>
            </a:solidFill>
            <a:ln>
              <a:noFill/>
            </a:ln>
            <a:effectLst/>
          </c:spPr>
          <c:invertIfNegative val="0"/>
          <c:cat>
            <c:multiLvlStrRef>
              <c:f>'7.12.B'!$T$3:$U$4</c:f>
              <c:multiLvlStrCache>
                <c:ptCount val="2"/>
                <c:lvl>
                  <c:pt idx="0">
                    <c:v>Lowest</c:v>
                  </c:pt>
                  <c:pt idx="1">
                    <c:v>Highest</c:v>
                  </c:pt>
                </c:lvl>
                <c:lvl>
                  <c:pt idx="0">
                    <c:v>Frequency of account ownership</c:v>
                  </c:pt>
                </c:lvl>
              </c:multiLvlStrCache>
            </c:multiLvlStrRef>
          </c:cat>
          <c:val>
            <c:numRef>
              <c:f>'7.12.B'!$W$3:$W$4</c:f>
              <c:numCache>
                <c:formatCode>0.0</c:formatCode>
                <c:ptCount val="2"/>
                <c:pt idx="0">
                  <c:v>27.6</c:v>
                </c:pt>
                <c:pt idx="1">
                  <c:v>4.3</c:v>
                </c:pt>
              </c:numCache>
            </c:numRef>
          </c:val>
          <c:extLst>
            <c:ext xmlns:c16="http://schemas.microsoft.com/office/drawing/2014/chart" uri="{C3380CC4-5D6E-409C-BE32-E72D297353CC}">
              <c16:uniqueId val="{00000000-897F-49DB-BC1C-B82C6F3B8435}"/>
            </c:ext>
          </c:extLst>
        </c:ser>
        <c:dLbls>
          <c:showLegendKey val="0"/>
          <c:showVal val="0"/>
          <c:showCatName val="0"/>
          <c:showSerName val="0"/>
          <c:showPercent val="0"/>
          <c:showBubbleSize val="0"/>
        </c:dLbls>
        <c:gapWidth val="100"/>
        <c:axId val="1065975840"/>
        <c:axId val="890260576"/>
      </c:barChart>
      <c:lineChart>
        <c:grouping val="standard"/>
        <c:varyColors val="0"/>
        <c:ser>
          <c:idx val="0"/>
          <c:order val="0"/>
          <c:tx>
            <c:strRef>
              <c:f>'7.12.B'!$V$2</c:f>
              <c:strCache>
                <c:ptCount val="1"/>
                <c:pt idx="0">
                  <c:v>Share of total poor (RHS)</c:v>
                </c:pt>
              </c:strCache>
            </c:strRef>
          </c:tx>
          <c:spPr>
            <a:ln w="28575" cap="rnd">
              <a:noFill/>
              <a:round/>
            </a:ln>
            <a:effectLst/>
          </c:spPr>
          <c:marker>
            <c:symbol val="diamond"/>
            <c:size val="25"/>
            <c:spPr>
              <a:solidFill>
                <a:schemeClr val="accent3"/>
              </a:solidFill>
              <a:ln w="9525">
                <a:noFill/>
              </a:ln>
              <a:effectLst/>
            </c:spPr>
          </c:marker>
          <c:cat>
            <c:multiLvlStrRef>
              <c:f>'7.12.B'!$T$3:$U$4</c:f>
              <c:multiLvlStrCache>
                <c:ptCount val="2"/>
                <c:lvl>
                  <c:pt idx="0">
                    <c:v>Lowest</c:v>
                  </c:pt>
                  <c:pt idx="1">
                    <c:v>Highest</c:v>
                  </c:pt>
                </c:lvl>
                <c:lvl>
                  <c:pt idx="0">
                    <c:v>Frequency of account ownership</c:v>
                  </c:pt>
                </c:lvl>
              </c:multiLvlStrCache>
            </c:multiLvlStrRef>
          </c:cat>
          <c:val>
            <c:numRef>
              <c:f>'7.12.B'!$V$3:$V$4</c:f>
              <c:numCache>
                <c:formatCode>0.0</c:formatCode>
                <c:ptCount val="2"/>
                <c:pt idx="0">
                  <c:v>25.7</c:v>
                </c:pt>
                <c:pt idx="1">
                  <c:v>6.9</c:v>
                </c:pt>
              </c:numCache>
            </c:numRef>
          </c:val>
          <c:smooth val="0"/>
          <c:extLst>
            <c:ext xmlns:c16="http://schemas.microsoft.com/office/drawing/2014/chart" uri="{C3380CC4-5D6E-409C-BE32-E72D297353CC}">
              <c16:uniqueId val="{00000001-897F-49DB-BC1C-B82C6F3B8435}"/>
            </c:ext>
          </c:extLst>
        </c:ser>
        <c:dLbls>
          <c:showLegendKey val="0"/>
          <c:showVal val="0"/>
          <c:showCatName val="0"/>
          <c:showSerName val="0"/>
          <c:showPercent val="0"/>
          <c:showBubbleSize val="0"/>
        </c:dLbls>
        <c:marker val="1"/>
        <c:smooth val="0"/>
        <c:axId val="887236864"/>
        <c:axId val="890269216"/>
      </c:lineChart>
      <c:catAx>
        <c:axId val="1065975840"/>
        <c:scaling>
          <c:orientation val="minMax"/>
        </c:scaling>
        <c:delete val="0"/>
        <c:axPos val="b"/>
        <c:numFmt formatCode="General" sourceLinked="1"/>
        <c:majorTickMark val="none"/>
        <c:minorTickMark val="none"/>
        <c:tickLblPos val="low"/>
        <c:spPr>
          <a:noFill/>
          <a:ln w="9525" cap="flat" cmpd="sng" algn="ctr">
            <a:solidFill>
              <a:srgbClr val="000000">
                <a:lumMod val="100000"/>
              </a:srgbClr>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890260576"/>
        <c:crosses val="autoZero"/>
        <c:auto val="1"/>
        <c:lblAlgn val="ctr"/>
        <c:lblOffset val="100"/>
        <c:noMultiLvlLbl val="0"/>
      </c:catAx>
      <c:valAx>
        <c:axId val="890260576"/>
        <c:scaling>
          <c:orientation val="minMax"/>
          <c:max val="40"/>
        </c:scaling>
        <c:delete val="0"/>
        <c:axPos val="l"/>
        <c:numFmt formatCode="0" sourceLinked="0"/>
        <c:majorTickMark val="none"/>
        <c:minorTickMark val="none"/>
        <c:tickLblPos val="nextTo"/>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1065975840"/>
        <c:crosses val="autoZero"/>
        <c:crossBetween val="between"/>
        <c:majorUnit val="10"/>
      </c:valAx>
      <c:valAx>
        <c:axId val="890269216"/>
        <c:scaling>
          <c:orientation val="minMax"/>
          <c:max val="40"/>
        </c:scaling>
        <c:delete val="0"/>
        <c:axPos val="r"/>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887236864"/>
        <c:crosses val="max"/>
        <c:crossBetween val="between"/>
        <c:majorUnit val="10"/>
      </c:valAx>
      <c:catAx>
        <c:axId val="887236864"/>
        <c:scaling>
          <c:orientation val="minMax"/>
        </c:scaling>
        <c:delete val="1"/>
        <c:axPos val="b"/>
        <c:numFmt formatCode="General" sourceLinked="1"/>
        <c:majorTickMark val="out"/>
        <c:minorTickMark val="none"/>
        <c:tickLblPos val="nextTo"/>
        <c:crossAx val="890269216"/>
        <c:crosses val="autoZero"/>
        <c:auto val="1"/>
        <c:lblAlgn val="ctr"/>
        <c:lblOffset val="100"/>
        <c:noMultiLvlLbl val="0"/>
      </c:catAx>
      <c:spPr>
        <a:noFill/>
        <a:ln>
          <a:noFill/>
        </a:ln>
        <a:effectLst/>
      </c:spPr>
    </c:plotArea>
    <c:legend>
      <c:legendPos val="b"/>
      <c:layout>
        <c:manualLayout>
          <c:xMode val="edge"/>
          <c:yMode val="edge"/>
          <c:x val="9.8150425431587848E-2"/>
          <c:y val="9.9652230971128603E-2"/>
          <c:w val="0.81558164440108649"/>
          <c:h val="0.11368970545348496"/>
        </c:manualLayout>
      </c:layout>
      <c:overlay val="0"/>
      <c:spPr>
        <a:noFill/>
        <a:ln>
          <a:noFill/>
        </a:ln>
        <a:effectLst/>
      </c:spPr>
      <c:txPr>
        <a:bodyPr rot="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FFFFF">
        <a:lumMod val="100000"/>
      </a:srgbClr>
    </a:solidFill>
    <a:ln w="9525" cap="flat" cmpd="sng" algn="ctr">
      <a:noFill/>
      <a:round/>
    </a:ln>
    <a:effectLst/>
  </c:spPr>
  <c:txPr>
    <a:bodyPr/>
    <a:lstStyle/>
    <a:p>
      <a:pPr>
        <a:defRPr sz="3300" b="0">
          <a:solidFill>
            <a:srgbClr val="000000">
              <a:lumMod val="100000"/>
            </a:srgbClr>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5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3300" b="0" i="0" u="none" strike="noStrike" kern="1200" spc="0" baseline="0">
                <a:solidFill>
                  <a:srgbClr val="000000">
                    <a:lumMod val="100000"/>
                  </a:srgbClr>
                </a:solidFill>
                <a:latin typeface="Arial" panose="020B0604020202020204" pitchFamily="34" charset="0"/>
                <a:ea typeface="+mn-ea"/>
                <a:cs typeface="Arial" panose="020B0604020202020204" pitchFamily="34" charset="0"/>
              </a:defRPr>
            </a:pPr>
            <a:r>
              <a:rPr lang="en-US" sz="3300"/>
              <a:t>Percent of population</a:t>
            </a:r>
          </a:p>
        </c:rich>
      </c:tx>
      <c:layout>
        <c:manualLayout>
          <c:xMode val="edge"/>
          <c:yMode val="edge"/>
          <c:x val="4.7251468950409028E-5"/>
          <c:y val="0"/>
        </c:manualLayout>
      </c:layout>
      <c:overlay val="0"/>
      <c:spPr>
        <a:noFill/>
        <a:ln>
          <a:noFill/>
        </a:ln>
        <a:effectLst/>
      </c:spPr>
      <c:txPr>
        <a:bodyPr rot="0" spcFirstLastPara="1" vertOverflow="ellipsis" vert="horz" wrap="square" anchor="ctr" anchorCtr="1"/>
        <a:lstStyle/>
        <a:p>
          <a:pPr>
            <a:defRPr sz="3300" b="0" i="0" u="none" strike="noStrike" kern="1200" spc="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9.5645694843075599E-2"/>
          <c:y val="0.13788088988876387"/>
          <c:w val="0.80870861031384877"/>
          <c:h val="0.6143153980752406"/>
        </c:manualLayout>
      </c:layout>
      <c:barChart>
        <c:barDir val="col"/>
        <c:grouping val="clustered"/>
        <c:varyColors val="0"/>
        <c:ser>
          <c:idx val="1"/>
          <c:order val="1"/>
          <c:tx>
            <c:strRef>
              <c:f>'7.12.C'!$W$2</c:f>
              <c:strCache>
                <c:ptCount val="1"/>
                <c:pt idx="0">
                  <c:v>Poverty Rate</c:v>
                </c:pt>
              </c:strCache>
            </c:strRef>
          </c:tx>
          <c:spPr>
            <a:solidFill>
              <a:srgbClr val="002345"/>
            </a:solidFill>
            <a:ln>
              <a:noFill/>
            </a:ln>
            <a:effectLst/>
          </c:spPr>
          <c:invertIfNegative val="0"/>
          <c:cat>
            <c:multiLvlStrRef>
              <c:f>'7.12.C'!$T$3:$U$4</c:f>
              <c:multiLvlStrCache>
                <c:ptCount val="2"/>
                <c:lvl>
                  <c:pt idx="0">
                    <c:v>Lowest</c:v>
                  </c:pt>
                  <c:pt idx="1">
                    <c:v>Highest</c:v>
                  </c:pt>
                </c:lvl>
                <c:lvl>
                  <c:pt idx="0">
                    <c:v>Ease of Doing Business</c:v>
                  </c:pt>
                </c:lvl>
              </c:multiLvlStrCache>
            </c:multiLvlStrRef>
          </c:cat>
          <c:val>
            <c:numRef>
              <c:f>'7.12.C'!$W$3:$W$4</c:f>
              <c:numCache>
                <c:formatCode>0.0</c:formatCode>
                <c:ptCount val="2"/>
                <c:pt idx="0">
                  <c:v>29.9</c:v>
                </c:pt>
                <c:pt idx="1">
                  <c:v>3.9</c:v>
                </c:pt>
              </c:numCache>
            </c:numRef>
          </c:val>
          <c:extLst>
            <c:ext xmlns:c16="http://schemas.microsoft.com/office/drawing/2014/chart" uri="{C3380CC4-5D6E-409C-BE32-E72D297353CC}">
              <c16:uniqueId val="{00000000-EFBA-4552-9B7D-EA1E6B4D9DC1}"/>
            </c:ext>
          </c:extLst>
        </c:ser>
        <c:dLbls>
          <c:showLegendKey val="0"/>
          <c:showVal val="0"/>
          <c:showCatName val="0"/>
          <c:showSerName val="0"/>
          <c:showPercent val="0"/>
          <c:showBubbleSize val="0"/>
        </c:dLbls>
        <c:gapWidth val="100"/>
        <c:axId val="1065975840"/>
        <c:axId val="890260576"/>
      </c:barChart>
      <c:lineChart>
        <c:grouping val="standard"/>
        <c:varyColors val="0"/>
        <c:ser>
          <c:idx val="0"/>
          <c:order val="0"/>
          <c:tx>
            <c:strRef>
              <c:f>'7.12.C'!$V$2</c:f>
              <c:strCache>
                <c:ptCount val="1"/>
                <c:pt idx="0">
                  <c:v>Share of total poor (RHS)</c:v>
                </c:pt>
              </c:strCache>
            </c:strRef>
          </c:tx>
          <c:spPr>
            <a:ln w="28575" cap="rnd">
              <a:noFill/>
              <a:round/>
            </a:ln>
            <a:effectLst/>
          </c:spPr>
          <c:marker>
            <c:symbol val="diamond"/>
            <c:size val="25"/>
            <c:spPr>
              <a:solidFill>
                <a:schemeClr val="accent3"/>
              </a:solidFill>
              <a:ln w="9525">
                <a:noFill/>
              </a:ln>
              <a:effectLst/>
            </c:spPr>
          </c:marker>
          <c:cat>
            <c:multiLvlStrRef>
              <c:f>'7.12.C'!$T$3:$U$4</c:f>
              <c:multiLvlStrCache>
                <c:ptCount val="2"/>
                <c:lvl>
                  <c:pt idx="0">
                    <c:v>Lowest</c:v>
                  </c:pt>
                  <c:pt idx="1">
                    <c:v>Highest</c:v>
                  </c:pt>
                </c:lvl>
                <c:lvl>
                  <c:pt idx="0">
                    <c:v>Ease of Doing Business</c:v>
                  </c:pt>
                </c:lvl>
              </c:multiLvlStrCache>
            </c:multiLvlStrRef>
          </c:cat>
          <c:val>
            <c:numRef>
              <c:f>'7.12.C'!$V$3:$V$4</c:f>
              <c:numCache>
                <c:formatCode>0.0</c:formatCode>
                <c:ptCount val="2"/>
                <c:pt idx="0">
                  <c:v>23.1</c:v>
                </c:pt>
                <c:pt idx="1">
                  <c:v>8.9</c:v>
                </c:pt>
              </c:numCache>
            </c:numRef>
          </c:val>
          <c:smooth val="0"/>
          <c:extLst>
            <c:ext xmlns:c16="http://schemas.microsoft.com/office/drawing/2014/chart" uri="{C3380CC4-5D6E-409C-BE32-E72D297353CC}">
              <c16:uniqueId val="{00000001-EFBA-4552-9B7D-EA1E6B4D9DC1}"/>
            </c:ext>
          </c:extLst>
        </c:ser>
        <c:dLbls>
          <c:showLegendKey val="0"/>
          <c:showVal val="0"/>
          <c:showCatName val="0"/>
          <c:showSerName val="0"/>
          <c:showPercent val="0"/>
          <c:showBubbleSize val="0"/>
        </c:dLbls>
        <c:marker val="1"/>
        <c:smooth val="0"/>
        <c:axId val="887236864"/>
        <c:axId val="890269216"/>
      </c:lineChart>
      <c:catAx>
        <c:axId val="1065975840"/>
        <c:scaling>
          <c:orientation val="minMax"/>
        </c:scaling>
        <c:delete val="0"/>
        <c:axPos val="b"/>
        <c:numFmt formatCode="General" sourceLinked="1"/>
        <c:majorTickMark val="none"/>
        <c:minorTickMark val="none"/>
        <c:tickLblPos val="low"/>
        <c:spPr>
          <a:noFill/>
          <a:ln w="9525" cap="flat" cmpd="sng" algn="ctr">
            <a:solidFill>
              <a:srgbClr val="000000">
                <a:lumMod val="100000"/>
              </a:srgbClr>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890260576"/>
        <c:crosses val="autoZero"/>
        <c:auto val="1"/>
        <c:lblAlgn val="ctr"/>
        <c:lblOffset val="100"/>
        <c:noMultiLvlLbl val="0"/>
      </c:catAx>
      <c:valAx>
        <c:axId val="890260576"/>
        <c:scaling>
          <c:orientation val="minMax"/>
          <c:max val="40"/>
        </c:scaling>
        <c:delete val="0"/>
        <c:axPos val="l"/>
        <c:numFmt formatCode="0" sourceLinked="0"/>
        <c:majorTickMark val="none"/>
        <c:minorTickMark val="none"/>
        <c:tickLblPos val="nextTo"/>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1065975840"/>
        <c:crosses val="autoZero"/>
        <c:crossBetween val="between"/>
        <c:majorUnit val="10"/>
      </c:valAx>
      <c:valAx>
        <c:axId val="890269216"/>
        <c:scaling>
          <c:orientation val="minMax"/>
          <c:max val="40"/>
        </c:scaling>
        <c:delete val="0"/>
        <c:axPos val="r"/>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887236864"/>
        <c:crosses val="max"/>
        <c:crossBetween val="between"/>
        <c:majorUnit val="10"/>
      </c:valAx>
      <c:catAx>
        <c:axId val="887236864"/>
        <c:scaling>
          <c:orientation val="minMax"/>
        </c:scaling>
        <c:delete val="1"/>
        <c:axPos val="b"/>
        <c:numFmt formatCode="General" sourceLinked="1"/>
        <c:majorTickMark val="out"/>
        <c:minorTickMark val="none"/>
        <c:tickLblPos val="nextTo"/>
        <c:crossAx val="890269216"/>
        <c:crosses val="autoZero"/>
        <c:auto val="1"/>
        <c:lblAlgn val="ctr"/>
        <c:lblOffset val="100"/>
        <c:noMultiLvlLbl val="0"/>
      </c:catAx>
      <c:spPr>
        <a:noFill/>
        <a:ln>
          <a:noFill/>
        </a:ln>
        <a:effectLst/>
      </c:spPr>
    </c:plotArea>
    <c:legend>
      <c:legendPos val="b"/>
      <c:layout>
        <c:manualLayout>
          <c:xMode val="edge"/>
          <c:yMode val="edge"/>
          <c:x val="9.8150425431587848E-2"/>
          <c:y val="9.9652230971128603E-2"/>
          <c:w val="0.81558164440108649"/>
          <c:h val="0.11368970545348496"/>
        </c:manualLayout>
      </c:layout>
      <c:overlay val="0"/>
      <c:spPr>
        <a:noFill/>
        <a:ln>
          <a:noFill/>
        </a:ln>
        <a:effectLst/>
      </c:spPr>
      <c:txPr>
        <a:bodyPr rot="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FFFFF">
        <a:lumMod val="100000"/>
      </a:srgbClr>
    </a:solidFill>
    <a:ln w="9525" cap="flat" cmpd="sng" algn="ctr">
      <a:noFill/>
      <a:round/>
    </a:ln>
    <a:effectLst/>
  </c:spPr>
  <c:txPr>
    <a:bodyPr/>
    <a:lstStyle/>
    <a:p>
      <a:pPr>
        <a:defRPr sz="3300" b="0">
          <a:solidFill>
            <a:srgbClr val="000000">
              <a:lumMod val="100000"/>
            </a:srgbClr>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5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3300" b="0" i="0" u="none" strike="noStrike" kern="1200" spc="0" baseline="0">
                <a:solidFill>
                  <a:srgbClr val="000000">
                    <a:lumMod val="100000"/>
                  </a:srgbClr>
                </a:solidFill>
                <a:latin typeface="Arial" panose="020B0604020202020204" pitchFamily="34" charset="0"/>
                <a:ea typeface="+mn-ea"/>
                <a:cs typeface="Arial" panose="020B0604020202020204" pitchFamily="34" charset="0"/>
              </a:defRPr>
            </a:pPr>
            <a:r>
              <a:rPr lang="en-US" sz="3300"/>
              <a:t>Percent of population</a:t>
            </a:r>
          </a:p>
        </c:rich>
      </c:tx>
      <c:layout>
        <c:manualLayout>
          <c:xMode val="edge"/>
          <c:yMode val="edge"/>
          <c:x val="4.7251468950409028E-5"/>
          <c:y val="0"/>
        </c:manualLayout>
      </c:layout>
      <c:overlay val="0"/>
      <c:spPr>
        <a:noFill/>
        <a:ln>
          <a:noFill/>
        </a:ln>
        <a:effectLst/>
      </c:spPr>
      <c:txPr>
        <a:bodyPr rot="0" spcFirstLastPara="1" vertOverflow="ellipsis" vert="horz" wrap="square" anchor="ctr" anchorCtr="1"/>
        <a:lstStyle/>
        <a:p>
          <a:pPr>
            <a:defRPr sz="3300" b="0" i="0" u="none" strike="noStrike" kern="1200" spc="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9.5645694843075599E-2"/>
          <c:y val="0.1358967629046369"/>
          <c:w val="0.80870861031384877"/>
          <c:h val="0.61629952505936769"/>
        </c:manualLayout>
      </c:layout>
      <c:barChart>
        <c:barDir val="col"/>
        <c:grouping val="clustered"/>
        <c:varyColors val="0"/>
        <c:ser>
          <c:idx val="1"/>
          <c:order val="1"/>
          <c:tx>
            <c:strRef>
              <c:f>'7.12.D'!$W$2</c:f>
              <c:strCache>
                <c:ptCount val="1"/>
                <c:pt idx="0">
                  <c:v>Poverty Rate</c:v>
                </c:pt>
              </c:strCache>
            </c:strRef>
          </c:tx>
          <c:spPr>
            <a:solidFill>
              <a:srgbClr val="002345"/>
            </a:solidFill>
            <a:ln>
              <a:noFill/>
            </a:ln>
            <a:effectLst/>
          </c:spPr>
          <c:invertIfNegative val="0"/>
          <c:cat>
            <c:multiLvlStrRef>
              <c:f>'7.12.D'!$T$3:$U$4</c:f>
              <c:multiLvlStrCache>
                <c:ptCount val="2"/>
                <c:lvl>
                  <c:pt idx="0">
                    <c:v>Lowest</c:v>
                  </c:pt>
                  <c:pt idx="1">
                    <c:v>Highest</c:v>
                  </c:pt>
                </c:lvl>
                <c:lvl>
                  <c:pt idx="0">
                    <c:v>Trade across borders</c:v>
                  </c:pt>
                </c:lvl>
              </c:multiLvlStrCache>
            </c:multiLvlStrRef>
          </c:cat>
          <c:val>
            <c:numRef>
              <c:f>'7.12.D'!$W$3:$W$4</c:f>
              <c:numCache>
                <c:formatCode>0.0</c:formatCode>
                <c:ptCount val="2"/>
                <c:pt idx="0">
                  <c:v>27.3</c:v>
                </c:pt>
                <c:pt idx="1">
                  <c:v>5.0999999999999996</c:v>
                </c:pt>
              </c:numCache>
            </c:numRef>
          </c:val>
          <c:extLst>
            <c:ext xmlns:c16="http://schemas.microsoft.com/office/drawing/2014/chart" uri="{C3380CC4-5D6E-409C-BE32-E72D297353CC}">
              <c16:uniqueId val="{00000000-6BF4-488C-8C0C-61C97E757895}"/>
            </c:ext>
          </c:extLst>
        </c:ser>
        <c:dLbls>
          <c:showLegendKey val="0"/>
          <c:showVal val="0"/>
          <c:showCatName val="0"/>
          <c:showSerName val="0"/>
          <c:showPercent val="0"/>
          <c:showBubbleSize val="0"/>
        </c:dLbls>
        <c:gapWidth val="100"/>
        <c:axId val="1065975840"/>
        <c:axId val="890260576"/>
      </c:barChart>
      <c:lineChart>
        <c:grouping val="standard"/>
        <c:varyColors val="0"/>
        <c:ser>
          <c:idx val="0"/>
          <c:order val="0"/>
          <c:tx>
            <c:strRef>
              <c:f>'7.12.D'!$V$2</c:f>
              <c:strCache>
                <c:ptCount val="1"/>
                <c:pt idx="0">
                  <c:v>Share of total poor (RHS)</c:v>
                </c:pt>
              </c:strCache>
            </c:strRef>
          </c:tx>
          <c:spPr>
            <a:ln w="28575" cap="rnd">
              <a:noFill/>
              <a:round/>
            </a:ln>
            <a:effectLst/>
          </c:spPr>
          <c:marker>
            <c:symbol val="diamond"/>
            <c:size val="25"/>
            <c:spPr>
              <a:solidFill>
                <a:schemeClr val="accent3"/>
              </a:solidFill>
              <a:ln w="9525">
                <a:noFill/>
              </a:ln>
              <a:effectLst/>
            </c:spPr>
          </c:marker>
          <c:cat>
            <c:multiLvlStrRef>
              <c:f>'7.12.D'!$T$3:$U$4</c:f>
              <c:multiLvlStrCache>
                <c:ptCount val="2"/>
                <c:lvl>
                  <c:pt idx="0">
                    <c:v>Lowest</c:v>
                  </c:pt>
                  <c:pt idx="1">
                    <c:v>Highest</c:v>
                  </c:pt>
                </c:lvl>
                <c:lvl>
                  <c:pt idx="0">
                    <c:v>Trade across borders</c:v>
                  </c:pt>
                </c:lvl>
              </c:multiLvlStrCache>
            </c:multiLvlStrRef>
          </c:cat>
          <c:val>
            <c:numRef>
              <c:f>'7.12.D'!$V$3:$V$4</c:f>
              <c:numCache>
                <c:formatCode>0.0</c:formatCode>
                <c:ptCount val="2"/>
                <c:pt idx="0">
                  <c:v>36.5</c:v>
                </c:pt>
                <c:pt idx="1">
                  <c:v>2.7</c:v>
                </c:pt>
              </c:numCache>
            </c:numRef>
          </c:val>
          <c:smooth val="0"/>
          <c:extLst>
            <c:ext xmlns:c16="http://schemas.microsoft.com/office/drawing/2014/chart" uri="{C3380CC4-5D6E-409C-BE32-E72D297353CC}">
              <c16:uniqueId val="{00000001-6BF4-488C-8C0C-61C97E757895}"/>
            </c:ext>
          </c:extLst>
        </c:ser>
        <c:dLbls>
          <c:showLegendKey val="0"/>
          <c:showVal val="0"/>
          <c:showCatName val="0"/>
          <c:showSerName val="0"/>
          <c:showPercent val="0"/>
          <c:showBubbleSize val="0"/>
        </c:dLbls>
        <c:marker val="1"/>
        <c:smooth val="0"/>
        <c:axId val="887236864"/>
        <c:axId val="890269216"/>
      </c:lineChart>
      <c:catAx>
        <c:axId val="1065975840"/>
        <c:scaling>
          <c:orientation val="minMax"/>
        </c:scaling>
        <c:delete val="0"/>
        <c:axPos val="b"/>
        <c:numFmt formatCode="General" sourceLinked="1"/>
        <c:majorTickMark val="none"/>
        <c:minorTickMark val="none"/>
        <c:tickLblPos val="low"/>
        <c:spPr>
          <a:noFill/>
          <a:ln w="9525" cap="flat" cmpd="sng" algn="ctr">
            <a:solidFill>
              <a:srgbClr val="000000">
                <a:lumMod val="100000"/>
              </a:srgbClr>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890260576"/>
        <c:crosses val="autoZero"/>
        <c:auto val="1"/>
        <c:lblAlgn val="ctr"/>
        <c:lblOffset val="100"/>
        <c:noMultiLvlLbl val="0"/>
      </c:catAx>
      <c:valAx>
        <c:axId val="890260576"/>
        <c:scaling>
          <c:orientation val="minMax"/>
          <c:max val="40"/>
        </c:scaling>
        <c:delete val="0"/>
        <c:axPos val="l"/>
        <c:numFmt formatCode="0" sourceLinked="0"/>
        <c:majorTickMark val="none"/>
        <c:minorTickMark val="none"/>
        <c:tickLblPos val="nextTo"/>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1065975840"/>
        <c:crosses val="autoZero"/>
        <c:crossBetween val="between"/>
        <c:majorUnit val="10"/>
      </c:valAx>
      <c:valAx>
        <c:axId val="890269216"/>
        <c:scaling>
          <c:orientation val="minMax"/>
          <c:max val="40"/>
        </c:scaling>
        <c:delete val="0"/>
        <c:axPos val="r"/>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887236864"/>
        <c:crosses val="max"/>
        <c:crossBetween val="between"/>
        <c:majorUnit val="10"/>
      </c:valAx>
      <c:catAx>
        <c:axId val="887236864"/>
        <c:scaling>
          <c:orientation val="minMax"/>
        </c:scaling>
        <c:delete val="1"/>
        <c:axPos val="b"/>
        <c:numFmt formatCode="General" sourceLinked="1"/>
        <c:majorTickMark val="out"/>
        <c:minorTickMark val="none"/>
        <c:tickLblPos val="nextTo"/>
        <c:crossAx val="890269216"/>
        <c:crosses val="autoZero"/>
        <c:auto val="1"/>
        <c:lblAlgn val="ctr"/>
        <c:lblOffset val="100"/>
        <c:noMultiLvlLbl val="0"/>
      </c:catAx>
      <c:spPr>
        <a:noFill/>
        <a:ln>
          <a:noFill/>
        </a:ln>
        <a:effectLst/>
      </c:spPr>
    </c:plotArea>
    <c:legend>
      <c:legendPos val="b"/>
      <c:layout>
        <c:manualLayout>
          <c:xMode val="edge"/>
          <c:yMode val="edge"/>
          <c:x val="7.3775605500635263E-2"/>
          <c:y val="7.7826834145731785E-2"/>
          <c:w val="0.87628077279071415"/>
          <c:h val="0.11739340915718867"/>
        </c:manualLayout>
      </c:layout>
      <c:overlay val="0"/>
      <c:spPr>
        <a:noFill/>
        <a:ln>
          <a:noFill/>
        </a:ln>
        <a:effectLst/>
      </c:spPr>
      <c:txPr>
        <a:bodyPr rot="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FFFFF">
        <a:lumMod val="100000"/>
      </a:srgbClr>
    </a:solidFill>
    <a:ln w="9525" cap="flat" cmpd="sng" algn="ctr">
      <a:noFill/>
      <a:round/>
    </a:ln>
    <a:effectLst/>
  </c:spPr>
  <c:txPr>
    <a:bodyPr/>
    <a:lstStyle/>
    <a:p>
      <a:pPr>
        <a:defRPr sz="3300" b="0">
          <a:solidFill>
            <a:srgbClr val="000000">
              <a:lumMod val="100000"/>
            </a:srgbClr>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5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33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3300"/>
              <a:t>Distance to frontier</a:t>
            </a:r>
          </a:p>
        </c:rich>
      </c:tx>
      <c:layout>
        <c:manualLayout>
          <c:xMode val="edge"/>
          <c:yMode val="edge"/>
          <c:x val="6.8742709244677745E-4"/>
          <c:y val="1.8253968253968252E-2"/>
        </c:manualLayout>
      </c:layout>
      <c:overlay val="0"/>
      <c:spPr>
        <a:noFill/>
        <a:ln>
          <a:noFill/>
        </a:ln>
        <a:effectLst/>
      </c:spPr>
      <c:txPr>
        <a:bodyPr rot="0" spcFirstLastPara="1" vertOverflow="ellipsis" vert="horz" wrap="square" anchor="ctr" anchorCtr="1"/>
        <a:lstStyle/>
        <a:p>
          <a:pPr>
            <a:defRPr sz="33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0.10573840769903763"/>
          <c:y val="0.22149897929425488"/>
          <c:w val="0.8637060367454068"/>
          <c:h val="0.65245756780402453"/>
        </c:manualLayout>
      </c:layout>
      <c:barChart>
        <c:barDir val="col"/>
        <c:grouping val="clustered"/>
        <c:varyColors val="0"/>
        <c:ser>
          <c:idx val="2"/>
          <c:order val="1"/>
          <c:tx>
            <c:strRef>
              <c:f>'7.13.A'!$X$2</c:f>
              <c:strCache>
                <c:ptCount val="1"/>
                <c:pt idx="0">
                  <c:v>Interquartile range</c:v>
                </c:pt>
              </c:strCache>
            </c:strRef>
          </c:tx>
          <c:spPr>
            <a:solidFill>
              <a:srgbClr val="002345"/>
            </a:solidFill>
            <a:ln>
              <a:solidFill>
                <a:schemeClr val="bg1"/>
              </a:solidFill>
            </a:ln>
            <a:effectLst/>
          </c:spPr>
          <c:invertIfNegative val="0"/>
          <c:cat>
            <c:strRef>
              <c:f>'7.13.A'!$U$3:$U$8</c:f>
              <c:strCache>
                <c:ptCount val="6"/>
                <c:pt idx="0">
                  <c:v>LAC</c:v>
                </c:pt>
                <c:pt idx="1">
                  <c:v>ECA</c:v>
                </c:pt>
                <c:pt idx="2">
                  <c:v>MNA</c:v>
                </c:pt>
                <c:pt idx="3">
                  <c:v>EAP</c:v>
                </c:pt>
                <c:pt idx="4">
                  <c:v>SAR</c:v>
                </c:pt>
                <c:pt idx="5">
                  <c:v>SSA</c:v>
                </c:pt>
              </c:strCache>
            </c:strRef>
          </c:cat>
          <c:val>
            <c:numRef>
              <c:f>'7.13.A'!$X$3:$X$8</c:f>
              <c:numCache>
                <c:formatCode>0.0</c:formatCode>
                <c:ptCount val="6"/>
                <c:pt idx="0">
                  <c:v>72</c:v>
                </c:pt>
                <c:pt idx="1">
                  <c:v>81</c:v>
                </c:pt>
                <c:pt idx="2">
                  <c:v>70.900000000000006</c:v>
                </c:pt>
                <c:pt idx="3">
                  <c:v>71.5</c:v>
                </c:pt>
                <c:pt idx="4">
                  <c:v>55.7</c:v>
                </c:pt>
                <c:pt idx="5">
                  <c:v>54.9</c:v>
                </c:pt>
              </c:numCache>
            </c:numRef>
          </c:val>
          <c:extLst>
            <c:ext xmlns:c16="http://schemas.microsoft.com/office/drawing/2014/chart" uri="{C3380CC4-5D6E-409C-BE32-E72D297353CC}">
              <c16:uniqueId val="{00000000-D54C-41FD-BDA2-D48769D82346}"/>
            </c:ext>
          </c:extLst>
        </c:ser>
        <c:ser>
          <c:idx val="0"/>
          <c:order val="2"/>
          <c:spPr>
            <a:solidFill>
              <a:schemeClr val="bg1"/>
            </a:solidFill>
            <a:ln>
              <a:solidFill>
                <a:schemeClr val="bg1"/>
              </a:solidFill>
            </a:ln>
            <a:effectLst/>
          </c:spPr>
          <c:invertIfNegative val="0"/>
          <c:cat>
            <c:strRef>
              <c:f>'7.13.A'!$U$3:$U$8</c:f>
              <c:strCache>
                <c:ptCount val="6"/>
                <c:pt idx="0">
                  <c:v>LAC</c:v>
                </c:pt>
                <c:pt idx="1">
                  <c:v>ECA</c:v>
                </c:pt>
                <c:pt idx="2">
                  <c:v>MNA</c:v>
                </c:pt>
                <c:pt idx="3">
                  <c:v>EAP</c:v>
                </c:pt>
                <c:pt idx="4">
                  <c:v>SAR</c:v>
                </c:pt>
                <c:pt idx="5">
                  <c:v>SSA</c:v>
                </c:pt>
              </c:strCache>
            </c:strRef>
          </c:cat>
          <c:val>
            <c:numRef>
              <c:f>'7.13.A'!$V$3:$V$8</c:f>
              <c:numCache>
                <c:formatCode>0.0</c:formatCode>
                <c:ptCount val="6"/>
                <c:pt idx="0">
                  <c:v>63.5</c:v>
                </c:pt>
                <c:pt idx="1">
                  <c:v>71.400000000000006</c:v>
                </c:pt>
                <c:pt idx="2">
                  <c:v>56.9</c:v>
                </c:pt>
                <c:pt idx="3">
                  <c:v>51.1</c:v>
                </c:pt>
                <c:pt idx="4">
                  <c:v>43.8</c:v>
                </c:pt>
                <c:pt idx="5">
                  <c:v>37.9</c:v>
                </c:pt>
              </c:numCache>
            </c:numRef>
          </c:val>
          <c:extLst>
            <c:ext xmlns:c16="http://schemas.microsoft.com/office/drawing/2014/chart" uri="{C3380CC4-5D6E-409C-BE32-E72D297353CC}">
              <c16:uniqueId val="{00000001-D54C-41FD-BDA2-D48769D82346}"/>
            </c:ext>
          </c:extLst>
        </c:ser>
        <c:dLbls>
          <c:showLegendKey val="0"/>
          <c:showVal val="0"/>
          <c:showCatName val="0"/>
          <c:showSerName val="0"/>
          <c:showPercent val="0"/>
          <c:showBubbleSize val="0"/>
        </c:dLbls>
        <c:gapWidth val="100"/>
        <c:overlap val="100"/>
        <c:axId val="901184175"/>
        <c:axId val="903203039"/>
      </c:barChart>
      <c:lineChart>
        <c:grouping val="standard"/>
        <c:varyColors val="0"/>
        <c:ser>
          <c:idx val="1"/>
          <c:order val="0"/>
          <c:tx>
            <c:strRef>
              <c:f>'7.13.A'!$W$2</c:f>
              <c:strCache>
                <c:ptCount val="1"/>
                <c:pt idx="0">
                  <c:v>2017</c:v>
                </c:pt>
              </c:strCache>
            </c:strRef>
          </c:tx>
          <c:spPr>
            <a:ln w="28575" cap="rnd">
              <a:noFill/>
              <a:round/>
            </a:ln>
            <a:effectLst/>
          </c:spPr>
          <c:marker>
            <c:symbol val="triangle"/>
            <c:size val="20"/>
            <c:spPr>
              <a:solidFill>
                <a:schemeClr val="accent3"/>
              </a:solidFill>
              <a:ln w="9525">
                <a:noFill/>
              </a:ln>
              <a:effectLst/>
            </c:spPr>
          </c:marker>
          <c:cat>
            <c:strRef>
              <c:f>'7.13.A'!$U$3:$U$8</c:f>
              <c:strCache>
                <c:ptCount val="6"/>
                <c:pt idx="0">
                  <c:v>LAC</c:v>
                </c:pt>
                <c:pt idx="1">
                  <c:v>ECA</c:v>
                </c:pt>
                <c:pt idx="2">
                  <c:v>MNA</c:v>
                </c:pt>
                <c:pt idx="3">
                  <c:v>EAP</c:v>
                </c:pt>
                <c:pt idx="4">
                  <c:v>SAR</c:v>
                </c:pt>
                <c:pt idx="5">
                  <c:v>SSA</c:v>
                </c:pt>
              </c:strCache>
            </c:strRef>
          </c:cat>
          <c:val>
            <c:numRef>
              <c:f>'7.13.A'!$W$3:$W$8</c:f>
              <c:numCache>
                <c:formatCode>0.0</c:formatCode>
                <c:ptCount val="6"/>
                <c:pt idx="0">
                  <c:v>66.8</c:v>
                </c:pt>
                <c:pt idx="1">
                  <c:v>76</c:v>
                </c:pt>
                <c:pt idx="2">
                  <c:v>61.7</c:v>
                </c:pt>
                <c:pt idx="3">
                  <c:v>62.6</c:v>
                </c:pt>
                <c:pt idx="4">
                  <c:v>51.8</c:v>
                </c:pt>
                <c:pt idx="5">
                  <c:v>46.4</c:v>
                </c:pt>
              </c:numCache>
            </c:numRef>
          </c:val>
          <c:smooth val="0"/>
          <c:extLst>
            <c:ext xmlns:c16="http://schemas.microsoft.com/office/drawing/2014/chart" uri="{C3380CC4-5D6E-409C-BE32-E72D297353CC}">
              <c16:uniqueId val="{00000002-D54C-41FD-BDA2-D48769D82346}"/>
            </c:ext>
          </c:extLst>
        </c:ser>
        <c:ser>
          <c:idx val="3"/>
          <c:order val="3"/>
          <c:tx>
            <c:v>AE</c:v>
          </c:tx>
          <c:spPr>
            <a:ln w="76200" cap="rnd">
              <a:solidFill>
                <a:srgbClr val="00AB51"/>
              </a:solidFill>
              <a:prstDash val="solid"/>
              <a:round/>
            </a:ln>
            <a:effectLst/>
          </c:spPr>
          <c:marker>
            <c:symbol val="none"/>
          </c:marker>
          <c:cat>
            <c:strRef>
              <c:f>'7.13.A'!$U$3:$U$8</c:f>
              <c:strCache>
                <c:ptCount val="6"/>
                <c:pt idx="0">
                  <c:v>LAC</c:v>
                </c:pt>
                <c:pt idx="1">
                  <c:v>ECA</c:v>
                </c:pt>
                <c:pt idx="2">
                  <c:v>MNA</c:v>
                </c:pt>
                <c:pt idx="3">
                  <c:v>EAP</c:v>
                </c:pt>
                <c:pt idx="4">
                  <c:v>SAR</c:v>
                </c:pt>
                <c:pt idx="5">
                  <c:v>SSA</c:v>
                </c:pt>
              </c:strCache>
            </c:strRef>
          </c:cat>
          <c:val>
            <c:numRef>
              <c:f>'7.13.A'!$Y$3:$Y$8</c:f>
              <c:numCache>
                <c:formatCode>0.0</c:formatCode>
                <c:ptCount val="6"/>
                <c:pt idx="0">
                  <c:v>86.3</c:v>
                </c:pt>
                <c:pt idx="1">
                  <c:v>86.3</c:v>
                </c:pt>
                <c:pt idx="2">
                  <c:v>86.3</c:v>
                </c:pt>
                <c:pt idx="3">
                  <c:v>86.3</c:v>
                </c:pt>
                <c:pt idx="4">
                  <c:v>86.3</c:v>
                </c:pt>
                <c:pt idx="5">
                  <c:v>86.3</c:v>
                </c:pt>
              </c:numCache>
            </c:numRef>
          </c:val>
          <c:smooth val="0"/>
          <c:extLst>
            <c:ext xmlns:c16="http://schemas.microsoft.com/office/drawing/2014/chart" uri="{C3380CC4-5D6E-409C-BE32-E72D297353CC}">
              <c16:uniqueId val="{00000003-D54C-41FD-BDA2-D48769D82346}"/>
            </c:ext>
          </c:extLst>
        </c:ser>
        <c:ser>
          <c:idx val="4"/>
          <c:order val="4"/>
          <c:tx>
            <c:v>2007</c:v>
          </c:tx>
          <c:spPr>
            <a:ln w="25400" cap="rnd">
              <a:noFill/>
              <a:round/>
            </a:ln>
            <a:effectLst/>
          </c:spPr>
          <c:marker>
            <c:symbol val="diamond"/>
            <c:size val="20"/>
            <c:spPr>
              <a:solidFill>
                <a:srgbClr val="EB1C2D"/>
              </a:solidFill>
              <a:ln w="9525">
                <a:noFill/>
              </a:ln>
              <a:effectLst/>
            </c:spPr>
          </c:marker>
          <c:cat>
            <c:strRef>
              <c:f>'7.13.A'!$U$3:$U$8</c:f>
              <c:strCache>
                <c:ptCount val="6"/>
                <c:pt idx="0">
                  <c:v>LAC</c:v>
                </c:pt>
                <c:pt idx="1">
                  <c:v>ECA</c:v>
                </c:pt>
                <c:pt idx="2">
                  <c:v>MNA</c:v>
                </c:pt>
                <c:pt idx="3">
                  <c:v>EAP</c:v>
                </c:pt>
                <c:pt idx="4">
                  <c:v>SAR</c:v>
                </c:pt>
                <c:pt idx="5">
                  <c:v>SSA</c:v>
                </c:pt>
              </c:strCache>
            </c:strRef>
          </c:cat>
          <c:val>
            <c:numRef>
              <c:f>'7.13.A'!$Z$3:$Z$8</c:f>
              <c:numCache>
                <c:formatCode>0.0</c:formatCode>
                <c:ptCount val="6"/>
                <c:pt idx="0">
                  <c:v>61.7</c:v>
                </c:pt>
                <c:pt idx="1">
                  <c:v>71.400000000000006</c:v>
                </c:pt>
                <c:pt idx="2">
                  <c:v>56.6</c:v>
                </c:pt>
                <c:pt idx="3">
                  <c:v>56.2</c:v>
                </c:pt>
                <c:pt idx="4">
                  <c:v>43.1</c:v>
                </c:pt>
                <c:pt idx="5">
                  <c:v>40.200000000000003</c:v>
                </c:pt>
              </c:numCache>
            </c:numRef>
          </c:val>
          <c:smooth val="0"/>
          <c:extLst>
            <c:ext xmlns:c16="http://schemas.microsoft.com/office/drawing/2014/chart" uri="{C3380CC4-5D6E-409C-BE32-E72D297353CC}">
              <c16:uniqueId val="{00000004-D54C-41FD-BDA2-D48769D82346}"/>
            </c:ext>
          </c:extLst>
        </c:ser>
        <c:dLbls>
          <c:showLegendKey val="0"/>
          <c:showVal val="0"/>
          <c:showCatName val="0"/>
          <c:showSerName val="0"/>
          <c:showPercent val="0"/>
          <c:showBubbleSize val="0"/>
        </c:dLbls>
        <c:marker val="1"/>
        <c:smooth val="0"/>
        <c:axId val="901184175"/>
        <c:axId val="903203039"/>
      </c:lineChart>
      <c:catAx>
        <c:axId val="901184175"/>
        <c:scaling>
          <c:orientation val="minMax"/>
        </c:scaling>
        <c:delete val="0"/>
        <c:axPos val="b"/>
        <c:numFmt formatCode="General" sourceLinked="1"/>
        <c:majorTickMark val="none"/>
        <c:minorTickMark val="none"/>
        <c:tickLblPos val="nextTo"/>
        <c:spPr>
          <a:noFill/>
          <a:ln w="12700" cap="flat" cmpd="sng" algn="ctr">
            <a:solidFill>
              <a:schemeClr val="tx1"/>
            </a:solidFill>
            <a:round/>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903203039"/>
        <c:crosses val="autoZero"/>
        <c:auto val="1"/>
        <c:lblAlgn val="ctr"/>
        <c:lblOffset val="100"/>
        <c:noMultiLvlLbl val="0"/>
      </c:catAx>
      <c:valAx>
        <c:axId val="903203039"/>
        <c:scaling>
          <c:orientation val="minMax"/>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901184175"/>
        <c:crosses val="autoZero"/>
        <c:crossBetween val="between"/>
      </c:valAx>
      <c:spPr>
        <a:noFill/>
        <a:ln>
          <a:noFill/>
        </a:ln>
        <a:effectLst/>
      </c:spPr>
    </c:plotArea>
    <c:legend>
      <c:legendPos val="t"/>
      <c:legendEntry>
        <c:idx val="1"/>
        <c:delete val="1"/>
      </c:legendEntry>
      <c:legendEntry>
        <c:idx val="3"/>
        <c:delete val="1"/>
      </c:legendEntry>
      <c:layout>
        <c:manualLayout>
          <c:xMode val="edge"/>
          <c:yMode val="edge"/>
          <c:x val="0.1"/>
          <c:y val="0.10774074074074073"/>
          <c:w val="0.74259623797025365"/>
          <c:h val="7.9568970545348491E-2"/>
        </c:manualLayout>
      </c:layout>
      <c:overlay val="0"/>
      <c:spPr>
        <a:noFill/>
        <a:ln>
          <a:noFill/>
        </a:ln>
        <a:effectLst/>
      </c:spPr>
      <c:txPr>
        <a:bodyPr rot="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33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5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33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3300"/>
              <a:t>Distance to frontier</a:t>
            </a:r>
          </a:p>
        </c:rich>
      </c:tx>
      <c:layout>
        <c:manualLayout>
          <c:xMode val="edge"/>
          <c:yMode val="edge"/>
          <c:x val="6.8744531933508199E-4"/>
          <c:y val="2.2222222222222223E-2"/>
        </c:manualLayout>
      </c:layout>
      <c:overlay val="0"/>
      <c:spPr>
        <a:noFill/>
        <a:ln>
          <a:noFill/>
        </a:ln>
        <a:effectLst/>
      </c:spPr>
      <c:txPr>
        <a:bodyPr rot="0" spcFirstLastPara="1" vertOverflow="ellipsis" vert="horz" wrap="square" anchor="ctr" anchorCtr="1"/>
        <a:lstStyle/>
        <a:p>
          <a:pPr>
            <a:defRPr sz="33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0.10573840769903763"/>
          <c:y val="0.22149897929425488"/>
          <c:w val="0.8637060367454068"/>
          <c:h val="0.65245756780402453"/>
        </c:manualLayout>
      </c:layout>
      <c:barChart>
        <c:barDir val="col"/>
        <c:grouping val="clustered"/>
        <c:varyColors val="0"/>
        <c:ser>
          <c:idx val="2"/>
          <c:order val="1"/>
          <c:tx>
            <c:strRef>
              <c:f>'7.13.B'!$X$2</c:f>
              <c:strCache>
                <c:ptCount val="1"/>
                <c:pt idx="0">
                  <c:v>Interquartile range</c:v>
                </c:pt>
              </c:strCache>
            </c:strRef>
          </c:tx>
          <c:spPr>
            <a:solidFill>
              <a:srgbClr val="002345"/>
            </a:solidFill>
            <a:ln>
              <a:solidFill>
                <a:schemeClr val="bg1"/>
              </a:solidFill>
            </a:ln>
            <a:effectLst/>
          </c:spPr>
          <c:invertIfNegative val="0"/>
          <c:cat>
            <c:strRef>
              <c:f>'7.13.B'!$U$3:$U$9</c:f>
              <c:strCache>
                <c:ptCount val="6"/>
                <c:pt idx="0">
                  <c:v>LAC</c:v>
                </c:pt>
                <c:pt idx="1">
                  <c:v>ECA</c:v>
                </c:pt>
                <c:pt idx="2">
                  <c:v>MNA</c:v>
                </c:pt>
                <c:pt idx="3">
                  <c:v>EAP</c:v>
                </c:pt>
                <c:pt idx="4">
                  <c:v>SAR</c:v>
                </c:pt>
                <c:pt idx="5">
                  <c:v>SSA</c:v>
                </c:pt>
              </c:strCache>
            </c:strRef>
          </c:cat>
          <c:val>
            <c:numRef>
              <c:f>'7.13.B'!$X$3:$X$8</c:f>
              <c:numCache>
                <c:formatCode>0.0</c:formatCode>
                <c:ptCount val="6"/>
                <c:pt idx="0">
                  <c:v>87</c:v>
                </c:pt>
                <c:pt idx="1">
                  <c:v>86.3</c:v>
                </c:pt>
                <c:pt idx="2">
                  <c:v>87.2</c:v>
                </c:pt>
                <c:pt idx="3">
                  <c:v>83.8</c:v>
                </c:pt>
                <c:pt idx="4">
                  <c:v>82.3</c:v>
                </c:pt>
                <c:pt idx="5">
                  <c:v>70.2</c:v>
                </c:pt>
              </c:numCache>
            </c:numRef>
          </c:val>
          <c:extLst>
            <c:ext xmlns:c16="http://schemas.microsoft.com/office/drawing/2014/chart" uri="{C3380CC4-5D6E-409C-BE32-E72D297353CC}">
              <c16:uniqueId val="{00000000-3561-4081-A88A-B004DA138B06}"/>
            </c:ext>
          </c:extLst>
        </c:ser>
        <c:ser>
          <c:idx val="0"/>
          <c:order val="2"/>
          <c:tx>
            <c:v>0.25</c:v>
          </c:tx>
          <c:spPr>
            <a:solidFill>
              <a:schemeClr val="bg1"/>
            </a:solidFill>
            <a:ln>
              <a:solidFill>
                <a:schemeClr val="bg1"/>
              </a:solidFill>
            </a:ln>
            <a:effectLst/>
          </c:spPr>
          <c:invertIfNegative val="0"/>
          <c:cat>
            <c:strRef>
              <c:f>'7.13.B'!$U$3:$U$9</c:f>
              <c:strCache>
                <c:ptCount val="6"/>
                <c:pt idx="0">
                  <c:v>LAC</c:v>
                </c:pt>
                <c:pt idx="1">
                  <c:v>ECA</c:v>
                </c:pt>
                <c:pt idx="2">
                  <c:v>MNA</c:v>
                </c:pt>
                <c:pt idx="3">
                  <c:v>EAP</c:v>
                </c:pt>
                <c:pt idx="4">
                  <c:v>SAR</c:v>
                </c:pt>
                <c:pt idx="5">
                  <c:v>SSA</c:v>
                </c:pt>
              </c:strCache>
            </c:strRef>
          </c:cat>
          <c:val>
            <c:numRef>
              <c:f>'7.13.B'!$V$3:$V$8</c:f>
              <c:numCache>
                <c:formatCode>0.0</c:formatCode>
                <c:ptCount val="6"/>
                <c:pt idx="0">
                  <c:v>82.4</c:v>
                </c:pt>
                <c:pt idx="1">
                  <c:v>79.400000000000006</c:v>
                </c:pt>
                <c:pt idx="2">
                  <c:v>79.900000000000006</c:v>
                </c:pt>
                <c:pt idx="3">
                  <c:v>75.8</c:v>
                </c:pt>
                <c:pt idx="4">
                  <c:v>74.3</c:v>
                </c:pt>
                <c:pt idx="5">
                  <c:v>59.1</c:v>
                </c:pt>
              </c:numCache>
            </c:numRef>
          </c:val>
          <c:extLst>
            <c:ext xmlns:c16="http://schemas.microsoft.com/office/drawing/2014/chart" uri="{C3380CC4-5D6E-409C-BE32-E72D297353CC}">
              <c16:uniqueId val="{00000001-3561-4081-A88A-B004DA138B06}"/>
            </c:ext>
          </c:extLst>
        </c:ser>
        <c:dLbls>
          <c:showLegendKey val="0"/>
          <c:showVal val="0"/>
          <c:showCatName val="0"/>
          <c:showSerName val="0"/>
          <c:showPercent val="0"/>
          <c:showBubbleSize val="0"/>
        </c:dLbls>
        <c:gapWidth val="100"/>
        <c:overlap val="100"/>
        <c:axId val="901184175"/>
        <c:axId val="903203039"/>
      </c:barChart>
      <c:lineChart>
        <c:grouping val="standard"/>
        <c:varyColors val="0"/>
        <c:ser>
          <c:idx val="1"/>
          <c:order val="0"/>
          <c:tx>
            <c:strRef>
              <c:f>'7.13.B'!$W$2</c:f>
              <c:strCache>
                <c:ptCount val="1"/>
                <c:pt idx="0">
                  <c:v>2017</c:v>
                </c:pt>
              </c:strCache>
            </c:strRef>
          </c:tx>
          <c:spPr>
            <a:ln w="28575" cap="rnd">
              <a:noFill/>
              <a:round/>
            </a:ln>
            <a:effectLst/>
          </c:spPr>
          <c:marker>
            <c:symbol val="triangle"/>
            <c:size val="20"/>
            <c:spPr>
              <a:solidFill>
                <a:schemeClr val="accent3"/>
              </a:solidFill>
              <a:ln w="9525">
                <a:noFill/>
              </a:ln>
              <a:effectLst/>
            </c:spPr>
          </c:marker>
          <c:cat>
            <c:strRef>
              <c:f>'7.13.B'!$U$3:$U$8</c:f>
              <c:strCache>
                <c:ptCount val="6"/>
                <c:pt idx="0">
                  <c:v>LAC</c:v>
                </c:pt>
                <c:pt idx="1">
                  <c:v>ECA</c:v>
                </c:pt>
                <c:pt idx="2">
                  <c:v>MNA</c:v>
                </c:pt>
                <c:pt idx="3">
                  <c:v>EAP</c:v>
                </c:pt>
                <c:pt idx="4">
                  <c:v>SAR</c:v>
                </c:pt>
                <c:pt idx="5">
                  <c:v>SSA</c:v>
                </c:pt>
              </c:strCache>
            </c:strRef>
          </c:cat>
          <c:val>
            <c:numRef>
              <c:f>'7.13.B'!$W$3:$W$8</c:f>
              <c:numCache>
                <c:formatCode>0.0</c:formatCode>
                <c:ptCount val="6"/>
                <c:pt idx="0">
                  <c:v>83.8</c:v>
                </c:pt>
                <c:pt idx="1">
                  <c:v>83.1</c:v>
                </c:pt>
                <c:pt idx="2">
                  <c:v>83</c:v>
                </c:pt>
                <c:pt idx="3">
                  <c:v>79.2</c:v>
                </c:pt>
                <c:pt idx="4">
                  <c:v>78.2</c:v>
                </c:pt>
                <c:pt idx="5">
                  <c:v>64.7</c:v>
                </c:pt>
              </c:numCache>
            </c:numRef>
          </c:val>
          <c:smooth val="0"/>
          <c:extLst>
            <c:ext xmlns:c16="http://schemas.microsoft.com/office/drawing/2014/chart" uri="{C3380CC4-5D6E-409C-BE32-E72D297353CC}">
              <c16:uniqueId val="{00000002-3561-4081-A88A-B004DA138B06}"/>
            </c:ext>
          </c:extLst>
        </c:ser>
        <c:ser>
          <c:idx val="3"/>
          <c:order val="3"/>
          <c:tx>
            <c:v>AE</c:v>
          </c:tx>
          <c:spPr>
            <a:ln w="76200" cap="rnd">
              <a:solidFill>
                <a:srgbClr val="00AB51"/>
              </a:solidFill>
              <a:prstDash val="solid"/>
              <a:round/>
            </a:ln>
            <a:effectLst/>
          </c:spPr>
          <c:marker>
            <c:symbol val="none"/>
          </c:marker>
          <c:cat>
            <c:strRef>
              <c:f>'7.13.B'!$U$3:$U$8</c:f>
              <c:strCache>
                <c:ptCount val="6"/>
                <c:pt idx="0">
                  <c:v>LAC</c:v>
                </c:pt>
                <c:pt idx="1">
                  <c:v>ECA</c:v>
                </c:pt>
                <c:pt idx="2">
                  <c:v>MNA</c:v>
                </c:pt>
                <c:pt idx="3">
                  <c:v>EAP</c:v>
                </c:pt>
                <c:pt idx="4">
                  <c:v>SAR</c:v>
                </c:pt>
                <c:pt idx="5">
                  <c:v>SSA</c:v>
                </c:pt>
              </c:strCache>
            </c:strRef>
          </c:cat>
          <c:val>
            <c:numRef>
              <c:f>'7.13.B'!$Y$3:$Y$8</c:f>
              <c:numCache>
                <c:formatCode>0.0</c:formatCode>
                <c:ptCount val="6"/>
                <c:pt idx="0">
                  <c:v>93.9</c:v>
                </c:pt>
                <c:pt idx="1">
                  <c:v>93.9</c:v>
                </c:pt>
                <c:pt idx="2">
                  <c:v>93.9</c:v>
                </c:pt>
                <c:pt idx="3">
                  <c:v>93.9</c:v>
                </c:pt>
                <c:pt idx="4">
                  <c:v>93.9</c:v>
                </c:pt>
                <c:pt idx="5">
                  <c:v>93.9</c:v>
                </c:pt>
              </c:numCache>
            </c:numRef>
          </c:val>
          <c:smooth val="0"/>
          <c:extLst>
            <c:ext xmlns:c16="http://schemas.microsoft.com/office/drawing/2014/chart" uri="{C3380CC4-5D6E-409C-BE32-E72D297353CC}">
              <c16:uniqueId val="{00000003-3561-4081-A88A-B004DA138B06}"/>
            </c:ext>
          </c:extLst>
        </c:ser>
        <c:ser>
          <c:idx val="4"/>
          <c:order val="4"/>
          <c:tx>
            <c:v>2007</c:v>
          </c:tx>
          <c:spPr>
            <a:ln w="25400" cap="rnd">
              <a:noFill/>
              <a:round/>
            </a:ln>
            <a:effectLst/>
          </c:spPr>
          <c:marker>
            <c:symbol val="diamond"/>
            <c:size val="20"/>
            <c:spPr>
              <a:solidFill>
                <a:srgbClr val="EB1C2D"/>
              </a:solidFill>
              <a:ln w="9525">
                <a:noFill/>
              </a:ln>
              <a:effectLst/>
            </c:spPr>
          </c:marker>
          <c:cat>
            <c:strRef>
              <c:f>'7.13.B'!$U$3:$U$8</c:f>
              <c:strCache>
                <c:ptCount val="6"/>
                <c:pt idx="0">
                  <c:v>LAC</c:v>
                </c:pt>
                <c:pt idx="1">
                  <c:v>ECA</c:v>
                </c:pt>
                <c:pt idx="2">
                  <c:v>MNA</c:v>
                </c:pt>
                <c:pt idx="3">
                  <c:v>EAP</c:v>
                </c:pt>
                <c:pt idx="4">
                  <c:v>SAR</c:v>
                </c:pt>
                <c:pt idx="5">
                  <c:v>SSA</c:v>
                </c:pt>
              </c:strCache>
            </c:strRef>
          </c:cat>
          <c:val>
            <c:numRef>
              <c:f>'7.13.B'!$Z$3:$Z$8</c:f>
              <c:numCache>
                <c:formatCode>0.0</c:formatCode>
                <c:ptCount val="6"/>
                <c:pt idx="0">
                  <c:v>80.7</c:v>
                </c:pt>
                <c:pt idx="1">
                  <c:v>79</c:v>
                </c:pt>
                <c:pt idx="2">
                  <c:v>80.3</c:v>
                </c:pt>
                <c:pt idx="3">
                  <c:v>75.099999999999994</c:v>
                </c:pt>
                <c:pt idx="4">
                  <c:v>73.2</c:v>
                </c:pt>
                <c:pt idx="5">
                  <c:v>55.7</c:v>
                </c:pt>
              </c:numCache>
            </c:numRef>
          </c:val>
          <c:smooth val="0"/>
          <c:extLst>
            <c:ext xmlns:c16="http://schemas.microsoft.com/office/drawing/2014/chart" uri="{C3380CC4-5D6E-409C-BE32-E72D297353CC}">
              <c16:uniqueId val="{00000004-3561-4081-A88A-B004DA138B06}"/>
            </c:ext>
          </c:extLst>
        </c:ser>
        <c:dLbls>
          <c:showLegendKey val="0"/>
          <c:showVal val="0"/>
          <c:showCatName val="0"/>
          <c:showSerName val="0"/>
          <c:showPercent val="0"/>
          <c:showBubbleSize val="0"/>
        </c:dLbls>
        <c:marker val="1"/>
        <c:smooth val="0"/>
        <c:axId val="901184175"/>
        <c:axId val="903203039"/>
      </c:lineChart>
      <c:catAx>
        <c:axId val="901184175"/>
        <c:scaling>
          <c:orientation val="minMax"/>
        </c:scaling>
        <c:delete val="0"/>
        <c:axPos val="b"/>
        <c:numFmt formatCode="General" sourceLinked="1"/>
        <c:majorTickMark val="none"/>
        <c:minorTickMark val="none"/>
        <c:tickLblPos val="nextTo"/>
        <c:spPr>
          <a:noFill/>
          <a:ln w="12700" cap="flat" cmpd="sng" algn="ctr">
            <a:solidFill>
              <a:schemeClr val="tx1"/>
            </a:solidFill>
            <a:round/>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903203039"/>
        <c:crosses val="autoZero"/>
        <c:auto val="1"/>
        <c:lblAlgn val="ctr"/>
        <c:lblOffset val="100"/>
        <c:noMultiLvlLbl val="0"/>
      </c:catAx>
      <c:valAx>
        <c:axId val="903203039"/>
        <c:scaling>
          <c:orientation val="minMax"/>
          <c:min val="40"/>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901184175"/>
        <c:crosses val="autoZero"/>
        <c:crossBetween val="between"/>
      </c:valAx>
      <c:spPr>
        <a:noFill/>
        <a:ln>
          <a:noFill/>
        </a:ln>
        <a:effectLst/>
      </c:spPr>
    </c:plotArea>
    <c:legend>
      <c:legendPos val="t"/>
      <c:legendEntry>
        <c:idx val="1"/>
        <c:delete val="1"/>
      </c:legendEntry>
      <c:legendEntry>
        <c:idx val="3"/>
        <c:delete val="1"/>
      </c:legendEntry>
      <c:layout>
        <c:manualLayout>
          <c:xMode val="edge"/>
          <c:yMode val="edge"/>
          <c:x val="0.1"/>
          <c:y val="0.10774074074074073"/>
          <c:w val="0.74259623797025365"/>
          <c:h val="7.9568970545348491E-2"/>
        </c:manualLayout>
      </c:layout>
      <c:overlay val="0"/>
      <c:spPr>
        <a:noFill/>
        <a:ln>
          <a:noFill/>
        </a:ln>
        <a:effectLst/>
      </c:spPr>
      <c:txPr>
        <a:bodyPr rot="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33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5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3300" b="0" i="0" u="none" strike="noStrike" kern="1200" spc="0" baseline="0">
                <a:solidFill>
                  <a:srgbClr val="000000">
                    <a:lumMod val="100000"/>
                  </a:srgbClr>
                </a:solidFill>
                <a:latin typeface="Arial" panose="020B0604020202020204" pitchFamily="34" charset="0"/>
                <a:ea typeface="+mn-ea"/>
                <a:cs typeface="Arial" panose="020B0604020202020204" pitchFamily="34" charset="0"/>
              </a:defRPr>
            </a:pPr>
            <a:r>
              <a:rPr lang="en-US" sz="3300"/>
              <a:t>Percent of GDP per year</a:t>
            </a:r>
          </a:p>
        </c:rich>
      </c:tx>
      <c:layout>
        <c:manualLayout>
          <c:xMode val="edge"/>
          <c:yMode val="edge"/>
          <c:x val="9.2820428696412962E-4"/>
          <c:y val="0"/>
        </c:manualLayout>
      </c:layout>
      <c:overlay val="0"/>
      <c:spPr>
        <a:noFill/>
        <a:ln>
          <a:noFill/>
        </a:ln>
        <a:effectLst/>
      </c:spPr>
      <c:txPr>
        <a:bodyPr rot="0" spcFirstLastPara="1" vertOverflow="ellipsis" vert="horz" wrap="square" anchor="ctr" anchorCtr="1"/>
        <a:lstStyle/>
        <a:p>
          <a:pPr>
            <a:defRPr sz="3300" b="0" i="0" u="none" strike="noStrike" kern="1200" spc="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9.069207494896471E-2"/>
          <c:y val="0.15310177894429863"/>
          <c:w val="0.87875236949547975"/>
          <c:h val="0.71086876640419949"/>
        </c:manualLayout>
      </c:layout>
      <c:barChart>
        <c:barDir val="col"/>
        <c:grouping val="clustered"/>
        <c:varyColors val="0"/>
        <c:ser>
          <c:idx val="2"/>
          <c:order val="0"/>
          <c:tx>
            <c:strRef>
              <c:f>'7.13.C'!$X$2</c:f>
              <c:strCache>
                <c:ptCount val="1"/>
                <c:pt idx="0">
                  <c:v>Range</c:v>
                </c:pt>
              </c:strCache>
            </c:strRef>
          </c:tx>
          <c:spPr>
            <a:solidFill>
              <a:srgbClr val="002345"/>
            </a:solidFill>
            <a:ln>
              <a:solidFill>
                <a:schemeClr val="bg1"/>
              </a:solidFill>
            </a:ln>
            <a:effectLst/>
          </c:spPr>
          <c:invertIfNegative val="0"/>
          <c:cat>
            <c:strRef>
              <c:f>'7.13.C'!$U$3:$U$8</c:f>
              <c:strCache>
                <c:ptCount val="6"/>
                <c:pt idx="0">
                  <c:v>EAP</c:v>
                </c:pt>
                <c:pt idx="1">
                  <c:v>ECA</c:v>
                </c:pt>
                <c:pt idx="2">
                  <c:v>LAC</c:v>
                </c:pt>
                <c:pt idx="3">
                  <c:v>MNA</c:v>
                </c:pt>
                <c:pt idx="4">
                  <c:v>SAR</c:v>
                </c:pt>
                <c:pt idx="5">
                  <c:v>SSA</c:v>
                </c:pt>
              </c:strCache>
            </c:strRef>
          </c:cat>
          <c:val>
            <c:numRef>
              <c:f>'7.13.C'!$X$3:$X$8</c:f>
              <c:numCache>
                <c:formatCode>0.0</c:formatCode>
                <c:ptCount val="6"/>
                <c:pt idx="0">
                  <c:v>10.4</c:v>
                </c:pt>
                <c:pt idx="1">
                  <c:v>9.1</c:v>
                </c:pt>
                <c:pt idx="2">
                  <c:v>9</c:v>
                </c:pt>
                <c:pt idx="3">
                  <c:v>11.7</c:v>
                </c:pt>
                <c:pt idx="4">
                  <c:v>11.6</c:v>
                </c:pt>
                <c:pt idx="5">
                  <c:v>17.600000000000001</c:v>
                </c:pt>
              </c:numCache>
            </c:numRef>
          </c:val>
          <c:extLst>
            <c:ext xmlns:c16="http://schemas.microsoft.com/office/drawing/2014/chart" uri="{C3380CC4-5D6E-409C-BE32-E72D297353CC}">
              <c16:uniqueId val="{00000000-0070-4415-9C65-23FFD44674A1}"/>
            </c:ext>
          </c:extLst>
        </c:ser>
        <c:ser>
          <c:idx val="1"/>
          <c:order val="2"/>
          <c:tx>
            <c:v>Range</c:v>
          </c:tx>
          <c:spPr>
            <a:solidFill>
              <a:schemeClr val="bg1"/>
            </a:solidFill>
            <a:ln>
              <a:solidFill>
                <a:schemeClr val="bg1"/>
              </a:solidFill>
            </a:ln>
            <a:effectLst/>
          </c:spPr>
          <c:invertIfNegative val="0"/>
          <c:cat>
            <c:strRef>
              <c:f>'7.13.C'!$U$3:$U$8</c:f>
              <c:strCache>
                <c:ptCount val="6"/>
                <c:pt idx="0">
                  <c:v>EAP</c:v>
                </c:pt>
                <c:pt idx="1">
                  <c:v>ECA</c:v>
                </c:pt>
                <c:pt idx="2">
                  <c:v>LAC</c:v>
                </c:pt>
                <c:pt idx="3">
                  <c:v>MNA</c:v>
                </c:pt>
                <c:pt idx="4">
                  <c:v>SAR</c:v>
                </c:pt>
                <c:pt idx="5">
                  <c:v>SSA</c:v>
                </c:pt>
              </c:strCache>
            </c:strRef>
          </c:cat>
          <c:val>
            <c:numRef>
              <c:f>'7.13.C'!$W$3:$W$8</c:f>
              <c:numCache>
                <c:formatCode>0.0</c:formatCode>
                <c:ptCount val="6"/>
                <c:pt idx="0">
                  <c:v>4</c:v>
                </c:pt>
                <c:pt idx="1">
                  <c:v>3.5</c:v>
                </c:pt>
                <c:pt idx="2">
                  <c:v>2.6</c:v>
                </c:pt>
                <c:pt idx="3">
                  <c:v>3.9</c:v>
                </c:pt>
                <c:pt idx="4">
                  <c:v>4.4000000000000004</c:v>
                </c:pt>
                <c:pt idx="5">
                  <c:v>4.4000000000000004</c:v>
                </c:pt>
              </c:numCache>
            </c:numRef>
          </c:val>
          <c:extLst>
            <c:ext xmlns:c16="http://schemas.microsoft.com/office/drawing/2014/chart" uri="{C3380CC4-5D6E-409C-BE32-E72D297353CC}">
              <c16:uniqueId val="{00000001-0070-4415-9C65-23FFD44674A1}"/>
            </c:ext>
          </c:extLst>
        </c:ser>
        <c:dLbls>
          <c:showLegendKey val="0"/>
          <c:showVal val="0"/>
          <c:showCatName val="0"/>
          <c:showSerName val="0"/>
          <c:showPercent val="0"/>
          <c:showBubbleSize val="0"/>
        </c:dLbls>
        <c:gapWidth val="100"/>
        <c:overlap val="100"/>
        <c:axId val="348738448"/>
        <c:axId val="293426112"/>
      </c:barChart>
      <c:lineChart>
        <c:grouping val="standard"/>
        <c:varyColors val="0"/>
        <c:ser>
          <c:idx val="0"/>
          <c:order val="1"/>
          <c:tx>
            <c:v>Preferred</c:v>
          </c:tx>
          <c:spPr>
            <a:ln w="28575" cap="rnd">
              <a:noFill/>
              <a:round/>
            </a:ln>
            <a:effectLst/>
          </c:spPr>
          <c:marker>
            <c:symbol val="diamond"/>
            <c:size val="20"/>
            <c:spPr>
              <a:solidFill>
                <a:srgbClr val="EB1C2D"/>
              </a:solidFill>
              <a:ln w="9525">
                <a:noFill/>
              </a:ln>
              <a:effectLst/>
            </c:spPr>
          </c:marker>
          <c:cat>
            <c:strRef>
              <c:f>'7.13.C'!$U$3:$U$8</c:f>
              <c:strCache>
                <c:ptCount val="6"/>
                <c:pt idx="0">
                  <c:v>EAP</c:v>
                </c:pt>
                <c:pt idx="1">
                  <c:v>ECA</c:v>
                </c:pt>
                <c:pt idx="2">
                  <c:v>LAC</c:v>
                </c:pt>
                <c:pt idx="3">
                  <c:v>MNA</c:v>
                </c:pt>
                <c:pt idx="4">
                  <c:v>SAR</c:v>
                </c:pt>
                <c:pt idx="5">
                  <c:v>SSA</c:v>
                </c:pt>
              </c:strCache>
            </c:strRef>
          </c:cat>
          <c:val>
            <c:numRef>
              <c:f>'7.13.C'!$V$3:$V$8</c:f>
              <c:numCache>
                <c:formatCode>0.0</c:formatCode>
                <c:ptCount val="6"/>
                <c:pt idx="0">
                  <c:v>6.3</c:v>
                </c:pt>
                <c:pt idx="1">
                  <c:v>8.8000000000000007</c:v>
                </c:pt>
                <c:pt idx="2">
                  <c:v>4.4000000000000004</c:v>
                </c:pt>
                <c:pt idx="3">
                  <c:v>7.1</c:v>
                </c:pt>
                <c:pt idx="4">
                  <c:v>7.4</c:v>
                </c:pt>
                <c:pt idx="5">
                  <c:v>9.1</c:v>
                </c:pt>
              </c:numCache>
            </c:numRef>
          </c:val>
          <c:smooth val="0"/>
          <c:extLst>
            <c:ext xmlns:c16="http://schemas.microsoft.com/office/drawing/2014/chart" uri="{C3380CC4-5D6E-409C-BE32-E72D297353CC}">
              <c16:uniqueId val="{00000002-0070-4415-9C65-23FFD44674A1}"/>
            </c:ext>
          </c:extLst>
        </c:ser>
        <c:ser>
          <c:idx val="3"/>
          <c:order val="3"/>
          <c:tx>
            <c:strRef>
              <c:f>'7.13.C'!$Y$2</c:f>
              <c:strCache>
                <c:ptCount val="1"/>
                <c:pt idx="0">
                  <c:v>LMICs</c:v>
                </c:pt>
              </c:strCache>
            </c:strRef>
          </c:tx>
          <c:spPr>
            <a:ln w="76200" cap="rnd">
              <a:solidFill>
                <a:srgbClr val="F78D28"/>
              </a:solidFill>
              <a:round/>
            </a:ln>
            <a:effectLst/>
          </c:spPr>
          <c:marker>
            <c:symbol val="none"/>
          </c:marker>
          <c:val>
            <c:numRef>
              <c:f>'7.13.C'!$Y$3:$Y$8</c:f>
              <c:numCache>
                <c:formatCode>0.0</c:formatCode>
                <c:ptCount val="6"/>
                <c:pt idx="0">
                  <c:v>7.2</c:v>
                </c:pt>
                <c:pt idx="1">
                  <c:v>7.2</c:v>
                </c:pt>
                <c:pt idx="2">
                  <c:v>7.2</c:v>
                </c:pt>
                <c:pt idx="3">
                  <c:v>7.2</c:v>
                </c:pt>
                <c:pt idx="4">
                  <c:v>7.2</c:v>
                </c:pt>
                <c:pt idx="5">
                  <c:v>7.2</c:v>
                </c:pt>
              </c:numCache>
            </c:numRef>
          </c:val>
          <c:smooth val="0"/>
          <c:extLst>
            <c:ext xmlns:c16="http://schemas.microsoft.com/office/drawing/2014/chart" uri="{C3380CC4-5D6E-409C-BE32-E72D297353CC}">
              <c16:uniqueId val="{00000003-0070-4415-9C65-23FFD44674A1}"/>
            </c:ext>
          </c:extLst>
        </c:ser>
        <c:dLbls>
          <c:showLegendKey val="0"/>
          <c:showVal val="0"/>
          <c:showCatName val="0"/>
          <c:showSerName val="0"/>
          <c:showPercent val="0"/>
          <c:showBubbleSize val="0"/>
        </c:dLbls>
        <c:marker val="1"/>
        <c:smooth val="0"/>
        <c:axId val="348738448"/>
        <c:axId val="293426112"/>
      </c:lineChart>
      <c:catAx>
        <c:axId val="348738448"/>
        <c:scaling>
          <c:orientation val="minMax"/>
        </c:scaling>
        <c:delete val="0"/>
        <c:axPos val="b"/>
        <c:numFmt formatCode="General" sourceLinked="1"/>
        <c:majorTickMark val="none"/>
        <c:minorTickMark val="none"/>
        <c:tickLblPos val="low"/>
        <c:spPr>
          <a:noFill/>
          <a:ln w="9525" cap="flat" cmpd="sng" algn="ctr">
            <a:solidFill>
              <a:srgbClr val="000000">
                <a:lumMod val="100000"/>
              </a:srgbClr>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293426112"/>
        <c:crosses val="autoZero"/>
        <c:auto val="1"/>
        <c:lblAlgn val="ctr"/>
        <c:lblOffset val="100"/>
        <c:noMultiLvlLbl val="0"/>
      </c:catAx>
      <c:valAx>
        <c:axId val="293426112"/>
        <c:scaling>
          <c:orientation val="minMax"/>
        </c:scaling>
        <c:delete val="0"/>
        <c:axPos val="l"/>
        <c:numFmt formatCode="0" sourceLinked="0"/>
        <c:majorTickMark val="none"/>
        <c:minorTickMark val="none"/>
        <c:tickLblPos val="nextTo"/>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348738448"/>
        <c:crosses val="autoZero"/>
        <c:crossBetween val="between"/>
      </c:valAx>
      <c:spPr>
        <a:noFill/>
        <a:ln>
          <a:noFill/>
        </a:ln>
        <a:effectLst/>
      </c:spPr>
    </c:plotArea>
    <c:legend>
      <c:legendPos val="b"/>
      <c:legendEntry>
        <c:idx val="1"/>
        <c:delete val="1"/>
      </c:legendEntry>
      <c:layout>
        <c:manualLayout>
          <c:xMode val="edge"/>
          <c:yMode val="edge"/>
          <c:x val="0.10827154418197728"/>
          <c:y val="0.1066626046744157"/>
          <c:w val="0.77363385826771658"/>
          <c:h val="8.7763779527559052E-2"/>
        </c:manualLayout>
      </c:layout>
      <c:overlay val="0"/>
      <c:spPr>
        <a:noFill/>
        <a:ln>
          <a:noFill/>
        </a:ln>
        <a:effectLst/>
      </c:spPr>
      <c:txPr>
        <a:bodyPr rot="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FFFFF">
        <a:lumMod val="100000"/>
      </a:srgbClr>
    </a:solidFill>
    <a:ln w="9525" cap="flat" cmpd="sng" algn="ctr">
      <a:noFill/>
      <a:round/>
    </a:ln>
    <a:effectLst/>
  </c:spPr>
  <c:txPr>
    <a:bodyPr/>
    <a:lstStyle/>
    <a:p>
      <a:pPr>
        <a:defRPr sz="3300" b="0">
          <a:solidFill>
            <a:srgbClr val="000000">
              <a:lumMod val="100000"/>
            </a:srgbClr>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5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080708661417323"/>
          <c:y val="0.2214374453193351"/>
          <c:w val="0.79016039661708948"/>
          <c:h val="0.65289713785776782"/>
        </c:manualLayout>
      </c:layout>
      <c:barChart>
        <c:barDir val="col"/>
        <c:grouping val="clustered"/>
        <c:varyColors val="0"/>
        <c:ser>
          <c:idx val="0"/>
          <c:order val="0"/>
          <c:tx>
            <c:strRef>
              <c:f>'7.13.D'!$V$2</c:f>
              <c:strCache>
                <c:ptCount val="1"/>
                <c:pt idx="0">
                  <c:v>Less-favored agricultural areas</c:v>
                </c:pt>
              </c:strCache>
            </c:strRef>
          </c:tx>
          <c:spPr>
            <a:solidFill>
              <a:schemeClr val="accent1"/>
            </a:solidFill>
            <a:ln>
              <a:noFill/>
            </a:ln>
            <a:effectLst/>
          </c:spPr>
          <c:invertIfNegative val="0"/>
          <c:cat>
            <c:strRef>
              <c:f>'7.13.D'!$U$3:$U$8</c:f>
              <c:strCache>
                <c:ptCount val="6"/>
                <c:pt idx="0">
                  <c:v>EAP</c:v>
                </c:pt>
                <c:pt idx="1">
                  <c:v>SSA</c:v>
                </c:pt>
                <c:pt idx="2">
                  <c:v>LAC</c:v>
                </c:pt>
                <c:pt idx="3">
                  <c:v>SAR</c:v>
                </c:pt>
                <c:pt idx="4">
                  <c:v>MNA</c:v>
                </c:pt>
                <c:pt idx="5">
                  <c:v>ECA</c:v>
                </c:pt>
              </c:strCache>
            </c:strRef>
          </c:cat>
          <c:val>
            <c:numRef>
              <c:f>'7.13.D'!$V$3:$V$8</c:f>
              <c:numCache>
                <c:formatCode>0.0</c:formatCode>
                <c:ptCount val="6"/>
                <c:pt idx="0">
                  <c:v>3.4</c:v>
                </c:pt>
                <c:pt idx="1">
                  <c:v>2.8</c:v>
                </c:pt>
                <c:pt idx="2">
                  <c:v>2.1</c:v>
                </c:pt>
                <c:pt idx="3">
                  <c:v>2.1</c:v>
                </c:pt>
                <c:pt idx="4">
                  <c:v>1.3</c:v>
                </c:pt>
                <c:pt idx="5">
                  <c:v>1.1000000000000001</c:v>
                </c:pt>
              </c:numCache>
            </c:numRef>
          </c:val>
          <c:extLst>
            <c:ext xmlns:c16="http://schemas.microsoft.com/office/drawing/2014/chart" uri="{C3380CC4-5D6E-409C-BE32-E72D297353CC}">
              <c16:uniqueId val="{00000000-9BD3-468D-AB3E-F3D8A1F607B2}"/>
            </c:ext>
          </c:extLst>
        </c:ser>
        <c:dLbls>
          <c:showLegendKey val="0"/>
          <c:showVal val="0"/>
          <c:showCatName val="0"/>
          <c:showSerName val="0"/>
          <c:showPercent val="0"/>
          <c:showBubbleSize val="0"/>
        </c:dLbls>
        <c:gapWidth val="59"/>
        <c:overlap val="-27"/>
        <c:axId val="1625382431"/>
        <c:axId val="1616757503"/>
      </c:barChart>
      <c:lineChart>
        <c:grouping val="standard"/>
        <c:varyColors val="0"/>
        <c:ser>
          <c:idx val="1"/>
          <c:order val="1"/>
          <c:tx>
            <c:strRef>
              <c:f>'7.13.D'!$W$2</c:f>
              <c:strCache>
                <c:ptCount val="1"/>
                <c:pt idx="0">
                  <c:v>Living at sea level (RHS)</c:v>
                </c:pt>
              </c:strCache>
            </c:strRef>
          </c:tx>
          <c:spPr>
            <a:ln w="28575" cap="rnd">
              <a:noFill/>
              <a:round/>
            </a:ln>
            <a:effectLst/>
          </c:spPr>
          <c:marker>
            <c:symbol val="diamond"/>
            <c:size val="20"/>
            <c:spPr>
              <a:solidFill>
                <a:srgbClr val="F78D28"/>
              </a:solidFill>
              <a:ln w="9525">
                <a:solidFill>
                  <a:srgbClr val="F78D28"/>
                </a:solidFill>
              </a:ln>
              <a:effectLst/>
            </c:spPr>
          </c:marker>
          <c:cat>
            <c:strRef>
              <c:f>'7.13.D'!$U$3:$U$8</c:f>
              <c:strCache>
                <c:ptCount val="6"/>
                <c:pt idx="0">
                  <c:v>EAP</c:v>
                </c:pt>
                <c:pt idx="1">
                  <c:v>SSA</c:v>
                </c:pt>
                <c:pt idx="2">
                  <c:v>LAC</c:v>
                </c:pt>
                <c:pt idx="3">
                  <c:v>SAR</c:v>
                </c:pt>
                <c:pt idx="4">
                  <c:v>MNA</c:v>
                </c:pt>
                <c:pt idx="5">
                  <c:v>ECA</c:v>
                </c:pt>
              </c:strCache>
            </c:strRef>
          </c:cat>
          <c:val>
            <c:numRef>
              <c:f>'7.13.D'!$W$3:$W$8</c:f>
              <c:numCache>
                <c:formatCode>0.0</c:formatCode>
                <c:ptCount val="6"/>
                <c:pt idx="0">
                  <c:v>8.3000000000000007</c:v>
                </c:pt>
                <c:pt idx="1">
                  <c:v>1.9</c:v>
                </c:pt>
                <c:pt idx="2">
                  <c:v>2.2000000000000002</c:v>
                </c:pt>
                <c:pt idx="3">
                  <c:v>3.1</c:v>
                </c:pt>
                <c:pt idx="4">
                  <c:v>7.1</c:v>
                </c:pt>
                <c:pt idx="5">
                  <c:v>4.4000000000000004</c:v>
                </c:pt>
              </c:numCache>
            </c:numRef>
          </c:val>
          <c:smooth val="0"/>
          <c:extLst>
            <c:ext xmlns:c16="http://schemas.microsoft.com/office/drawing/2014/chart" uri="{C3380CC4-5D6E-409C-BE32-E72D297353CC}">
              <c16:uniqueId val="{00000001-9BD3-468D-AB3E-F3D8A1F607B2}"/>
            </c:ext>
          </c:extLst>
        </c:ser>
        <c:dLbls>
          <c:showLegendKey val="0"/>
          <c:showVal val="0"/>
          <c:showCatName val="0"/>
          <c:showSerName val="0"/>
          <c:showPercent val="0"/>
          <c:showBubbleSize val="0"/>
        </c:dLbls>
        <c:marker val="1"/>
        <c:smooth val="0"/>
        <c:axId val="1631533392"/>
        <c:axId val="1432180064"/>
      </c:lineChart>
      <c:catAx>
        <c:axId val="1625382431"/>
        <c:scaling>
          <c:orientation val="minMax"/>
        </c:scaling>
        <c:delete val="0"/>
        <c:axPos val="b"/>
        <c:numFmt formatCode="General" sourceLinked="1"/>
        <c:majorTickMark val="none"/>
        <c:minorTickMark val="none"/>
        <c:tickLblPos val="low"/>
        <c:spPr>
          <a:noFill/>
          <a:ln w="9525" cap="flat" cmpd="sng" algn="ctr">
            <a:solidFill>
              <a:srgbClr val="000000">
                <a:lumMod val="100000"/>
              </a:srgbClr>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1616757503"/>
        <c:crosses val="autoZero"/>
        <c:auto val="1"/>
        <c:lblAlgn val="ctr"/>
        <c:lblOffset val="100"/>
        <c:noMultiLvlLbl val="0"/>
      </c:catAx>
      <c:valAx>
        <c:axId val="1616757503"/>
        <c:scaling>
          <c:orientation val="minMax"/>
        </c:scaling>
        <c:delete val="0"/>
        <c:axPos val="l"/>
        <c:numFmt formatCode="0.0" sourceLinked="0"/>
        <c:majorTickMark val="none"/>
        <c:minorTickMark val="none"/>
        <c:tickLblPos val="nextTo"/>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1625382431"/>
        <c:crosses val="autoZero"/>
        <c:crossBetween val="between"/>
        <c:majorUnit val="1.5"/>
      </c:valAx>
      <c:valAx>
        <c:axId val="1432180064"/>
        <c:scaling>
          <c:orientation val="minMax"/>
        </c:scaling>
        <c:delete val="0"/>
        <c:axPos val="r"/>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1631533392"/>
        <c:crosses val="max"/>
        <c:crossBetween val="between"/>
        <c:majorUnit val="2"/>
      </c:valAx>
      <c:catAx>
        <c:axId val="1631533392"/>
        <c:scaling>
          <c:orientation val="minMax"/>
        </c:scaling>
        <c:delete val="1"/>
        <c:axPos val="b"/>
        <c:numFmt formatCode="General" sourceLinked="1"/>
        <c:majorTickMark val="out"/>
        <c:minorTickMark val="none"/>
        <c:tickLblPos val="nextTo"/>
        <c:crossAx val="1432180064"/>
        <c:crosses val="autoZero"/>
        <c:auto val="1"/>
        <c:lblAlgn val="ctr"/>
        <c:lblOffset val="100"/>
        <c:noMultiLvlLbl val="0"/>
      </c:catAx>
      <c:spPr>
        <a:noFill/>
        <a:ln>
          <a:noFill/>
        </a:ln>
        <a:effectLst/>
      </c:spPr>
    </c:plotArea>
    <c:legend>
      <c:legendPos val="r"/>
      <c:layout>
        <c:manualLayout>
          <c:xMode val="edge"/>
          <c:yMode val="edge"/>
          <c:x val="0.18553140492855058"/>
          <c:y val="0.15638201474815649"/>
          <c:w val="0.70367847769028868"/>
          <c:h val="0.13631364187664394"/>
        </c:manualLayout>
      </c:layout>
      <c:overlay val="0"/>
      <c:spPr>
        <a:noFill/>
        <a:ln>
          <a:noFill/>
        </a:ln>
        <a:effectLst/>
      </c:spPr>
      <c:txPr>
        <a:bodyPr rot="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FFFFF">
        <a:lumMod val="100000"/>
      </a:srgbClr>
    </a:solidFill>
    <a:ln w="9525" cap="flat" cmpd="sng" algn="ctr">
      <a:noFill/>
      <a:round/>
    </a:ln>
    <a:effectLst/>
  </c:spPr>
  <c:txPr>
    <a:bodyPr/>
    <a:lstStyle/>
    <a:p>
      <a:pPr>
        <a:defRPr sz="3300" b="0">
          <a:solidFill>
            <a:srgbClr val="000000">
              <a:lumMod val="100000"/>
            </a:srgbClr>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5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33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3300"/>
              <a:t>Number of countries</a:t>
            </a:r>
          </a:p>
        </c:rich>
      </c:tx>
      <c:layout>
        <c:manualLayout>
          <c:xMode val="edge"/>
          <c:yMode val="edge"/>
          <c:x val="3.4011373578302702E-4"/>
          <c:y val="3.9682539682539542E-4"/>
        </c:manualLayout>
      </c:layout>
      <c:overlay val="0"/>
      <c:spPr>
        <a:noFill/>
        <a:ln>
          <a:noFill/>
        </a:ln>
        <a:effectLst/>
      </c:spPr>
      <c:txPr>
        <a:bodyPr rot="0" spcFirstLastPara="1" vertOverflow="ellipsis" vert="horz" wrap="square" anchor="ctr" anchorCtr="1"/>
        <a:lstStyle/>
        <a:p>
          <a:pPr>
            <a:defRPr sz="33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0.10549768518518518"/>
          <c:y val="0.15310177894429863"/>
          <c:w val="0.86394675925925946"/>
          <c:h val="0.65633187518226888"/>
        </c:manualLayout>
      </c:layout>
      <c:barChart>
        <c:barDir val="col"/>
        <c:grouping val="stacked"/>
        <c:varyColors val="0"/>
        <c:ser>
          <c:idx val="0"/>
          <c:order val="0"/>
          <c:tx>
            <c:strRef>
              <c:f>'7.1.1.A'!$U$2</c:f>
              <c:strCache>
                <c:ptCount val="1"/>
                <c:pt idx="0">
                  <c:v>Spurt</c:v>
                </c:pt>
              </c:strCache>
            </c:strRef>
          </c:tx>
          <c:spPr>
            <a:solidFill>
              <a:schemeClr val="accent1"/>
            </a:solidFill>
            <a:ln>
              <a:noFill/>
            </a:ln>
            <a:effectLst/>
          </c:spPr>
          <c:invertIfNegative val="0"/>
          <c:cat>
            <c:numRef>
              <c:f>'7.1.1.A'!$T$3:$T$21</c:f>
              <c:numCache>
                <c:formatCode>General</c:formatCode>
                <c:ptCount val="19"/>
                <c:pt idx="0">
                  <c:v>1996</c:v>
                </c:pt>
                <c:pt idx="1">
                  <c:v>1998</c:v>
                </c:pt>
                <c:pt idx="2">
                  <c:v>2000</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numCache>
            </c:numRef>
          </c:cat>
          <c:val>
            <c:numRef>
              <c:f>'7.1.1.A'!$U$3:$U$21</c:f>
              <c:numCache>
                <c:formatCode>General</c:formatCode>
                <c:ptCount val="19"/>
                <c:pt idx="0">
                  <c:v>0</c:v>
                </c:pt>
                <c:pt idx="1">
                  <c:v>2</c:v>
                </c:pt>
                <c:pt idx="2">
                  <c:v>2</c:v>
                </c:pt>
                <c:pt idx="3">
                  <c:v>13</c:v>
                </c:pt>
                <c:pt idx="4">
                  <c:v>0</c:v>
                </c:pt>
                <c:pt idx="5">
                  <c:v>5</c:v>
                </c:pt>
                <c:pt idx="6">
                  <c:v>9</c:v>
                </c:pt>
                <c:pt idx="7">
                  <c:v>12</c:v>
                </c:pt>
                <c:pt idx="8">
                  <c:v>17</c:v>
                </c:pt>
                <c:pt idx="9">
                  <c:v>6</c:v>
                </c:pt>
                <c:pt idx="10">
                  <c:v>5</c:v>
                </c:pt>
                <c:pt idx="11">
                  <c:v>2</c:v>
                </c:pt>
                <c:pt idx="12">
                  <c:v>0</c:v>
                </c:pt>
                <c:pt idx="13">
                  <c:v>4</c:v>
                </c:pt>
                <c:pt idx="14">
                  <c:v>6</c:v>
                </c:pt>
                <c:pt idx="15">
                  <c:v>9</c:v>
                </c:pt>
                <c:pt idx="16">
                  <c:v>10</c:v>
                </c:pt>
                <c:pt idx="17">
                  <c:v>7</c:v>
                </c:pt>
                <c:pt idx="18">
                  <c:v>8</c:v>
                </c:pt>
              </c:numCache>
            </c:numRef>
          </c:val>
          <c:extLst>
            <c:ext xmlns:c16="http://schemas.microsoft.com/office/drawing/2014/chart" uri="{C3380CC4-5D6E-409C-BE32-E72D297353CC}">
              <c16:uniqueId val="{00000000-A274-484A-8D55-F5A6D015375F}"/>
            </c:ext>
          </c:extLst>
        </c:ser>
        <c:ser>
          <c:idx val="1"/>
          <c:order val="1"/>
          <c:tx>
            <c:strRef>
              <c:f>'7.1.1.A'!$V$2</c:f>
              <c:strCache>
                <c:ptCount val="1"/>
                <c:pt idx="0">
                  <c:v>Setback</c:v>
                </c:pt>
              </c:strCache>
            </c:strRef>
          </c:tx>
          <c:spPr>
            <a:solidFill>
              <a:schemeClr val="accent2"/>
            </a:solidFill>
            <a:ln>
              <a:noFill/>
            </a:ln>
            <a:effectLst/>
          </c:spPr>
          <c:invertIfNegative val="0"/>
          <c:cat>
            <c:numRef>
              <c:f>'7.1.1.A'!$T$3:$T$21</c:f>
              <c:numCache>
                <c:formatCode>General</c:formatCode>
                <c:ptCount val="19"/>
                <c:pt idx="0">
                  <c:v>1996</c:v>
                </c:pt>
                <c:pt idx="1">
                  <c:v>1998</c:v>
                </c:pt>
                <c:pt idx="2">
                  <c:v>2000</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numCache>
            </c:numRef>
          </c:cat>
          <c:val>
            <c:numRef>
              <c:f>'7.1.1.A'!$V$3:$V$21</c:f>
              <c:numCache>
                <c:formatCode>General</c:formatCode>
                <c:ptCount val="19"/>
                <c:pt idx="0">
                  <c:v>0</c:v>
                </c:pt>
                <c:pt idx="1">
                  <c:v>-6</c:v>
                </c:pt>
                <c:pt idx="2">
                  <c:v>-7</c:v>
                </c:pt>
                <c:pt idx="3">
                  <c:v>-11</c:v>
                </c:pt>
                <c:pt idx="4">
                  <c:v>0</c:v>
                </c:pt>
                <c:pt idx="5">
                  <c:v>-17</c:v>
                </c:pt>
                <c:pt idx="6">
                  <c:v>-9</c:v>
                </c:pt>
                <c:pt idx="7">
                  <c:v>-9</c:v>
                </c:pt>
                <c:pt idx="8">
                  <c:v>-13</c:v>
                </c:pt>
                <c:pt idx="9">
                  <c:v>-7</c:v>
                </c:pt>
                <c:pt idx="10">
                  <c:v>-6</c:v>
                </c:pt>
                <c:pt idx="11">
                  <c:v>-8</c:v>
                </c:pt>
                <c:pt idx="12">
                  <c:v>-3</c:v>
                </c:pt>
                <c:pt idx="13">
                  <c:v>-5</c:v>
                </c:pt>
                <c:pt idx="14">
                  <c:v>-3</c:v>
                </c:pt>
                <c:pt idx="15">
                  <c:v>-13</c:v>
                </c:pt>
                <c:pt idx="16">
                  <c:v>-10</c:v>
                </c:pt>
                <c:pt idx="17">
                  <c:v>-8</c:v>
                </c:pt>
                <c:pt idx="18">
                  <c:v>-7</c:v>
                </c:pt>
              </c:numCache>
            </c:numRef>
          </c:val>
          <c:extLst>
            <c:ext xmlns:c16="http://schemas.microsoft.com/office/drawing/2014/chart" uri="{C3380CC4-5D6E-409C-BE32-E72D297353CC}">
              <c16:uniqueId val="{00000001-A274-484A-8D55-F5A6D015375F}"/>
            </c:ext>
          </c:extLst>
        </c:ser>
        <c:dLbls>
          <c:showLegendKey val="0"/>
          <c:showVal val="0"/>
          <c:showCatName val="0"/>
          <c:showSerName val="0"/>
          <c:showPercent val="0"/>
          <c:showBubbleSize val="0"/>
        </c:dLbls>
        <c:gapWidth val="40"/>
        <c:overlap val="100"/>
        <c:axId val="284416303"/>
        <c:axId val="2085873423"/>
      </c:barChart>
      <c:lineChart>
        <c:grouping val="standard"/>
        <c:varyColors val="0"/>
        <c:ser>
          <c:idx val="2"/>
          <c:order val="2"/>
          <c:tx>
            <c:v>Difference</c:v>
          </c:tx>
          <c:spPr>
            <a:ln w="28575" cap="rnd">
              <a:noFill/>
              <a:round/>
            </a:ln>
            <a:effectLst/>
          </c:spPr>
          <c:marker>
            <c:symbol val="diamond"/>
            <c:size val="20"/>
            <c:spPr>
              <a:solidFill>
                <a:schemeClr val="accent3"/>
              </a:solidFill>
              <a:ln w="9525">
                <a:noFill/>
              </a:ln>
              <a:effectLst/>
            </c:spPr>
          </c:marker>
          <c:val>
            <c:numRef>
              <c:f>'7.1.1.A'!$W$3:$W$21</c:f>
              <c:numCache>
                <c:formatCode>General</c:formatCode>
                <c:ptCount val="19"/>
                <c:pt idx="0">
                  <c:v>0</c:v>
                </c:pt>
                <c:pt idx="1">
                  <c:v>-4</c:v>
                </c:pt>
                <c:pt idx="2">
                  <c:v>-5</c:v>
                </c:pt>
                <c:pt idx="3">
                  <c:v>2</c:v>
                </c:pt>
                <c:pt idx="4">
                  <c:v>0</c:v>
                </c:pt>
                <c:pt idx="5">
                  <c:v>-12</c:v>
                </c:pt>
                <c:pt idx="6">
                  <c:v>0</c:v>
                </c:pt>
                <c:pt idx="7">
                  <c:v>3</c:v>
                </c:pt>
                <c:pt idx="8">
                  <c:v>4</c:v>
                </c:pt>
                <c:pt idx="9">
                  <c:v>-1</c:v>
                </c:pt>
                <c:pt idx="10">
                  <c:v>-1</c:v>
                </c:pt>
                <c:pt idx="11">
                  <c:v>-6</c:v>
                </c:pt>
                <c:pt idx="12">
                  <c:v>-3</c:v>
                </c:pt>
                <c:pt idx="13">
                  <c:v>-1</c:v>
                </c:pt>
                <c:pt idx="14">
                  <c:v>3</c:v>
                </c:pt>
                <c:pt idx="15">
                  <c:v>-4</c:v>
                </c:pt>
                <c:pt idx="16">
                  <c:v>0</c:v>
                </c:pt>
                <c:pt idx="17">
                  <c:v>-1</c:v>
                </c:pt>
                <c:pt idx="18">
                  <c:v>1</c:v>
                </c:pt>
              </c:numCache>
            </c:numRef>
          </c:val>
          <c:smooth val="0"/>
          <c:extLst>
            <c:ext xmlns:c16="http://schemas.microsoft.com/office/drawing/2014/chart" uri="{C3380CC4-5D6E-409C-BE32-E72D297353CC}">
              <c16:uniqueId val="{00000002-A274-484A-8D55-F5A6D015375F}"/>
            </c:ext>
          </c:extLst>
        </c:ser>
        <c:dLbls>
          <c:showLegendKey val="0"/>
          <c:showVal val="0"/>
          <c:showCatName val="0"/>
          <c:showSerName val="0"/>
          <c:showPercent val="0"/>
          <c:showBubbleSize val="0"/>
        </c:dLbls>
        <c:marker val="1"/>
        <c:smooth val="0"/>
        <c:axId val="284416303"/>
        <c:axId val="2085873423"/>
      </c:lineChart>
      <c:catAx>
        <c:axId val="284416303"/>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5400000" spcFirstLastPara="1" vertOverflow="ellipsis"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085873423"/>
        <c:crosses val="autoZero"/>
        <c:auto val="1"/>
        <c:lblAlgn val="ctr"/>
        <c:lblOffset val="100"/>
        <c:tickLblSkip val="2"/>
        <c:noMultiLvlLbl val="0"/>
      </c:catAx>
      <c:valAx>
        <c:axId val="2085873423"/>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84416303"/>
        <c:crosses val="autoZero"/>
        <c:crossBetween val="between"/>
      </c:valAx>
      <c:spPr>
        <a:noFill/>
        <a:ln>
          <a:noFill/>
        </a:ln>
        <a:effectLst/>
      </c:spPr>
    </c:plotArea>
    <c:legend>
      <c:legendPos val="b"/>
      <c:layout>
        <c:manualLayout>
          <c:xMode val="edge"/>
          <c:yMode val="edge"/>
          <c:x val="0.24018460192475946"/>
          <c:y val="0.10482881306503354"/>
          <c:w val="0.71129746281714801"/>
          <c:h val="8.7763779527559052E-2"/>
        </c:manualLayout>
      </c:layout>
      <c:overlay val="0"/>
      <c:spPr>
        <a:noFill/>
        <a:ln>
          <a:noFill/>
        </a:ln>
        <a:effectLst/>
      </c:spPr>
      <c:txPr>
        <a:bodyPr rot="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33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5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33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3300"/>
              <a:t>Number of countries</a:t>
            </a:r>
          </a:p>
        </c:rich>
      </c:tx>
      <c:layout>
        <c:manualLayout>
          <c:xMode val="edge"/>
          <c:yMode val="edge"/>
          <c:x val="9.1890857392825894E-4"/>
          <c:y val="4.3650793650793634E-3"/>
        </c:manualLayout>
      </c:layout>
      <c:overlay val="0"/>
      <c:spPr>
        <a:noFill/>
        <a:ln>
          <a:noFill/>
        </a:ln>
        <a:effectLst/>
      </c:spPr>
      <c:txPr>
        <a:bodyPr rot="0" spcFirstLastPara="1" vertOverflow="ellipsis" vert="horz" wrap="square" anchor="ctr" anchorCtr="1"/>
        <a:lstStyle/>
        <a:p>
          <a:pPr>
            <a:defRPr sz="33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9.4164297171186948E-2"/>
          <c:y val="0.15310177894429863"/>
          <c:w val="0.87528014727325754"/>
          <c:h val="0.67372528433945755"/>
        </c:manualLayout>
      </c:layout>
      <c:barChart>
        <c:barDir val="col"/>
        <c:grouping val="stacked"/>
        <c:varyColors val="0"/>
        <c:ser>
          <c:idx val="0"/>
          <c:order val="0"/>
          <c:tx>
            <c:strRef>
              <c:f>'7.1.1.B'!$V$2</c:f>
              <c:strCache>
                <c:ptCount val="1"/>
                <c:pt idx="0">
                  <c:v>Spurts</c:v>
                </c:pt>
              </c:strCache>
            </c:strRef>
          </c:tx>
          <c:spPr>
            <a:solidFill>
              <a:schemeClr val="accent1"/>
            </a:solidFill>
            <a:ln>
              <a:noFill/>
            </a:ln>
            <a:effectLst/>
          </c:spPr>
          <c:invertIfNegative val="0"/>
          <c:cat>
            <c:numRef>
              <c:f>'7.1.1.B'!$U$3:$U$14</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'7.1.1.B'!$V$3:$V$14</c:f>
              <c:numCache>
                <c:formatCode>General</c:formatCode>
                <c:ptCount val="12"/>
                <c:pt idx="0">
                  <c:v>2</c:v>
                </c:pt>
                <c:pt idx="1">
                  <c:v>1</c:v>
                </c:pt>
                <c:pt idx="2">
                  <c:v>4</c:v>
                </c:pt>
                <c:pt idx="3">
                  <c:v>8</c:v>
                </c:pt>
                <c:pt idx="4">
                  <c:v>5</c:v>
                </c:pt>
                <c:pt idx="5">
                  <c:v>3</c:v>
                </c:pt>
                <c:pt idx="6">
                  <c:v>2</c:v>
                </c:pt>
                <c:pt idx="7">
                  <c:v>4</c:v>
                </c:pt>
                <c:pt idx="8">
                  <c:v>5</c:v>
                </c:pt>
                <c:pt idx="9">
                  <c:v>5</c:v>
                </c:pt>
                <c:pt idx="10">
                  <c:v>4</c:v>
                </c:pt>
                <c:pt idx="11">
                  <c:v>3</c:v>
                </c:pt>
              </c:numCache>
            </c:numRef>
          </c:val>
          <c:extLst>
            <c:ext xmlns:c16="http://schemas.microsoft.com/office/drawing/2014/chart" uri="{C3380CC4-5D6E-409C-BE32-E72D297353CC}">
              <c16:uniqueId val="{00000000-91BB-4F41-82C2-3BBA1DEDD2A0}"/>
            </c:ext>
          </c:extLst>
        </c:ser>
        <c:ser>
          <c:idx val="1"/>
          <c:order val="1"/>
          <c:tx>
            <c:strRef>
              <c:f>'7.1.1.B'!$W$2</c:f>
              <c:strCache>
                <c:ptCount val="1"/>
                <c:pt idx="0">
                  <c:v>Setback</c:v>
                </c:pt>
              </c:strCache>
            </c:strRef>
          </c:tx>
          <c:spPr>
            <a:solidFill>
              <a:schemeClr val="accent2"/>
            </a:solidFill>
            <a:ln>
              <a:noFill/>
            </a:ln>
            <a:effectLst/>
          </c:spPr>
          <c:invertIfNegative val="0"/>
          <c:cat>
            <c:numRef>
              <c:f>'7.1.1.B'!$U$3:$U$14</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'7.1.1.B'!$W$3:$W$14</c:f>
              <c:numCache>
                <c:formatCode>General</c:formatCode>
                <c:ptCount val="12"/>
                <c:pt idx="0">
                  <c:v>0</c:v>
                </c:pt>
                <c:pt idx="1">
                  <c:v>0</c:v>
                </c:pt>
                <c:pt idx="2">
                  <c:v>-1</c:v>
                </c:pt>
                <c:pt idx="3">
                  <c:v>0</c:v>
                </c:pt>
                <c:pt idx="4">
                  <c:v>0</c:v>
                </c:pt>
                <c:pt idx="5">
                  <c:v>-1</c:v>
                </c:pt>
                <c:pt idx="6">
                  <c:v>-1</c:v>
                </c:pt>
                <c:pt idx="7">
                  <c:v>-2</c:v>
                </c:pt>
                <c:pt idx="8">
                  <c:v>-2</c:v>
                </c:pt>
                <c:pt idx="9">
                  <c:v>-2</c:v>
                </c:pt>
                <c:pt idx="10">
                  <c:v>-2</c:v>
                </c:pt>
                <c:pt idx="11">
                  <c:v>-1</c:v>
                </c:pt>
              </c:numCache>
            </c:numRef>
          </c:val>
          <c:extLst>
            <c:ext xmlns:c16="http://schemas.microsoft.com/office/drawing/2014/chart" uri="{C3380CC4-5D6E-409C-BE32-E72D297353CC}">
              <c16:uniqueId val="{00000001-91BB-4F41-82C2-3BBA1DEDD2A0}"/>
            </c:ext>
          </c:extLst>
        </c:ser>
        <c:dLbls>
          <c:showLegendKey val="0"/>
          <c:showVal val="0"/>
          <c:showCatName val="0"/>
          <c:showSerName val="0"/>
          <c:showPercent val="0"/>
          <c:showBubbleSize val="0"/>
        </c:dLbls>
        <c:gapWidth val="100"/>
        <c:overlap val="100"/>
        <c:axId val="291235695"/>
        <c:axId val="293932463"/>
      </c:barChart>
      <c:lineChart>
        <c:grouping val="standard"/>
        <c:varyColors val="0"/>
        <c:ser>
          <c:idx val="2"/>
          <c:order val="2"/>
          <c:tx>
            <c:strRef>
              <c:f>'7.1.1.B'!$X$2</c:f>
              <c:strCache>
                <c:ptCount val="1"/>
                <c:pt idx="0">
                  <c:v>Difference</c:v>
                </c:pt>
              </c:strCache>
            </c:strRef>
          </c:tx>
          <c:spPr>
            <a:ln w="28575" cap="rnd">
              <a:noFill/>
              <a:round/>
            </a:ln>
            <a:effectLst/>
          </c:spPr>
          <c:marker>
            <c:symbol val="diamond"/>
            <c:size val="20"/>
            <c:spPr>
              <a:solidFill>
                <a:schemeClr val="accent3"/>
              </a:solidFill>
              <a:ln w="9525">
                <a:solidFill>
                  <a:schemeClr val="accent3"/>
                </a:solidFill>
              </a:ln>
              <a:effectLst/>
            </c:spPr>
          </c:marker>
          <c:cat>
            <c:numRef>
              <c:f>'7.1.1.B'!$U$3:$U$14</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'7.1.1.B'!$X$3:$X$14</c:f>
              <c:numCache>
                <c:formatCode>General</c:formatCode>
                <c:ptCount val="12"/>
                <c:pt idx="0">
                  <c:v>2</c:v>
                </c:pt>
                <c:pt idx="1">
                  <c:v>1</c:v>
                </c:pt>
                <c:pt idx="2">
                  <c:v>3</c:v>
                </c:pt>
                <c:pt idx="3">
                  <c:v>8</c:v>
                </c:pt>
                <c:pt idx="4">
                  <c:v>5</c:v>
                </c:pt>
                <c:pt idx="5">
                  <c:v>2</c:v>
                </c:pt>
                <c:pt idx="6">
                  <c:v>1</c:v>
                </c:pt>
                <c:pt idx="7">
                  <c:v>2</c:v>
                </c:pt>
                <c:pt idx="8">
                  <c:v>3</c:v>
                </c:pt>
                <c:pt idx="9">
                  <c:v>3</c:v>
                </c:pt>
                <c:pt idx="10">
                  <c:v>2</c:v>
                </c:pt>
                <c:pt idx="11">
                  <c:v>2</c:v>
                </c:pt>
              </c:numCache>
            </c:numRef>
          </c:val>
          <c:smooth val="0"/>
          <c:extLst>
            <c:ext xmlns:c16="http://schemas.microsoft.com/office/drawing/2014/chart" uri="{C3380CC4-5D6E-409C-BE32-E72D297353CC}">
              <c16:uniqueId val="{00000002-91BB-4F41-82C2-3BBA1DEDD2A0}"/>
            </c:ext>
          </c:extLst>
        </c:ser>
        <c:dLbls>
          <c:showLegendKey val="0"/>
          <c:showVal val="0"/>
          <c:showCatName val="0"/>
          <c:showSerName val="0"/>
          <c:showPercent val="0"/>
          <c:showBubbleSize val="0"/>
        </c:dLbls>
        <c:marker val="1"/>
        <c:smooth val="0"/>
        <c:axId val="291235695"/>
        <c:axId val="293932463"/>
      </c:lineChart>
      <c:catAx>
        <c:axId val="291235695"/>
        <c:scaling>
          <c:orientation val="minMax"/>
        </c:scaling>
        <c:delete val="0"/>
        <c:axPos val="b"/>
        <c:numFmt formatCode="General" sourceLinked="1"/>
        <c:majorTickMark val="none"/>
        <c:minorTickMark val="none"/>
        <c:tickLblPos val="low"/>
        <c:spPr>
          <a:noFill/>
          <a:ln w="12700" cap="flat" cmpd="sng" algn="ctr">
            <a:solidFill>
              <a:schemeClr val="accent1"/>
            </a:solidFill>
            <a:round/>
          </a:ln>
          <a:effectLst/>
        </c:spPr>
        <c:txPr>
          <a:bodyPr rot="-5400000" spcFirstLastPara="1" vertOverflow="ellipsis"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93932463"/>
        <c:crosses val="autoZero"/>
        <c:auto val="1"/>
        <c:lblAlgn val="ctr"/>
        <c:lblOffset val="100"/>
        <c:noMultiLvlLbl val="0"/>
      </c:catAx>
      <c:valAx>
        <c:axId val="293932463"/>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91235695"/>
        <c:crosses val="autoZero"/>
        <c:crossBetween val="between"/>
      </c:valAx>
      <c:spPr>
        <a:noFill/>
        <a:ln>
          <a:noFill/>
        </a:ln>
        <a:effectLst/>
      </c:spPr>
    </c:plotArea>
    <c:legend>
      <c:legendPos val="b"/>
      <c:layout>
        <c:manualLayout>
          <c:xMode val="edge"/>
          <c:yMode val="edge"/>
          <c:x val="0.11346784776902887"/>
          <c:y val="0.10853251676873719"/>
          <c:w val="0.75084208223972004"/>
          <c:h val="8.7763779527559052E-2"/>
        </c:manualLayout>
      </c:layout>
      <c:overlay val="0"/>
      <c:spPr>
        <a:noFill/>
        <a:ln>
          <a:noFill/>
        </a:ln>
        <a:effectLst/>
      </c:spPr>
      <c:txPr>
        <a:bodyPr rot="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33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5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33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3300"/>
              <a:t>Percentage points</a:t>
            </a:r>
          </a:p>
        </c:rich>
      </c:tx>
      <c:layout>
        <c:manualLayout>
          <c:xMode val="edge"/>
          <c:yMode val="edge"/>
          <c:x val="6.0057596967045944E-5"/>
          <c:y val="9.2597800274965602E-4"/>
        </c:manualLayout>
      </c:layout>
      <c:overlay val="0"/>
      <c:spPr>
        <a:noFill/>
        <a:ln>
          <a:noFill/>
        </a:ln>
        <a:effectLst/>
      </c:spPr>
      <c:txPr>
        <a:bodyPr rot="0" spcFirstLastPara="1" vertOverflow="ellipsis" vert="horz" wrap="square" anchor="ctr" anchorCtr="1"/>
        <a:lstStyle/>
        <a:p>
          <a:pPr>
            <a:defRPr sz="33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0.11199475065616796"/>
          <c:y val="0.13965285589301338"/>
          <c:w val="0.87527376786235056"/>
          <c:h val="0.72981517935258089"/>
        </c:manualLayout>
      </c:layout>
      <c:barChart>
        <c:barDir val="col"/>
        <c:grouping val="stacked"/>
        <c:varyColors val="0"/>
        <c:ser>
          <c:idx val="0"/>
          <c:order val="0"/>
          <c:tx>
            <c:strRef>
              <c:f>'7.1.2.A'!$V$2</c:f>
              <c:strCache>
                <c:ptCount val="1"/>
                <c:pt idx="0">
                  <c:v>Reform spurt</c:v>
                </c:pt>
              </c:strCache>
            </c:strRef>
          </c:tx>
          <c:spPr>
            <a:solidFill>
              <a:schemeClr val="accent1"/>
            </a:solidFill>
            <a:ln>
              <a:noFill/>
            </a:ln>
            <a:effectLst/>
          </c:spPr>
          <c:invertIfNegative val="0"/>
          <c:cat>
            <c:strRef>
              <c:f>'7.1.2.A'!$U$3:$U$4</c:f>
              <c:strCache>
                <c:ptCount val="2"/>
                <c:pt idx="0">
                  <c:v>Global</c:v>
                </c:pt>
                <c:pt idx="1">
                  <c:v>EMDE</c:v>
                </c:pt>
              </c:strCache>
            </c:strRef>
          </c:cat>
          <c:val>
            <c:numRef>
              <c:f>'7.1.2.A'!$V$3:$V$4</c:f>
              <c:numCache>
                <c:formatCode>0.0</c:formatCode>
                <c:ptCount val="2"/>
                <c:pt idx="0">
                  <c:v>0.9</c:v>
                </c:pt>
                <c:pt idx="1">
                  <c:v>1</c:v>
                </c:pt>
              </c:numCache>
            </c:numRef>
          </c:val>
          <c:extLst>
            <c:ext xmlns:c16="http://schemas.microsoft.com/office/drawing/2014/chart" uri="{C3380CC4-5D6E-409C-BE32-E72D297353CC}">
              <c16:uniqueId val="{00000000-BD19-4AA5-AC36-62A8E1305971}"/>
            </c:ext>
          </c:extLst>
        </c:ser>
        <c:ser>
          <c:idx val="1"/>
          <c:order val="1"/>
          <c:tx>
            <c:strRef>
              <c:f>'7.1.2.A'!$W$2</c:f>
              <c:strCache>
                <c:ptCount val="1"/>
                <c:pt idx="0">
                  <c:v>Reform setback</c:v>
                </c:pt>
              </c:strCache>
            </c:strRef>
          </c:tx>
          <c:spPr>
            <a:solidFill>
              <a:schemeClr val="accent2"/>
            </a:solidFill>
            <a:ln>
              <a:noFill/>
            </a:ln>
            <a:effectLst/>
          </c:spPr>
          <c:invertIfNegative val="0"/>
          <c:cat>
            <c:strRef>
              <c:f>'7.1.2.A'!$U$3:$U$4</c:f>
              <c:strCache>
                <c:ptCount val="2"/>
                <c:pt idx="0">
                  <c:v>Global</c:v>
                </c:pt>
                <c:pt idx="1">
                  <c:v>EMDE</c:v>
                </c:pt>
              </c:strCache>
            </c:strRef>
          </c:cat>
          <c:val>
            <c:numRef>
              <c:f>'7.1.2.A'!$W$3:$W$4</c:f>
              <c:numCache>
                <c:formatCode>0.0</c:formatCode>
                <c:ptCount val="2"/>
                <c:pt idx="0">
                  <c:v>-0.6</c:v>
                </c:pt>
                <c:pt idx="1">
                  <c:v>-0.6</c:v>
                </c:pt>
              </c:numCache>
            </c:numRef>
          </c:val>
          <c:extLst>
            <c:ext xmlns:c16="http://schemas.microsoft.com/office/drawing/2014/chart" uri="{C3380CC4-5D6E-409C-BE32-E72D297353CC}">
              <c16:uniqueId val="{00000001-BD19-4AA5-AC36-62A8E1305971}"/>
            </c:ext>
          </c:extLst>
        </c:ser>
        <c:dLbls>
          <c:showLegendKey val="0"/>
          <c:showVal val="0"/>
          <c:showCatName val="0"/>
          <c:showSerName val="0"/>
          <c:showPercent val="0"/>
          <c:showBubbleSize val="0"/>
        </c:dLbls>
        <c:gapWidth val="100"/>
        <c:overlap val="100"/>
        <c:axId val="37085199"/>
        <c:axId val="35194799"/>
      </c:barChart>
      <c:catAx>
        <c:axId val="37085199"/>
        <c:scaling>
          <c:orientation val="minMax"/>
        </c:scaling>
        <c:delete val="0"/>
        <c:axPos val="b"/>
        <c:numFmt formatCode="General" sourceLinked="1"/>
        <c:majorTickMark val="none"/>
        <c:minorTickMark val="none"/>
        <c:tickLblPos val="low"/>
        <c:spPr>
          <a:noFill/>
          <a:ln w="12700" cap="flat" cmpd="sng" algn="ctr">
            <a:solidFill>
              <a:schemeClr val="accent1"/>
            </a:solidFill>
            <a:round/>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5194799"/>
        <c:crosses val="autoZero"/>
        <c:auto val="1"/>
        <c:lblAlgn val="ctr"/>
        <c:lblOffset val="100"/>
        <c:noMultiLvlLbl val="0"/>
      </c:catAx>
      <c:valAx>
        <c:axId val="35194799"/>
        <c:scaling>
          <c:orientation val="minMax"/>
        </c:scaling>
        <c:delete val="0"/>
        <c:axPos val="l"/>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7085199"/>
        <c:crosses val="autoZero"/>
        <c:crossBetween val="between"/>
      </c:valAx>
      <c:spPr>
        <a:noFill/>
        <a:ln>
          <a:noFill/>
        </a:ln>
        <a:effectLst/>
      </c:spPr>
    </c:plotArea>
    <c:legend>
      <c:legendPos val="b"/>
      <c:layout>
        <c:manualLayout>
          <c:xMode val="edge"/>
          <c:yMode val="edge"/>
          <c:x val="0.18065407188684746"/>
          <c:y val="0.13987829646294209"/>
          <c:w val="0.67804370807815695"/>
          <c:h val="8.4328052743407073E-2"/>
        </c:manualLayout>
      </c:layout>
      <c:overlay val="0"/>
      <c:spPr>
        <a:noFill/>
        <a:ln>
          <a:noFill/>
        </a:ln>
        <a:effectLst/>
      </c:spPr>
      <c:txPr>
        <a:bodyPr rot="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33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3300" b="0" i="0" u="none" strike="noStrike" kern="1200" spc="0" baseline="0">
                <a:solidFill>
                  <a:srgbClr val="000000">
                    <a:lumMod val="100000"/>
                  </a:srgbClr>
                </a:solidFill>
                <a:latin typeface="Arial" panose="020B0604020202020204" pitchFamily="34" charset="0"/>
                <a:ea typeface="+mn-ea"/>
                <a:cs typeface="Arial" panose="020B0604020202020204" pitchFamily="34" charset="0"/>
              </a:defRPr>
            </a:pPr>
            <a:r>
              <a:rPr lang="en-US" sz="3300"/>
              <a:t>Number of countries</a:t>
            </a:r>
          </a:p>
        </c:rich>
      </c:tx>
      <c:layout>
        <c:manualLayout>
          <c:xMode val="edge"/>
          <c:yMode val="edge"/>
          <c:x val="1.5624453193350657E-3"/>
          <c:y val="1.8518518518518519E-3"/>
        </c:manualLayout>
      </c:layout>
      <c:overlay val="0"/>
      <c:spPr>
        <a:noFill/>
        <a:ln>
          <a:noFill/>
        </a:ln>
        <a:effectLst/>
      </c:spPr>
      <c:txPr>
        <a:bodyPr rot="0" spcFirstLastPara="1" vertOverflow="ellipsis" vert="horz" wrap="square" anchor="ctr" anchorCtr="1"/>
        <a:lstStyle/>
        <a:p>
          <a:pPr>
            <a:defRPr sz="3300" b="0" i="0" u="none" strike="noStrike" kern="1200" spc="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9.3634259259259264E-2"/>
          <c:y val="0.12208098987626549"/>
          <c:w val="0.8835578885972587"/>
          <c:h val="0.66552743407074111"/>
        </c:manualLayout>
      </c:layout>
      <c:barChart>
        <c:barDir val="col"/>
        <c:grouping val="clustered"/>
        <c:varyColors val="0"/>
        <c:ser>
          <c:idx val="0"/>
          <c:order val="0"/>
          <c:tx>
            <c:strRef>
              <c:f>'7.1.F'!$W$3</c:f>
              <c:strCache>
                <c:ptCount val="1"/>
                <c:pt idx="0">
                  <c:v>Rules</c:v>
                </c:pt>
              </c:strCache>
            </c:strRef>
          </c:tx>
          <c:spPr>
            <a:solidFill>
              <a:schemeClr val="accent1"/>
            </a:solidFill>
            <a:ln>
              <a:noFill/>
            </a:ln>
            <a:effectLst/>
          </c:spPr>
          <c:invertIfNegative val="0"/>
          <c:cat>
            <c:numRef>
              <c:f>'7.1.F'!$V$4:$V$34</c:f>
              <c:numCache>
                <c:formatCode>General</c:formatCode>
                <c:ptCount val="31"/>
                <c:pt idx="0">
                  <c:v>1985</c:v>
                </c:pt>
                <c:pt idx="1">
                  <c:v>1986</c:v>
                </c:pt>
                <c:pt idx="2">
                  <c:v>1987</c:v>
                </c:pt>
                <c:pt idx="3">
                  <c:v>1988</c:v>
                </c:pt>
                <c:pt idx="4">
                  <c:v>1989</c:v>
                </c:pt>
                <c:pt idx="5">
                  <c:v>1990</c:v>
                </c:pt>
                <c:pt idx="6">
                  <c:v>1991</c:v>
                </c:pt>
                <c:pt idx="7">
                  <c:v>1992</c:v>
                </c:pt>
                <c:pt idx="8">
                  <c:v>1993</c:v>
                </c:pt>
                <c:pt idx="9">
                  <c:v>1994</c:v>
                </c:pt>
                <c:pt idx="10">
                  <c:v>1995</c:v>
                </c:pt>
                <c:pt idx="11">
                  <c:v>1996</c:v>
                </c:pt>
                <c:pt idx="12">
                  <c:v>1997</c:v>
                </c:pt>
                <c:pt idx="13">
                  <c:v>1998</c:v>
                </c:pt>
                <c:pt idx="14">
                  <c:v>1999</c:v>
                </c:pt>
                <c:pt idx="15">
                  <c:v>2000</c:v>
                </c:pt>
                <c:pt idx="16">
                  <c:v>2001</c:v>
                </c:pt>
                <c:pt idx="17">
                  <c:v>2002</c:v>
                </c:pt>
                <c:pt idx="18">
                  <c:v>2003</c:v>
                </c:pt>
                <c:pt idx="19">
                  <c:v>2004</c:v>
                </c:pt>
                <c:pt idx="20">
                  <c:v>2005</c:v>
                </c:pt>
                <c:pt idx="21">
                  <c:v>2006</c:v>
                </c:pt>
                <c:pt idx="22">
                  <c:v>2007</c:v>
                </c:pt>
                <c:pt idx="23">
                  <c:v>2008</c:v>
                </c:pt>
                <c:pt idx="24">
                  <c:v>2009</c:v>
                </c:pt>
                <c:pt idx="25">
                  <c:v>2010</c:v>
                </c:pt>
                <c:pt idx="26">
                  <c:v>2011</c:v>
                </c:pt>
                <c:pt idx="27">
                  <c:v>2012</c:v>
                </c:pt>
                <c:pt idx="28">
                  <c:v>2013</c:v>
                </c:pt>
                <c:pt idx="29">
                  <c:v>2014</c:v>
                </c:pt>
                <c:pt idx="30">
                  <c:v>2015</c:v>
                </c:pt>
              </c:numCache>
            </c:numRef>
          </c:cat>
          <c:val>
            <c:numRef>
              <c:f>'7.1.F'!$W$4:$W$34</c:f>
              <c:numCache>
                <c:formatCode>General</c:formatCode>
                <c:ptCount val="31"/>
                <c:pt idx="0">
                  <c:v>2</c:v>
                </c:pt>
                <c:pt idx="1">
                  <c:v>2</c:v>
                </c:pt>
                <c:pt idx="2">
                  <c:v>2</c:v>
                </c:pt>
                <c:pt idx="3">
                  <c:v>2</c:v>
                </c:pt>
                <c:pt idx="4">
                  <c:v>2</c:v>
                </c:pt>
                <c:pt idx="5">
                  <c:v>2</c:v>
                </c:pt>
                <c:pt idx="6">
                  <c:v>2</c:v>
                </c:pt>
                <c:pt idx="7">
                  <c:v>2</c:v>
                </c:pt>
                <c:pt idx="8">
                  <c:v>2</c:v>
                </c:pt>
                <c:pt idx="9">
                  <c:v>2</c:v>
                </c:pt>
                <c:pt idx="10">
                  <c:v>2</c:v>
                </c:pt>
                <c:pt idx="11">
                  <c:v>2</c:v>
                </c:pt>
                <c:pt idx="12">
                  <c:v>4</c:v>
                </c:pt>
                <c:pt idx="13">
                  <c:v>11</c:v>
                </c:pt>
                <c:pt idx="14">
                  <c:v>12</c:v>
                </c:pt>
                <c:pt idx="15">
                  <c:v>24</c:v>
                </c:pt>
                <c:pt idx="16">
                  <c:v>27</c:v>
                </c:pt>
                <c:pt idx="17">
                  <c:v>34</c:v>
                </c:pt>
                <c:pt idx="18">
                  <c:v>38</c:v>
                </c:pt>
                <c:pt idx="19">
                  <c:v>40</c:v>
                </c:pt>
                <c:pt idx="20">
                  <c:v>41</c:v>
                </c:pt>
                <c:pt idx="21">
                  <c:v>44</c:v>
                </c:pt>
                <c:pt idx="22">
                  <c:v>47</c:v>
                </c:pt>
                <c:pt idx="23">
                  <c:v>49</c:v>
                </c:pt>
                <c:pt idx="24">
                  <c:v>48</c:v>
                </c:pt>
                <c:pt idx="25">
                  <c:v>51</c:v>
                </c:pt>
                <c:pt idx="26">
                  <c:v>52</c:v>
                </c:pt>
                <c:pt idx="27">
                  <c:v>52</c:v>
                </c:pt>
                <c:pt idx="28">
                  <c:v>59</c:v>
                </c:pt>
                <c:pt idx="29">
                  <c:v>61</c:v>
                </c:pt>
                <c:pt idx="30">
                  <c:v>62</c:v>
                </c:pt>
              </c:numCache>
            </c:numRef>
          </c:val>
          <c:extLst>
            <c:ext xmlns:c16="http://schemas.microsoft.com/office/drawing/2014/chart" uri="{C3380CC4-5D6E-409C-BE32-E72D297353CC}">
              <c16:uniqueId val="{00000000-5382-4782-BE9C-24B58815B1FF}"/>
            </c:ext>
          </c:extLst>
        </c:ser>
        <c:dLbls>
          <c:showLegendKey val="0"/>
          <c:showVal val="0"/>
          <c:showCatName val="0"/>
          <c:showSerName val="0"/>
          <c:showPercent val="0"/>
          <c:showBubbleSize val="0"/>
        </c:dLbls>
        <c:gapWidth val="109"/>
        <c:overlap val="-7"/>
        <c:axId val="1395780736"/>
        <c:axId val="1325455040"/>
      </c:barChart>
      <c:catAx>
        <c:axId val="1395780736"/>
        <c:scaling>
          <c:orientation val="minMax"/>
        </c:scaling>
        <c:delete val="0"/>
        <c:axPos val="b"/>
        <c:numFmt formatCode="General" sourceLinked="1"/>
        <c:majorTickMark val="none"/>
        <c:minorTickMark val="none"/>
        <c:tickLblPos val="low"/>
        <c:spPr>
          <a:noFill/>
          <a:ln w="9525" cap="flat" cmpd="sng" algn="ctr">
            <a:solidFill>
              <a:srgbClr val="000000">
                <a:lumMod val="100000"/>
              </a:srgbClr>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1325455040"/>
        <c:crosses val="autoZero"/>
        <c:auto val="1"/>
        <c:lblAlgn val="ctr"/>
        <c:lblOffset val="100"/>
        <c:noMultiLvlLbl val="0"/>
      </c:catAx>
      <c:valAx>
        <c:axId val="1325455040"/>
        <c:scaling>
          <c:orientation val="minMax"/>
        </c:scaling>
        <c:delete val="0"/>
        <c:axPos val="l"/>
        <c:numFmt formatCode="General" sourceLinked="1"/>
        <c:majorTickMark val="none"/>
        <c:minorTickMark val="none"/>
        <c:tickLblPos val="nextTo"/>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1395780736"/>
        <c:crosses val="autoZero"/>
        <c:crossBetween val="between"/>
        <c:majorUnit val="20"/>
      </c:valAx>
      <c:spPr>
        <a:noFill/>
        <a:ln>
          <a:noFill/>
        </a:ln>
        <a:effectLst/>
      </c:spPr>
    </c:plotArea>
    <c:plotVisOnly val="1"/>
    <c:dispBlanksAs val="gap"/>
    <c:showDLblsOverMax val="0"/>
  </c:chart>
  <c:spPr>
    <a:solidFill>
      <a:srgbClr val="FFFFFF">
        <a:lumMod val="100000"/>
      </a:srgbClr>
    </a:solidFill>
    <a:ln w="9525" cap="flat" cmpd="sng" algn="ctr">
      <a:noFill/>
      <a:round/>
    </a:ln>
    <a:effectLst/>
  </c:spPr>
  <c:txPr>
    <a:bodyPr/>
    <a:lstStyle/>
    <a:p>
      <a:pPr>
        <a:defRPr sz="3300" b="0">
          <a:solidFill>
            <a:srgbClr val="000000">
              <a:lumMod val="100000"/>
            </a:srgbClr>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6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3300" b="0" i="0" u="none" strike="noStrike" kern="1200" spc="0" baseline="0">
                <a:solidFill>
                  <a:srgbClr val="000000">
                    <a:lumMod val="100000"/>
                  </a:srgbClr>
                </a:solidFill>
                <a:latin typeface="Arial" panose="020B0604020202020204" pitchFamily="34" charset="0"/>
                <a:ea typeface="+mn-ea"/>
                <a:cs typeface="Arial" panose="020B0604020202020204" pitchFamily="34" charset="0"/>
              </a:defRPr>
            </a:pPr>
            <a:r>
              <a:rPr lang="en-US" sz="3300"/>
              <a:t>Percentage points</a:t>
            </a:r>
          </a:p>
        </c:rich>
      </c:tx>
      <c:layout>
        <c:manualLayout>
          <c:xMode val="edge"/>
          <c:yMode val="edge"/>
          <c:x val="4.5056867891513089E-5"/>
          <c:y val="0"/>
        </c:manualLayout>
      </c:layout>
      <c:overlay val="0"/>
      <c:spPr>
        <a:noFill/>
        <a:ln>
          <a:noFill/>
        </a:ln>
        <a:effectLst/>
      </c:spPr>
      <c:txPr>
        <a:bodyPr rot="0" spcFirstLastPara="1" vertOverflow="ellipsis" vert="horz" wrap="square" anchor="ctr" anchorCtr="1"/>
        <a:lstStyle/>
        <a:p>
          <a:pPr>
            <a:defRPr sz="3300" b="0" i="0" u="none" strike="noStrike" kern="1200" spc="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0.11872357101195684"/>
          <c:y val="0.12407402199725034"/>
          <c:w val="0.87265605563368243"/>
          <c:h val="0.45814741907261591"/>
        </c:manualLayout>
      </c:layout>
      <c:barChart>
        <c:barDir val="col"/>
        <c:grouping val="clustered"/>
        <c:varyColors val="0"/>
        <c:ser>
          <c:idx val="0"/>
          <c:order val="0"/>
          <c:spPr>
            <a:solidFill>
              <a:srgbClr val="002345"/>
            </a:solidFill>
            <a:ln w="19050">
              <a:noFill/>
            </a:ln>
            <a:effectLst/>
          </c:spPr>
          <c:invertIfNegative val="0"/>
          <c:dPt>
            <c:idx val="1"/>
            <c:invertIfNegative val="0"/>
            <c:bubble3D val="0"/>
            <c:spPr>
              <a:solidFill>
                <a:srgbClr val="002345"/>
              </a:solidFill>
              <a:ln w="19050">
                <a:noFill/>
              </a:ln>
              <a:effectLst/>
            </c:spPr>
            <c:extLst>
              <c:ext xmlns:c16="http://schemas.microsoft.com/office/drawing/2014/chart" uri="{C3380CC4-5D6E-409C-BE32-E72D297353CC}">
                <c16:uniqueId val="{00000001-39D2-40EA-9FCD-98D459916275}"/>
              </c:ext>
            </c:extLst>
          </c:dPt>
          <c:dPt>
            <c:idx val="2"/>
            <c:invertIfNegative val="0"/>
            <c:bubble3D val="0"/>
            <c:spPr>
              <a:solidFill>
                <a:srgbClr val="EB1C2D"/>
              </a:solidFill>
              <a:ln w="19050">
                <a:noFill/>
              </a:ln>
              <a:effectLst/>
            </c:spPr>
            <c:extLst>
              <c:ext xmlns:c16="http://schemas.microsoft.com/office/drawing/2014/chart" uri="{C3380CC4-5D6E-409C-BE32-E72D297353CC}">
                <c16:uniqueId val="{00000003-39D2-40EA-9FCD-98D459916275}"/>
              </c:ext>
            </c:extLst>
          </c:dPt>
          <c:dPt>
            <c:idx val="3"/>
            <c:invertIfNegative val="0"/>
            <c:bubble3D val="0"/>
            <c:spPr>
              <a:solidFill>
                <a:srgbClr val="EB1C2D"/>
              </a:solidFill>
              <a:ln w="19050">
                <a:noFill/>
              </a:ln>
              <a:effectLst/>
            </c:spPr>
            <c:extLst>
              <c:ext xmlns:c16="http://schemas.microsoft.com/office/drawing/2014/chart" uri="{C3380CC4-5D6E-409C-BE32-E72D297353CC}">
                <c16:uniqueId val="{00000005-39D2-40EA-9FCD-98D459916275}"/>
              </c:ext>
            </c:extLst>
          </c:dPt>
          <c:dPt>
            <c:idx val="6"/>
            <c:invertIfNegative val="0"/>
            <c:bubble3D val="0"/>
            <c:spPr>
              <a:solidFill>
                <a:srgbClr val="EB1C2D"/>
              </a:solidFill>
              <a:ln w="19050">
                <a:noFill/>
              </a:ln>
              <a:effectLst/>
            </c:spPr>
            <c:extLst>
              <c:ext xmlns:c16="http://schemas.microsoft.com/office/drawing/2014/chart" uri="{C3380CC4-5D6E-409C-BE32-E72D297353CC}">
                <c16:uniqueId val="{00000007-39D2-40EA-9FCD-98D459916275}"/>
              </c:ext>
            </c:extLst>
          </c:dPt>
          <c:dPt>
            <c:idx val="7"/>
            <c:invertIfNegative val="0"/>
            <c:bubble3D val="0"/>
            <c:spPr>
              <a:solidFill>
                <a:srgbClr val="EB1C2D"/>
              </a:solidFill>
              <a:ln w="19050">
                <a:noFill/>
              </a:ln>
              <a:effectLst/>
            </c:spPr>
            <c:extLst>
              <c:ext xmlns:c16="http://schemas.microsoft.com/office/drawing/2014/chart" uri="{C3380CC4-5D6E-409C-BE32-E72D297353CC}">
                <c16:uniqueId val="{00000009-39D2-40EA-9FCD-98D459916275}"/>
              </c:ext>
            </c:extLst>
          </c:dPt>
          <c:dPt>
            <c:idx val="8"/>
            <c:invertIfNegative val="0"/>
            <c:bubble3D val="0"/>
            <c:extLst>
              <c:ext xmlns:c16="http://schemas.microsoft.com/office/drawing/2014/chart" uri="{C3380CC4-5D6E-409C-BE32-E72D297353CC}">
                <c16:uniqueId val="{0000000A-39D2-40EA-9FCD-98D459916275}"/>
              </c:ext>
            </c:extLst>
          </c:dPt>
          <c:errBars>
            <c:errBarType val="both"/>
            <c:errValType val="cust"/>
            <c:noEndCap val="0"/>
            <c:plus>
              <c:numRef>
                <c:f>'7.1.2.B'!$Y$3:$Y$10</c:f>
                <c:numCache>
                  <c:formatCode>General</c:formatCode>
                  <c:ptCount val="8"/>
                  <c:pt idx="0">
                    <c:v>0.2</c:v>
                  </c:pt>
                  <c:pt idx="1">
                    <c:v>0.4</c:v>
                  </c:pt>
                  <c:pt idx="2">
                    <c:v>0.2</c:v>
                  </c:pt>
                  <c:pt idx="3">
                    <c:v>0.4</c:v>
                  </c:pt>
                  <c:pt idx="4">
                    <c:v>0.2</c:v>
                  </c:pt>
                  <c:pt idx="5">
                    <c:v>0.5</c:v>
                  </c:pt>
                  <c:pt idx="6">
                    <c:v>0.2</c:v>
                  </c:pt>
                  <c:pt idx="7">
                    <c:v>0.4</c:v>
                  </c:pt>
                </c:numCache>
              </c:numRef>
            </c:plus>
            <c:minus>
              <c:numRef>
                <c:f>'7.1.2.B'!$Z$3:$Z$10</c:f>
                <c:numCache>
                  <c:formatCode>General</c:formatCode>
                  <c:ptCount val="8"/>
                  <c:pt idx="0">
                    <c:v>0.2</c:v>
                  </c:pt>
                  <c:pt idx="1">
                    <c:v>0.4</c:v>
                  </c:pt>
                  <c:pt idx="2">
                    <c:v>0.2</c:v>
                  </c:pt>
                  <c:pt idx="3">
                    <c:v>0.4</c:v>
                  </c:pt>
                  <c:pt idx="4">
                    <c:v>0.2</c:v>
                  </c:pt>
                  <c:pt idx="5">
                    <c:v>0.5</c:v>
                  </c:pt>
                  <c:pt idx="6">
                    <c:v>0.2</c:v>
                  </c:pt>
                  <c:pt idx="7">
                    <c:v>0.4</c:v>
                  </c:pt>
                </c:numCache>
              </c:numRef>
            </c:minus>
            <c:spPr>
              <a:noFill/>
              <a:ln w="76200" cap="sq" cmpd="sng" algn="ctr">
                <a:solidFill>
                  <a:schemeClr val="accent3"/>
                </a:solidFill>
                <a:round/>
              </a:ln>
              <a:effectLst/>
            </c:spPr>
          </c:errBars>
          <c:cat>
            <c:multiLvlStrRef>
              <c:f>'7.1.2.B'!$U$3:$W$10</c:f>
              <c:multiLvlStrCache>
                <c:ptCount val="8"/>
                <c:lvl>
                  <c:pt idx="0">
                    <c:v>2 
yrs</c:v>
                  </c:pt>
                  <c:pt idx="1">
                    <c:v>4 
yrs</c:v>
                  </c:pt>
                  <c:pt idx="2">
                    <c:v>2 
yrs</c:v>
                  </c:pt>
                  <c:pt idx="3">
                    <c:v>4 
yrs</c:v>
                  </c:pt>
                  <c:pt idx="4">
                    <c:v>2 
yrs</c:v>
                  </c:pt>
                  <c:pt idx="5">
                    <c:v>4 
yrs</c:v>
                  </c:pt>
                  <c:pt idx="6">
                    <c:v>2 
yrs</c:v>
                  </c:pt>
                  <c:pt idx="7">
                    <c:v>4 
yrs</c:v>
                  </c:pt>
                </c:lvl>
                <c:lvl>
                  <c:pt idx="0">
                    <c:v>Spurt</c:v>
                  </c:pt>
                  <c:pt idx="2">
                    <c:v>Setback</c:v>
                  </c:pt>
                  <c:pt idx="4">
                    <c:v>Spurt</c:v>
                  </c:pt>
                  <c:pt idx="6">
                    <c:v>Setback</c:v>
                  </c:pt>
                </c:lvl>
                <c:lvl>
                  <c:pt idx="0">
                    <c:v>Global</c:v>
                  </c:pt>
                  <c:pt idx="4">
                    <c:v>EMDE</c:v>
                  </c:pt>
                </c:lvl>
              </c:multiLvlStrCache>
            </c:multiLvlStrRef>
          </c:cat>
          <c:val>
            <c:numRef>
              <c:f>'7.1.2.B'!$X$3:$X$10</c:f>
              <c:numCache>
                <c:formatCode>0.0</c:formatCode>
                <c:ptCount val="8"/>
                <c:pt idx="0">
                  <c:v>0.1</c:v>
                </c:pt>
                <c:pt idx="1">
                  <c:v>0.3</c:v>
                </c:pt>
                <c:pt idx="2">
                  <c:v>-0.2</c:v>
                </c:pt>
                <c:pt idx="3">
                  <c:v>-0.3</c:v>
                </c:pt>
                <c:pt idx="4">
                  <c:v>0.2</c:v>
                </c:pt>
                <c:pt idx="5">
                  <c:v>0.3</c:v>
                </c:pt>
                <c:pt idx="6">
                  <c:v>-0.2</c:v>
                </c:pt>
                <c:pt idx="7">
                  <c:v>-0.3</c:v>
                </c:pt>
              </c:numCache>
            </c:numRef>
          </c:val>
          <c:extLst>
            <c:ext xmlns:c16="http://schemas.microsoft.com/office/drawing/2014/chart" uri="{C3380CC4-5D6E-409C-BE32-E72D297353CC}">
              <c16:uniqueId val="{0000000B-39D2-40EA-9FCD-98D459916275}"/>
            </c:ext>
          </c:extLst>
        </c:ser>
        <c:dLbls>
          <c:showLegendKey val="0"/>
          <c:showVal val="0"/>
          <c:showCatName val="0"/>
          <c:showSerName val="0"/>
          <c:showPercent val="0"/>
          <c:showBubbleSize val="0"/>
        </c:dLbls>
        <c:gapWidth val="150"/>
        <c:axId val="993938703"/>
        <c:axId val="993922063"/>
      </c:barChart>
      <c:catAx>
        <c:axId val="993938703"/>
        <c:scaling>
          <c:orientation val="minMax"/>
        </c:scaling>
        <c:delete val="0"/>
        <c:axPos val="b"/>
        <c:numFmt formatCode="General" sourceLinked="1"/>
        <c:majorTickMark val="none"/>
        <c:minorTickMark val="none"/>
        <c:tickLblPos val="low"/>
        <c:spPr>
          <a:noFill/>
          <a:ln w="9525" cap="flat" cmpd="sng" algn="ctr">
            <a:solidFill>
              <a:srgbClr val="000000">
                <a:lumMod val="100000"/>
              </a:srgbClr>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993922063"/>
        <c:crosses val="autoZero"/>
        <c:auto val="1"/>
        <c:lblAlgn val="ctr"/>
        <c:lblOffset val="100"/>
        <c:noMultiLvlLbl val="0"/>
      </c:catAx>
      <c:valAx>
        <c:axId val="993922063"/>
        <c:scaling>
          <c:orientation val="minMax"/>
        </c:scaling>
        <c:delete val="0"/>
        <c:axPos val="l"/>
        <c:numFmt formatCode="#,##0.0" sourceLinked="0"/>
        <c:majorTickMark val="none"/>
        <c:minorTickMark val="none"/>
        <c:tickLblPos val="nextTo"/>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993938703"/>
        <c:crosses val="autoZero"/>
        <c:crossBetween val="between"/>
        <c:majorUnit val="0.5"/>
      </c:valAx>
      <c:spPr>
        <a:noFill/>
        <a:ln>
          <a:noFill/>
        </a:ln>
        <a:effectLst/>
      </c:spPr>
    </c:plotArea>
    <c:plotVisOnly val="1"/>
    <c:dispBlanksAs val="gap"/>
    <c:showDLblsOverMax val="0"/>
  </c:chart>
  <c:spPr>
    <a:solidFill>
      <a:srgbClr val="FFFFFF">
        <a:lumMod val="100000"/>
      </a:srgbClr>
    </a:solidFill>
    <a:ln w="9525" cap="flat" cmpd="sng" algn="ctr">
      <a:noFill/>
      <a:round/>
    </a:ln>
    <a:effectLst/>
  </c:spPr>
  <c:txPr>
    <a:bodyPr/>
    <a:lstStyle/>
    <a:p>
      <a:pPr>
        <a:defRPr sz="3300" b="0">
          <a:solidFill>
            <a:srgbClr val="000000">
              <a:lumMod val="100000"/>
            </a:srgbClr>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6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3300" b="0" i="0" u="none" strike="noStrike" kern="1200" spc="0" baseline="0">
                <a:solidFill>
                  <a:srgbClr val="000000">
                    <a:lumMod val="100000"/>
                  </a:srgbClr>
                </a:solidFill>
                <a:latin typeface="Arial" panose="020B0604020202020204" pitchFamily="34" charset="0"/>
                <a:ea typeface="+mn-ea"/>
                <a:cs typeface="Arial" panose="020B0604020202020204" pitchFamily="34" charset="0"/>
              </a:defRPr>
            </a:pPr>
            <a:r>
              <a:rPr lang="en-US" sz="3300"/>
              <a:t>Percentage points</a:t>
            </a:r>
          </a:p>
        </c:rich>
      </c:tx>
      <c:layout>
        <c:manualLayout>
          <c:xMode val="edge"/>
          <c:yMode val="edge"/>
          <c:x val="6.0057596967045944E-5"/>
          <c:y val="9.2597800274965602E-4"/>
        </c:manualLayout>
      </c:layout>
      <c:overlay val="0"/>
      <c:spPr>
        <a:noFill/>
        <a:ln>
          <a:noFill/>
        </a:ln>
        <a:effectLst/>
      </c:spPr>
      <c:txPr>
        <a:bodyPr rot="0" spcFirstLastPara="1" vertOverflow="ellipsis" vert="horz" wrap="square" anchor="ctr" anchorCtr="1"/>
        <a:lstStyle/>
        <a:p>
          <a:pPr>
            <a:defRPr sz="3300" b="0" i="0" u="none" strike="noStrike" kern="1200" spc="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7.7335775736366297E-2"/>
          <c:y val="0.15310177894429863"/>
          <c:w val="0.89210866870807815"/>
          <c:h val="0.73937328667249924"/>
        </c:manualLayout>
      </c:layout>
      <c:barChart>
        <c:barDir val="col"/>
        <c:grouping val="stacked"/>
        <c:varyColors val="0"/>
        <c:ser>
          <c:idx val="0"/>
          <c:order val="0"/>
          <c:tx>
            <c:strRef>
              <c:f>'7.1.2.C'!$V$3</c:f>
              <c:strCache>
                <c:ptCount val="1"/>
                <c:pt idx="0">
                  <c:v>Reform spurt</c:v>
                </c:pt>
              </c:strCache>
            </c:strRef>
          </c:tx>
          <c:spPr>
            <a:solidFill>
              <a:schemeClr val="accent1"/>
            </a:solidFill>
            <a:ln>
              <a:noFill/>
            </a:ln>
            <a:effectLst/>
          </c:spPr>
          <c:invertIfNegative val="0"/>
          <c:cat>
            <c:strRef>
              <c:f>'7.1.2.C'!$U$4:$U$5</c:f>
              <c:strCache>
                <c:ptCount val="2"/>
                <c:pt idx="0">
                  <c:v>Global</c:v>
                </c:pt>
                <c:pt idx="1">
                  <c:v>EMDE</c:v>
                </c:pt>
              </c:strCache>
            </c:strRef>
          </c:cat>
          <c:val>
            <c:numRef>
              <c:f>'7.1.2.C'!$V$4:$V$5</c:f>
              <c:numCache>
                <c:formatCode>0.0</c:formatCode>
                <c:ptCount val="2"/>
                <c:pt idx="0">
                  <c:v>6</c:v>
                </c:pt>
                <c:pt idx="1">
                  <c:v>5.3</c:v>
                </c:pt>
              </c:numCache>
            </c:numRef>
          </c:val>
          <c:extLst>
            <c:ext xmlns:c16="http://schemas.microsoft.com/office/drawing/2014/chart" uri="{C3380CC4-5D6E-409C-BE32-E72D297353CC}">
              <c16:uniqueId val="{00000000-FCF3-4E92-BED5-67814AF90E8F}"/>
            </c:ext>
          </c:extLst>
        </c:ser>
        <c:ser>
          <c:idx val="1"/>
          <c:order val="1"/>
          <c:tx>
            <c:strRef>
              <c:f>'7.1.2.C'!$W$3</c:f>
              <c:strCache>
                <c:ptCount val="1"/>
                <c:pt idx="0">
                  <c:v>Reform setback</c:v>
                </c:pt>
              </c:strCache>
            </c:strRef>
          </c:tx>
          <c:spPr>
            <a:solidFill>
              <a:schemeClr val="accent2"/>
            </a:solidFill>
            <a:ln>
              <a:noFill/>
            </a:ln>
            <a:effectLst/>
          </c:spPr>
          <c:invertIfNegative val="0"/>
          <c:cat>
            <c:strRef>
              <c:f>'7.1.2.C'!$U$4:$U$5</c:f>
              <c:strCache>
                <c:ptCount val="2"/>
                <c:pt idx="0">
                  <c:v>Global</c:v>
                </c:pt>
                <c:pt idx="1">
                  <c:v>EMDE</c:v>
                </c:pt>
              </c:strCache>
            </c:strRef>
          </c:cat>
          <c:val>
            <c:numRef>
              <c:f>'7.1.2.C'!$W$4:$W$5</c:f>
              <c:numCache>
                <c:formatCode>0.0</c:formatCode>
                <c:ptCount val="2"/>
                <c:pt idx="0">
                  <c:v>-2.5</c:v>
                </c:pt>
                <c:pt idx="1">
                  <c:v>-3</c:v>
                </c:pt>
              </c:numCache>
            </c:numRef>
          </c:val>
          <c:extLst>
            <c:ext xmlns:c16="http://schemas.microsoft.com/office/drawing/2014/chart" uri="{C3380CC4-5D6E-409C-BE32-E72D297353CC}">
              <c16:uniqueId val="{00000001-FCF3-4E92-BED5-67814AF90E8F}"/>
            </c:ext>
          </c:extLst>
        </c:ser>
        <c:dLbls>
          <c:showLegendKey val="0"/>
          <c:showVal val="0"/>
          <c:showCatName val="0"/>
          <c:showSerName val="0"/>
          <c:showPercent val="0"/>
          <c:showBubbleSize val="0"/>
        </c:dLbls>
        <c:gapWidth val="100"/>
        <c:overlap val="100"/>
        <c:axId val="37085199"/>
        <c:axId val="35194799"/>
      </c:barChart>
      <c:catAx>
        <c:axId val="37085199"/>
        <c:scaling>
          <c:orientation val="minMax"/>
        </c:scaling>
        <c:delete val="0"/>
        <c:axPos val="b"/>
        <c:numFmt formatCode="General" sourceLinked="1"/>
        <c:majorTickMark val="none"/>
        <c:minorTickMark val="none"/>
        <c:tickLblPos val="low"/>
        <c:spPr>
          <a:noFill/>
          <a:ln w="9525" cap="flat" cmpd="sng" algn="ctr">
            <a:solidFill>
              <a:srgbClr val="000000">
                <a:lumMod val="100000"/>
              </a:srgbClr>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35194799"/>
        <c:crosses val="autoZero"/>
        <c:auto val="1"/>
        <c:lblAlgn val="ctr"/>
        <c:lblOffset val="100"/>
        <c:noMultiLvlLbl val="0"/>
      </c:catAx>
      <c:valAx>
        <c:axId val="35194799"/>
        <c:scaling>
          <c:orientation val="minMax"/>
        </c:scaling>
        <c:delete val="0"/>
        <c:axPos val="l"/>
        <c:numFmt formatCode="#,##0" sourceLinked="0"/>
        <c:majorTickMark val="none"/>
        <c:minorTickMark val="none"/>
        <c:tickLblPos val="nextTo"/>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37085199"/>
        <c:crosses val="autoZero"/>
        <c:crossBetween val="between"/>
      </c:valAx>
      <c:spPr>
        <a:noFill/>
        <a:ln>
          <a:noFill/>
        </a:ln>
        <a:effectLst/>
      </c:spPr>
    </c:plotArea>
    <c:legend>
      <c:legendPos val="b"/>
      <c:layout>
        <c:manualLayout>
          <c:xMode val="edge"/>
          <c:yMode val="edge"/>
          <c:x val="0.16660236220472441"/>
          <c:y val="0.10853251676873719"/>
          <c:w val="0.78901749781277342"/>
          <c:h val="8.7763779527559052E-2"/>
        </c:manualLayout>
      </c:layout>
      <c:overlay val="0"/>
      <c:spPr>
        <a:noFill/>
        <a:ln>
          <a:noFill/>
        </a:ln>
        <a:effectLst/>
      </c:spPr>
      <c:txPr>
        <a:bodyPr rot="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FFFFF">
        <a:lumMod val="100000"/>
      </a:srgbClr>
    </a:solidFill>
    <a:ln w="9525" cap="flat" cmpd="sng" algn="ctr">
      <a:noFill/>
      <a:round/>
    </a:ln>
    <a:effectLst/>
  </c:spPr>
  <c:txPr>
    <a:bodyPr/>
    <a:lstStyle/>
    <a:p>
      <a:pPr>
        <a:defRPr sz="3300" b="0">
          <a:solidFill>
            <a:srgbClr val="000000">
              <a:lumMod val="100000"/>
            </a:srgbClr>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6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3300" b="0" i="0" u="none" strike="noStrike" kern="1200" spc="0" baseline="0">
                <a:solidFill>
                  <a:srgbClr val="000000">
                    <a:lumMod val="100000"/>
                  </a:srgbClr>
                </a:solidFill>
                <a:latin typeface="Arial" panose="020B0604020202020204" pitchFamily="34" charset="0"/>
                <a:ea typeface="+mn-ea"/>
                <a:cs typeface="Arial" panose="020B0604020202020204" pitchFamily="34" charset="0"/>
              </a:defRPr>
            </a:pPr>
            <a:r>
              <a:rPr lang="en-US" sz="3300"/>
              <a:t>Percentage points</a:t>
            </a:r>
          </a:p>
        </c:rich>
      </c:tx>
      <c:layout>
        <c:manualLayout>
          <c:xMode val="edge"/>
          <c:yMode val="edge"/>
          <c:x val="4.5056867891513089E-5"/>
          <c:y val="0"/>
        </c:manualLayout>
      </c:layout>
      <c:overlay val="0"/>
      <c:spPr>
        <a:noFill/>
        <a:ln>
          <a:noFill/>
        </a:ln>
        <a:effectLst/>
      </c:spPr>
      <c:txPr>
        <a:bodyPr rot="0" spcFirstLastPara="1" vertOverflow="ellipsis" vert="horz" wrap="square" anchor="ctr" anchorCtr="1"/>
        <a:lstStyle/>
        <a:p>
          <a:pPr>
            <a:defRPr sz="3300" b="0" i="0" u="none" strike="noStrike" kern="1200" spc="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9.9047645086030908E-2"/>
          <c:y val="0.11150778027746533"/>
          <c:w val="0.89117454068241453"/>
          <c:h val="0.47071366079240096"/>
        </c:manualLayout>
      </c:layout>
      <c:barChart>
        <c:barDir val="col"/>
        <c:grouping val="clustered"/>
        <c:varyColors val="0"/>
        <c:ser>
          <c:idx val="0"/>
          <c:order val="0"/>
          <c:spPr>
            <a:solidFill>
              <a:srgbClr val="002345"/>
            </a:solidFill>
            <a:ln w="19050">
              <a:noFill/>
            </a:ln>
            <a:effectLst/>
          </c:spPr>
          <c:invertIfNegative val="0"/>
          <c:dPt>
            <c:idx val="1"/>
            <c:invertIfNegative val="0"/>
            <c:bubble3D val="0"/>
            <c:spPr>
              <a:solidFill>
                <a:srgbClr val="002345"/>
              </a:solidFill>
              <a:ln w="19050">
                <a:noFill/>
              </a:ln>
              <a:effectLst/>
            </c:spPr>
            <c:extLst>
              <c:ext xmlns:c16="http://schemas.microsoft.com/office/drawing/2014/chart" uri="{C3380CC4-5D6E-409C-BE32-E72D297353CC}">
                <c16:uniqueId val="{00000001-3C18-4EF6-B36C-2E968A4BB15F}"/>
              </c:ext>
            </c:extLst>
          </c:dPt>
          <c:dPt>
            <c:idx val="2"/>
            <c:invertIfNegative val="0"/>
            <c:bubble3D val="0"/>
            <c:spPr>
              <a:solidFill>
                <a:srgbClr val="EB1C2D"/>
              </a:solidFill>
              <a:ln w="19050">
                <a:noFill/>
              </a:ln>
              <a:effectLst/>
            </c:spPr>
            <c:extLst>
              <c:ext xmlns:c16="http://schemas.microsoft.com/office/drawing/2014/chart" uri="{C3380CC4-5D6E-409C-BE32-E72D297353CC}">
                <c16:uniqueId val="{00000003-3C18-4EF6-B36C-2E968A4BB15F}"/>
              </c:ext>
            </c:extLst>
          </c:dPt>
          <c:dPt>
            <c:idx val="3"/>
            <c:invertIfNegative val="0"/>
            <c:bubble3D val="0"/>
            <c:spPr>
              <a:solidFill>
                <a:srgbClr val="EB1C2D"/>
              </a:solidFill>
              <a:ln w="19050">
                <a:noFill/>
              </a:ln>
              <a:effectLst/>
            </c:spPr>
            <c:extLst>
              <c:ext xmlns:c16="http://schemas.microsoft.com/office/drawing/2014/chart" uri="{C3380CC4-5D6E-409C-BE32-E72D297353CC}">
                <c16:uniqueId val="{00000005-3C18-4EF6-B36C-2E968A4BB15F}"/>
              </c:ext>
            </c:extLst>
          </c:dPt>
          <c:dPt>
            <c:idx val="6"/>
            <c:invertIfNegative val="0"/>
            <c:bubble3D val="0"/>
            <c:spPr>
              <a:solidFill>
                <a:srgbClr val="EB1C2D"/>
              </a:solidFill>
              <a:ln w="19050">
                <a:noFill/>
              </a:ln>
              <a:effectLst/>
            </c:spPr>
            <c:extLst>
              <c:ext xmlns:c16="http://schemas.microsoft.com/office/drawing/2014/chart" uri="{C3380CC4-5D6E-409C-BE32-E72D297353CC}">
                <c16:uniqueId val="{00000007-3C18-4EF6-B36C-2E968A4BB15F}"/>
              </c:ext>
            </c:extLst>
          </c:dPt>
          <c:dPt>
            <c:idx val="7"/>
            <c:invertIfNegative val="0"/>
            <c:bubble3D val="0"/>
            <c:spPr>
              <a:solidFill>
                <a:srgbClr val="EB1C2D"/>
              </a:solidFill>
              <a:ln w="19050">
                <a:noFill/>
              </a:ln>
              <a:effectLst/>
            </c:spPr>
            <c:extLst>
              <c:ext xmlns:c16="http://schemas.microsoft.com/office/drawing/2014/chart" uri="{C3380CC4-5D6E-409C-BE32-E72D297353CC}">
                <c16:uniqueId val="{00000009-3C18-4EF6-B36C-2E968A4BB15F}"/>
              </c:ext>
            </c:extLst>
          </c:dPt>
          <c:dPt>
            <c:idx val="8"/>
            <c:invertIfNegative val="0"/>
            <c:bubble3D val="0"/>
            <c:extLst>
              <c:ext xmlns:c16="http://schemas.microsoft.com/office/drawing/2014/chart" uri="{C3380CC4-5D6E-409C-BE32-E72D297353CC}">
                <c16:uniqueId val="{0000000A-3C18-4EF6-B36C-2E968A4BB15F}"/>
              </c:ext>
            </c:extLst>
          </c:dPt>
          <c:errBars>
            <c:errBarType val="both"/>
            <c:errValType val="cust"/>
            <c:noEndCap val="0"/>
            <c:plus>
              <c:numRef>
                <c:f>'7.1.2.D'!$Y$3:$Y$10</c:f>
                <c:numCache>
                  <c:formatCode>General</c:formatCode>
                  <c:ptCount val="8"/>
                  <c:pt idx="0">
                    <c:v>5.5</c:v>
                  </c:pt>
                  <c:pt idx="1">
                    <c:v>6.1</c:v>
                  </c:pt>
                  <c:pt idx="2">
                    <c:v>4.9000000000000004</c:v>
                  </c:pt>
                  <c:pt idx="3">
                    <c:v>5.7</c:v>
                  </c:pt>
                  <c:pt idx="4">
                    <c:v>5.8</c:v>
                  </c:pt>
                  <c:pt idx="5">
                    <c:v>6.5</c:v>
                  </c:pt>
                  <c:pt idx="6">
                    <c:v>5.5</c:v>
                  </c:pt>
                  <c:pt idx="7">
                    <c:v>6.2</c:v>
                  </c:pt>
                </c:numCache>
              </c:numRef>
            </c:plus>
            <c:minus>
              <c:numRef>
                <c:f>'7.1.2.D'!$Z$3:$Z$10</c:f>
                <c:numCache>
                  <c:formatCode>General</c:formatCode>
                  <c:ptCount val="8"/>
                  <c:pt idx="0">
                    <c:v>5.5</c:v>
                  </c:pt>
                  <c:pt idx="1">
                    <c:v>6.1</c:v>
                  </c:pt>
                  <c:pt idx="2">
                    <c:v>4.9000000000000004</c:v>
                  </c:pt>
                  <c:pt idx="3">
                    <c:v>5.7</c:v>
                  </c:pt>
                  <c:pt idx="4">
                    <c:v>5.8</c:v>
                  </c:pt>
                  <c:pt idx="5">
                    <c:v>6.5</c:v>
                  </c:pt>
                  <c:pt idx="6">
                    <c:v>5.5</c:v>
                  </c:pt>
                  <c:pt idx="7">
                    <c:v>6.2</c:v>
                  </c:pt>
                </c:numCache>
              </c:numRef>
            </c:minus>
            <c:spPr>
              <a:noFill/>
              <a:ln w="76200" cap="sq" cmpd="sng" algn="ctr">
                <a:solidFill>
                  <a:schemeClr val="accent3"/>
                </a:solidFill>
                <a:round/>
              </a:ln>
              <a:effectLst/>
            </c:spPr>
          </c:errBars>
          <c:cat>
            <c:multiLvlStrRef>
              <c:f>'7.1.2.D'!$U$3:$W$10</c:f>
              <c:multiLvlStrCache>
                <c:ptCount val="8"/>
                <c:lvl>
                  <c:pt idx="0">
                    <c:v>2 
yrs</c:v>
                  </c:pt>
                  <c:pt idx="1">
                    <c:v>4 
yrs</c:v>
                  </c:pt>
                  <c:pt idx="2">
                    <c:v>2 
yrs</c:v>
                  </c:pt>
                  <c:pt idx="3">
                    <c:v>4 
yrs</c:v>
                  </c:pt>
                  <c:pt idx="4">
                    <c:v>2 
yrs</c:v>
                  </c:pt>
                  <c:pt idx="5">
                    <c:v>4 
yrs</c:v>
                  </c:pt>
                  <c:pt idx="6">
                    <c:v>2 
yrs</c:v>
                  </c:pt>
                  <c:pt idx="7">
                    <c:v>4 
yrs</c:v>
                  </c:pt>
                </c:lvl>
                <c:lvl>
                  <c:pt idx="0">
                    <c:v>Spurt</c:v>
                  </c:pt>
                  <c:pt idx="2">
                    <c:v>Setback</c:v>
                  </c:pt>
                  <c:pt idx="4">
                    <c:v>Spurt</c:v>
                  </c:pt>
                  <c:pt idx="6">
                    <c:v>Setback</c:v>
                  </c:pt>
                </c:lvl>
                <c:lvl>
                  <c:pt idx="0">
                    <c:v>Global</c:v>
                  </c:pt>
                  <c:pt idx="4">
                    <c:v>EMDE</c:v>
                  </c:pt>
                </c:lvl>
              </c:multiLvlStrCache>
            </c:multiLvlStrRef>
          </c:cat>
          <c:val>
            <c:numRef>
              <c:f>'7.1.2.D'!$X$3:$X$10</c:f>
              <c:numCache>
                <c:formatCode>0.0</c:formatCode>
                <c:ptCount val="8"/>
                <c:pt idx="0">
                  <c:v>8.1</c:v>
                </c:pt>
                <c:pt idx="1">
                  <c:v>11</c:v>
                </c:pt>
                <c:pt idx="2">
                  <c:v>-5.6</c:v>
                </c:pt>
                <c:pt idx="3">
                  <c:v>-5.0999999999999996</c:v>
                </c:pt>
                <c:pt idx="4">
                  <c:v>7.1</c:v>
                </c:pt>
                <c:pt idx="5">
                  <c:v>10</c:v>
                </c:pt>
                <c:pt idx="6">
                  <c:v>-5.4</c:v>
                </c:pt>
                <c:pt idx="7">
                  <c:v>-3.8</c:v>
                </c:pt>
              </c:numCache>
            </c:numRef>
          </c:val>
          <c:extLst>
            <c:ext xmlns:c16="http://schemas.microsoft.com/office/drawing/2014/chart" uri="{C3380CC4-5D6E-409C-BE32-E72D297353CC}">
              <c16:uniqueId val="{0000000B-3C18-4EF6-B36C-2E968A4BB15F}"/>
            </c:ext>
          </c:extLst>
        </c:ser>
        <c:dLbls>
          <c:showLegendKey val="0"/>
          <c:showVal val="0"/>
          <c:showCatName val="0"/>
          <c:showSerName val="0"/>
          <c:showPercent val="0"/>
          <c:showBubbleSize val="0"/>
        </c:dLbls>
        <c:gapWidth val="150"/>
        <c:axId val="993938703"/>
        <c:axId val="993922063"/>
      </c:barChart>
      <c:catAx>
        <c:axId val="993938703"/>
        <c:scaling>
          <c:orientation val="minMax"/>
        </c:scaling>
        <c:delete val="0"/>
        <c:axPos val="b"/>
        <c:numFmt formatCode="General" sourceLinked="1"/>
        <c:majorTickMark val="none"/>
        <c:minorTickMark val="none"/>
        <c:tickLblPos val="low"/>
        <c:spPr>
          <a:noFill/>
          <a:ln w="9525" cap="flat" cmpd="sng" algn="ctr">
            <a:solidFill>
              <a:srgbClr val="000000">
                <a:lumMod val="100000"/>
              </a:srgbClr>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993922063"/>
        <c:crosses val="autoZero"/>
        <c:auto val="1"/>
        <c:lblAlgn val="ctr"/>
        <c:lblOffset val="100"/>
        <c:noMultiLvlLbl val="0"/>
      </c:catAx>
      <c:valAx>
        <c:axId val="993922063"/>
        <c:scaling>
          <c:orientation val="minMax"/>
        </c:scaling>
        <c:delete val="0"/>
        <c:axPos val="l"/>
        <c:numFmt formatCode="#,##0" sourceLinked="0"/>
        <c:majorTickMark val="none"/>
        <c:minorTickMark val="none"/>
        <c:tickLblPos val="nextTo"/>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993938703"/>
        <c:crosses val="autoZero"/>
        <c:crossBetween val="between"/>
      </c:valAx>
      <c:spPr>
        <a:noFill/>
        <a:ln>
          <a:noFill/>
        </a:ln>
        <a:effectLst/>
      </c:spPr>
    </c:plotArea>
    <c:plotVisOnly val="1"/>
    <c:dispBlanksAs val="gap"/>
    <c:showDLblsOverMax val="0"/>
  </c:chart>
  <c:spPr>
    <a:solidFill>
      <a:srgbClr val="FFFFFF">
        <a:lumMod val="100000"/>
      </a:srgbClr>
    </a:solidFill>
    <a:ln w="9525" cap="flat" cmpd="sng" algn="ctr">
      <a:noFill/>
      <a:round/>
    </a:ln>
    <a:effectLst/>
  </c:spPr>
  <c:txPr>
    <a:bodyPr/>
    <a:lstStyle/>
    <a:p>
      <a:pPr>
        <a:defRPr sz="3300" b="0">
          <a:solidFill>
            <a:srgbClr val="000000">
              <a:lumMod val="100000"/>
            </a:srgbClr>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6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3300" b="0" i="0" u="none" strike="noStrike" kern="1200" spc="0" baseline="0">
                <a:solidFill>
                  <a:srgbClr val="000000">
                    <a:lumMod val="100000"/>
                  </a:srgbClr>
                </a:solidFill>
                <a:latin typeface="Arial" panose="020B0604020202020204" pitchFamily="34" charset="0"/>
                <a:ea typeface="+mn-ea"/>
                <a:cs typeface="Arial" panose="020B0604020202020204" pitchFamily="34" charset="0"/>
              </a:defRPr>
            </a:pPr>
            <a:r>
              <a:rPr lang="en-US" sz="3300"/>
              <a:t>Percent</a:t>
            </a:r>
          </a:p>
        </c:rich>
      </c:tx>
      <c:layout>
        <c:manualLayout>
          <c:xMode val="edge"/>
          <c:yMode val="edge"/>
          <c:x val="1.347112860892389E-3"/>
          <c:y val="0"/>
        </c:manualLayout>
      </c:layout>
      <c:overlay val="0"/>
      <c:spPr>
        <a:noFill/>
        <a:ln>
          <a:noFill/>
        </a:ln>
        <a:effectLst/>
      </c:spPr>
      <c:txPr>
        <a:bodyPr rot="0" spcFirstLastPara="1" vertOverflow="ellipsis" vert="horz" wrap="square" anchor="ctr" anchorCtr="1"/>
        <a:lstStyle/>
        <a:p>
          <a:pPr>
            <a:defRPr sz="3300" b="0" i="0" u="none" strike="noStrike" kern="1200" spc="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0.11084891732283464"/>
          <c:y val="0.10801727909011376"/>
          <c:w val="0.88852271070282884"/>
          <c:h val="0.75847722159730036"/>
        </c:manualLayout>
      </c:layout>
      <c:barChart>
        <c:barDir val="col"/>
        <c:grouping val="stacked"/>
        <c:varyColors val="0"/>
        <c:ser>
          <c:idx val="0"/>
          <c:order val="0"/>
          <c:tx>
            <c:strRef>
              <c:f>'7.2.1.A '!$U$3</c:f>
              <c:strCache>
                <c:ptCount val="1"/>
                <c:pt idx="0">
                  <c:v>Baseline</c:v>
                </c:pt>
              </c:strCache>
            </c:strRef>
          </c:tx>
          <c:spPr>
            <a:solidFill>
              <a:schemeClr val="accent1"/>
            </a:solidFill>
            <a:ln>
              <a:noFill/>
            </a:ln>
            <a:effectLst/>
          </c:spPr>
          <c:invertIfNegative val="0"/>
          <c:dPt>
            <c:idx val="1"/>
            <c:invertIfNegative val="0"/>
            <c:bubble3D val="0"/>
            <c:spPr>
              <a:solidFill>
                <a:schemeClr val="accent1"/>
              </a:solidFill>
              <a:ln>
                <a:noFill/>
              </a:ln>
              <a:effectLst/>
            </c:spPr>
            <c:extLst>
              <c:ext xmlns:c16="http://schemas.microsoft.com/office/drawing/2014/chart" uri="{C3380CC4-5D6E-409C-BE32-E72D297353CC}">
                <c16:uniqueId val="{00000001-8740-4FA3-8FC2-02F196A55152}"/>
              </c:ext>
            </c:extLst>
          </c:dPt>
          <c:dPt>
            <c:idx val="2"/>
            <c:invertIfNegative val="0"/>
            <c:bubble3D val="0"/>
            <c:spPr>
              <a:noFill/>
              <a:ln>
                <a:noFill/>
              </a:ln>
              <a:effectLst/>
            </c:spPr>
            <c:extLst>
              <c:ext xmlns:c16="http://schemas.microsoft.com/office/drawing/2014/chart" uri="{C3380CC4-5D6E-409C-BE32-E72D297353CC}">
                <c16:uniqueId val="{00000003-8740-4FA3-8FC2-02F196A55152}"/>
              </c:ext>
            </c:extLst>
          </c:dPt>
          <c:cat>
            <c:strRef>
              <c:f>'7.2.1.A '!$V$2:$X$2</c:f>
              <c:strCache>
                <c:ptCount val="3"/>
                <c:pt idx="0">
                  <c:v>2013-17</c:v>
                </c:pt>
                <c:pt idx="1">
                  <c:v>2018-27</c:v>
                </c:pt>
                <c:pt idx="2">
                  <c:v>Reform impact</c:v>
                </c:pt>
              </c:strCache>
            </c:strRef>
          </c:cat>
          <c:val>
            <c:numRef>
              <c:f>'7.2.1.A '!$V$3:$X$3</c:f>
              <c:numCache>
                <c:formatCode>0.0</c:formatCode>
                <c:ptCount val="3"/>
                <c:pt idx="0">
                  <c:v>2.5</c:v>
                </c:pt>
                <c:pt idx="1">
                  <c:v>2.2000000000000002</c:v>
                </c:pt>
                <c:pt idx="2">
                  <c:v>2.2000000000000002</c:v>
                </c:pt>
              </c:numCache>
            </c:numRef>
          </c:val>
          <c:extLst>
            <c:ext xmlns:c16="http://schemas.microsoft.com/office/drawing/2014/chart" uri="{C3380CC4-5D6E-409C-BE32-E72D297353CC}">
              <c16:uniqueId val="{00000004-8740-4FA3-8FC2-02F196A55152}"/>
            </c:ext>
          </c:extLst>
        </c:ser>
        <c:ser>
          <c:idx val="1"/>
          <c:order val="1"/>
          <c:tx>
            <c:strRef>
              <c:f>'7.2.1.A '!$U$4</c:f>
              <c:strCache>
                <c:ptCount val="1"/>
                <c:pt idx="0">
                  <c:v>Fill investment needs</c:v>
                </c:pt>
              </c:strCache>
            </c:strRef>
          </c:tx>
          <c:spPr>
            <a:solidFill>
              <a:schemeClr val="accent2"/>
            </a:solidFill>
            <a:ln>
              <a:noFill/>
            </a:ln>
            <a:effectLst/>
          </c:spPr>
          <c:invertIfNegative val="0"/>
          <c:cat>
            <c:strRef>
              <c:f>'7.2.1.A '!$V$2:$X$2</c:f>
              <c:strCache>
                <c:ptCount val="3"/>
                <c:pt idx="0">
                  <c:v>2013-17</c:v>
                </c:pt>
                <c:pt idx="1">
                  <c:v>2018-27</c:v>
                </c:pt>
                <c:pt idx="2">
                  <c:v>Reform impact</c:v>
                </c:pt>
              </c:strCache>
            </c:strRef>
          </c:cat>
          <c:val>
            <c:numRef>
              <c:f>'7.2.1.A '!$V$4:$X$4</c:f>
              <c:numCache>
                <c:formatCode>0.0</c:formatCode>
                <c:ptCount val="3"/>
                <c:pt idx="2">
                  <c:v>0.2</c:v>
                </c:pt>
              </c:numCache>
            </c:numRef>
          </c:val>
          <c:extLst>
            <c:ext xmlns:c16="http://schemas.microsoft.com/office/drawing/2014/chart" uri="{C3380CC4-5D6E-409C-BE32-E72D297353CC}">
              <c16:uniqueId val="{00000005-8740-4FA3-8FC2-02F196A55152}"/>
            </c:ext>
          </c:extLst>
        </c:ser>
        <c:ser>
          <c:idx val="2"/>
          <c:order val="2"/>
          <c:tx>
            <c:strRef>
              <c:f>'7.2.1.A '!$U$5</c:f>
              <c:strCache>
                <c:ptCount val="1"/>
                <c:pt idx="0">
                  <c:v>Education and health improvements</c:v>
                </c:pt>
              </c:strCache>
            </c:strRef>
          </c:tx>
          <c:spPr>
            <a:solidFill>
              <a:schemeClr val="accent3"/>
            </a:solidFill>
            <a:ln>
              <a:noFill/>
            </a:ln>
            <a:effectLst/>
          </c:spPr>
          <c:invertIfNegative val="0"/>
          <c:cat>
            <c:strRef>
              <c:f>'7.2.1.A '!$V$2:$X$2</c:f>
              <c:strCache>
                <c:ptCount val="3"/>
                <c:pt idx="0">
                  <c:v>2013-17</c:v>
                </c:pt>
                <c:pt idx="1">
                  <c:v>2018-27</c:v>
                </c:pt>
                <c:pt idx="2">
                  <c:v>Reform impact</c:v>
                </c:pt>
              </c:strCache>
            </c:strRef>
          </c:cat>
          <c:val>
            <c:numRef>
              <c:f>'7.2.1.A '!$V$5:$X$5</c:f>
              <c:numCache>
                <c:formatCode>0.0</c:formatCode>
                <c:ptCount val="3"/>
                <c:pt idx="2">
                  <c:v>0.2</c:v>
                </c:pt>
              </c:numCache>
            </c:numRef>
          </c:val>
          <c:extLst>
            <c:ext xmlns:c16="http://schemas.microsoft.com/office/drawing/2014/chart" uri="{C3380CC4-5D6E-409C-BE32-E72D297353CC}">
              <c16:uniqueId val="{00000006-8740-4FA3-8FC2-02F196A55152}"/>
            </c:ext>
          </c:extLst>
        </c:ser>
        <c:ser>
          <c:idx val="3"/>
          <c:order val="3"/>
          <c:tx>
            <c:strRef>
              <c:f>'7.2.1.A '!$U$6</c:f>
              <c:strCache>
                <c:ptCount val="1"/>
                <c:pt idx="0">
                  <c:v>Labor market reforms</c:v>
                </c:pt>
              </c:strCache>
            </c:strRef>
          </c:tx>
          <c:spPr>
            <a:solidFill>
              <a:schemeClr val="accent4"/>
            </a:solidFill>
            <a:ln>
              <a:noFill/>
            </a:ln>
            <a:effectLst/>
          </c:spPr>
          <c:invertIfNegative val="0"/>
          <c:cat>
            <c:strRef>
              <c:f>'7.2.1.A '!$V$2:$X$2</c:f>
              <c:strCache>
                <c:ptCount val="3"/>
                <c:pt idx="0">
                  <c:v>2013-17</c:v>
                </c:pt>
                <c:pt idx="1">
                  <c:v>2018-27</c:v>
                </c:pt>
                <c:pt idx="2">
                  <c:v>Reform impact</c:v>
                </c:pt>
              </c:strCache>
            </c:strRef>
          </c:cat>
          <c:val>
            <c:numRef>
              <c:f>'7.2.1.A '!$V$6:$X$6</c:f>
              <c:numCache>
                <c:formatCode>0.0</c:formatCode>
                <c:ptCount val="3"/>
                <c:pt idx="2">
                  <c:v>0.1</c:v>
                </c:pt>
              </c:numCache>
            </c:numRef>
          </c:val>
          <c:extLst>
            <c:ext xmlns:c16="http://schemas.microsoft.com/office/drawing/2014/chart" uri="{C3380CC4-5D6E-409C-BE32-E72D297353CC}">
              <c16:uniqueId val="{00000007-8740-4FA3-8FC2-02F196A55152}"/>
            </c:ext>
          </c:extLst>
        </c:ser>
        <c:dLbls>
          <c:showLegendKey val="0"/>
          <c:showVal val="0"/>
          <c:showCatName val="0"/>
          <c:showSerName val="0"/>
          <c:showPercent val="0"/>
          <c:showBubbleSize val="0"/>
        </c:dLbls>
        <c:gapWidth val="150"/>
        <c:overlap val="100"/>
        <c:axId val="332455376"/>
        <c:axId val="369578336"/>
      </c:barChart>
      <c:catAx>
        <c:axId val="332455376"/>
        <c:scaling>
          <c:orientation val="minMax"/>
        </c:scaling>
        <c:delete val="0"/>
        <c:axPos val="b"/>
        <c:numFmt formatCode="General" sourceLinked="1"/>
        <c:majorTickMark val="none"/>
        <c:minorTickMark val="none"/>
        <c:tickLblPos val="low"/>
        <c:spPr>
          <a:noFill/>
          <a:ln w="9525" cap="flat" cmpd="sng" algn="ctr">
            <a:solidFill>
              <a:srgbClr val="000000">
                <a:lumMod val="100000"/>
              </a:srgbClr>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369578336"/>
        <c:crosses val="autoZero"/>
        <c:auto val="1"/>
        <c:lblAlgn val="ctr"/>
        <c:lblOffset val="100"/>
        <c:noMultiLvlLbl val="0"/>
      </c:catAx>
      <c:valAx>
        <c:axId val="369578336"/>
        <c:scaling>
          <c:orientation val="minMax"/>
          <c:max val="3"/>
          <c:min val="2"/>
        </c:scaling>
        <c:delete val="0"/>
        <c:axPos val="l"/>
        <c:numFmt formatCode="#,##0.0" sourceLinked="0"/>
        <c:majorTickMark val="none"/>
        <c:minorTickMark val="none"/>
        <c:tickLblPos val="nextTo"/>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332455376"/>
        <c:crosses val="autoZero"/>
        <c:crossBetween val="between"/>
        <c:majorUnit val="0.2"/>
      </c:valAx>
      <c:spPr>
        <a:noFill/>
        <a:ln>
          <a:noFill/>
        </a:ln>
        <a:effectLst/>
      </c:spPr>
    </c:plotArea>
    <c:legend>
      <c:legendPos val="b"/>
      <c:layout>
        <c:manualLayout>
          <c:xMode val="edge"/>
          <c:yMode val="edge"/>
          <c:x val="0.19243237824438611"/>
          <c:y val="6.6457317835270594E-3"/>
          <c:w val="0.79899513355821761"/>
          <c:h val="0.29156761654793151"/>
        </c:manualLayout>
      </c:layout>
      <c:overlay val="0"/>
      <c:spPr>
        <a:noFill/>
        <a:ln>
          <a:noFill/>
        </a:ln>
        <a:effectLst/>
      </c:spPr>
      <c:txPr>
        <a:bodyPr rot="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rgbClr val="FFFFFF">
        <a:lumMod val="100000"/>
      </a:srgbClr>
    </a:solidFill>
    <a:ln w="9525" cap="flat" cmpd="sng" algn="ctr">
      <a:noFill/>
      <a:round/>
    </a:ln>
    <a:effectLst/>
  </c:spPr>
  <c:txPr>
    <a:bodyPr/>
    <a:lstStyle/>
    <a:p>
      <a:pPr>
        <a:defRPr sz="3300" b="0">
          <a:solidFill>
            <a:srgbClr val="000000">
              <a:lumMod val="100000"/>
            </a:srgbClr>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6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3300" b="0" i="0" u="none" strike="noStrike" kern="1200" spc="0" baseline="0">
                <a:solidFill>
                  <a:srgbClr val="000000">
                    <a:lumMod val="100000"/>
                  </a:srgbClr>
                </a:solidFill>
                <a:latin typeface="Arial" panose="020B0604020202020204" pitchFamily="34" charset="0"/>
                <a:ea typeface="+mn-ea"/>
                <a:cs typeface="Arial" panose="020B0604020202020204" pitchFamily="34" charset="0"/>
              </a:defRPr>
            </a:pPr>
            <a:r>
              <a:rPr lang="en-US" sz="3300"/>
              <a:t>Percent</a:t>
            </a:r>
          </a:p>
        </c:rich>
      </c:tx>
      <c:layout>
        <c:manualLayout>
          <c:xMode val="edge"/>
          <c:yMode val="edge"/>
          <c:x val="1.347112860892389E-3"/>
          <c:y val="0"/>
        </c:manualLayout>
      </c:layout>
      <c:overlay val="0"/>
      <c:spPr>
        <a:noFill/>
        <a:ln>
          <a:noFill/>
        </a:ln>
        <a:effectLst/>
      </c:spPr>
      <c:txPr>
        <a:bodyPr rot="0" spcFirstLastPara="1" vertOverflow="ellipsis" vert="horz" wrap="square" anchor="ctr" anchorCtr="1"/>
        <a:lstStyle/>
        <a:p>
          <a:pPr>
            <a:defRPr sz="3300" b="0" i="0" u="none" strike="noStrike" kern="1200" spc="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0.10221803003791192"/>
          <c:y val="0.13156230471191102"/>
          <c:w val="0.89778196996208803"/>
          <c:h val="0.75278933883264587"/>
        </c:manualLayout>
      </c:layout>
      <c:barChart>
        <c:barDir val="col"/>
        <c:grouping val="stacked"/>
        <c:varyColors val="0"/>
        <c:ser>
          <c:idx val="0"/>
          <c:order val="0"/>
          <c:tx>
            <c:strRef>
              <c:f>'7.2.1.B '!$U$3</c:f>
              <c:strCache>
                <c:ptCount val="1"/>
                <c:pt idx="0">
                  <c:v>Baseline</c:v>
                </c:pt>
              </c:strCache>
            </c:strRef>
          </c:tx>
          <c:spPr>
            <a:solidFill>
              <a:schemeClr val="accent1"/>
            </a:solidFill>
            <a:ln>
              <a:noFill/>
            </a:ln>
            <a:effectLst/>
          </c:spPr>
          <c:invertIfNegative val="0"/>
          <c:dPt>
            <c:idx val="1"/>
            <c:invertIfNegative val="0"/>
            <c:bubble3D val="0"/>
            <c:spPr>
              <a:solidFill>
                <a:schemeClr val="accent1"/>
              </a:solidFill>
              <a:ln>
                <a:noFill/>
              </a:ln>
              <a:effectLst/>
            </c:spPr>
            <c:extLst>
              <c:ext xmlns:c16="http://schemas.microsoft.com/office/drawing/2014/chart" uri="{C3380CC4-5D6E-409C-BE32-E72D297353CC}">
                <c16:uniqueId val="{00000001-B3F7-4696-A5E7-B52C1AF57F85}"/>
              </c:ext>
            </c:extLst>
          </c:dPt>
          <c:dPt>
            <c:idx val="2"/>
            <c:invertIfNegative val="0"/>
            <c:bubble3D val="0"/>
            <c:spPr>
              <a:noFill/>
              <a:ln>
                <a:noFill/>
              </a:ln>
              <a:effectLst/>
            </c:spPr>
            <c:extLst>
              <c:ext xmlns:c16="http://schemas.microsoft.com/office/drawing/2014/chart" uri="{C3380CC4-5D6E-409C-BE32-E72D297353CC}">
                <c16:uniqueId val="{00000003-B3F7-4696-A5E7-B52C1AF57F85}"/>
              </c:ext>
            </c:extLst>
          </c:dPt>
          <c:cat>
            <c:strRef>
              <c:f>'7.2.1.B '!$V$2:$X$2</c:f>
              <c:strCache>
                <c:ptCount val="3"/>
                <c:pt idx="0">
                  <c:v>2013-17</c:v>
                </c:pt>
                <c:pt idx="1">
                  <c:v>2018-27</c:v>
                </c:pt>
                <c:pt idx="2">
                  <c:v>Reform impact</c:v>
                </c:pt>
              </c:strCache>
            </c:strRef>
          </c:cat>
          <c:val>
            <c:numRef>
              <c:f>'7.2.1.B '!$V$3:$X$3</c:f>
              <c:numCache>
                <c:formatCode>0.0</c:formatCode>
                <c:ptCount val="3"/>
                <c:pt idx="0">
                  <c:v>4.8</c:v>
                </c:pt>
                <c:pt idx="1">
                  <c:v>4.3</c:v>
                </c:pt>
                <c:pt idx="2">
                  <c:v>4.3</c:v>
                </c:pt>
              </c:numCache>
            </c:numRef>
          </c:val>
          <c:extLst>
            <c:ext xmlns:c16="http://schemas.microsoft.com/office/drawing/2014/chart" uri="{C3380CC4-5D6E-409C-BE32-E72D297353CC}">
              <c16:uniqueId val="{00000004-B3F7-4696-A5E7-B52C1AF57F85}"/>
            </c:ext>
          </c:extLst>
        </c:ser>
        <c:ser>
          <c:idx val="1"/>
          <c:order val="1"/>
          <c:tx>
            <c:strRef>
              <c:f>'7.2.1.B '!$U$4</c:f>
              <c:strCache>
                <c:ptCount val="1"/>
                <c:pt idx="0">
                  <c:v>Fill investment needs</c:v>
                </c:pt>
              </c:strCache>
            </c:strRef>
          </c:tx>
          <c:spPr>
            <a:solidFill>
              <a:schemeClr val="accent2"/>
            </a:solidFill>
            <a:ln>
              <a:noFill/>
            </a:ln>
            <a:effectLst/>
          </c:spPr>
          <c:invertIfNegative val="0"/>
          <c:cat>
            <c:strRef>
              <c:f>'7.2.1.B '!$V$2:$X$2</c:f>
              <c:strCache>
                <c:ptCount val="3"/>
                <c:pt idx="0">
                  <c:v>2013-17</c:v>
                </c:pt>
                <c:pt idx="1">
                  <c:v>2018-27</c:v>
                </c:pt>
                <c:pt idx="2">
                  <c:v>Reform impact</c:v>
                </c:pt>
              </c:strCache>
            </c:strRef>
          </c:cat>
          <c:val>
            <c:numRef>
              <c:f>'7.2.1.B '!$V$4:$X$4</c:f>
              <c:numCache>
                <c:formatCode>0.0</c:formatCode>
                <c:ptCount val="3"/>
                <c:pt idx="2">
                  <c:v>0.4</c:v>
                </c:pt>
              </c:numCache>
            </c:numRef>
          </c:val>
          <c:extLst>
            <c:ext xmlns:c16="http://schemas.microsoft.com/office/drawing/2014/chart" uri="{C3380CC4-5D6E-409C-BE32-E72D297353CC}">
              <c16:uniqueId val="{00000005-B3F7-4696-A5E7-B52C1AF57F85}"/>
            </c:ext>
          </c:extLst>
        </c:ser>
        <c:ser>
          <c:idx val="2"/>
          <c:order val="2"/>
          <c:tx>
            <c:strRef>
              <c:f>'7.2.1.B '!$U$5</c:f>
              <c:strCache>
                <c:ptCount val="1"/>
                <c:pt idx="0">
                  <c:v>Education and health improvements</c:v>
                </c:pt>
              </c:strCache>
            </c:strRef>
          </c:tx>
          <c:spPr>
            <a:solidFill>
              <a:schemeClr val="accent3"/>
            </a:solidFill>
            <a:ln>
              <a:noFill/>
            </a:ln>
            <a:effectLst/>
          </c:spPr>
          <c:invertIfNegative val="0"/>
          <c:cat>
            <c:strRef>
              <c:f>'7.2.1.B '!$V$2:$X$2</c:f>
              <c:strCache>
                <c:ptCount val="3"/>
                <c:pt idx="0">
                  <c:v>2013-17</c:v>
                </c:pt>
                <c:pt idx="1">
                  <c:v>2018-27</c:v>
                </c:pt>
                <c:pt idx="2">
                  <c:v>Reform impact</c:v>
                </c:pt>
              </c:strCache>
            </c:strRef>
          </c:cat>
          <c:val>
            <c:numRef>
              <c:f>'7.2.1.B '!$V$5:$X$5</c:f>
              <c:numCache>
                <c:formatCode>0.0</c:formatCode>
                <c:ptCount val="3"/>
                <c:pt idx="2">
                  <c:v>0.2</c:v>
                </c:pt>
              </c:numCache>
            </c:numRef>
          </c:val>
          <c:extLst>
            <c:ext xmlns:c16="http://schemas.microsoft.com/office/drawing/2014/chart" uri="{C3380CC4-5D6E-409C-BE32-E72D297353CC}">
              <c16:uniqueId val="{00000006-B3F7-4696-A5E7-B52C1AF57F85}"/>
            </c:ext>
          </c:extLst>
        </c:ser>
        <c:ser>
          <c:idx val="3"/>
          <c:order val="3"/>
          <c:tx>
            <c:strRef>
              <c:f>'7.2.1.B '!$U$6</c:f>
              <c:strCache>
                <c:ptCount val="1"/>
                <c:pt idx="0">
                  <c:v>Labor market reforms</c:v>
                </c:pt>
              </c:strCache>
            </c:strRef>
          </c:tx>
          <c:spPr>
            <a:solidFill>
              <a:schemeClr val="accent4"/>
            </a:solidFill>
            <a:ln>
              <a:noFill/>
            </a:ln>
            <a:effectLst/>
          </c:spPr>
          <c:invertIfNegative val="0"/>
          <c:cat>
            <c:strRef>
              <c:f>'7.2.1.B '!$V$2:$X$2</c:f>
              <c:strCache>
                <c:ptCount val="3"/>
                <c:pt idx="0">
                  <c:v>2013-17</c:v>
                </c:pt>
                <c:pt idx="1">
                  <c:v>2018-27</c:v>
                </c:pt>
                <c:pt idx="2">
                  <c:v>Reform impact</c:v>
                </c:pt>
              </c:strCache>
            </c:strRef>
          </c:cat>
          <c:val>
            <c:numRef>
              <c:f>'7.2.1.B '!$V$6:$X$6</c:f>
              <c:numCache>
                <c:formatCode>0.0</c:formatCode>
                <c:ptCount val="3"/>
                <c:pt idx="2">
                  <c:v>0.1</c:v>
                </c:pt>
              </c:numCache>
            </c:numRef>
          </c:val>
          <c:extLst>
            <c:ext xmlns:c16="http://schemas.microsoft.com/office/drawing/2014/chart" uri="{C3380CC4-5D6E-409C-BE32-E72D297353CC}">
              <c16:uniqueId val="{00000007-B3F7-4696-A5E7-B52C1AF57F85}"/>
            </c:ext>
          </c:extLst>
        </c:ser>
        <c:dLbls>
          <c:showLegendKey val="0"/>
          <c:showVal val="0"/>
          <c:showCatName val="0"/>
          <c:showSerName val="0"/>
          <c:showPercent val="0"/>
          <c:showBubbleSize val="0"/>
        </c:dLbls>
        <c:gapWidth val="150"/>
        <c:overlap val="100"/>
        <c:axId val="332455376"/>
        <c:axId val="369578336"/>
      </c:barChart>
      <c:catAx>
        <c:axId val="332455376"/>
        <c:scaling>
          <c:orientation val="minMax"/>
        </c:scaling>
        <c:delete val="0"/>
        <c:axPos val="b"/>
        <c:numFmt formatCode="General" sourceLinked="1"/>
        <c:majorTickMark val="none"/>
        <c:minorTickMark val="none"/>
        <c:tickLblPos val="low"/>
        <c:spPr>
          <a:noFill/>
          <a:ln w="9525" cap="flat" cmpd="sng" algn="ctr">
            <a:solidFill>
              <a:srgbClr val="000000">
                <a:lumMod val="100000"/>
              </a:srgbClr>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369578336"/>
        <c:crosses val="autoZero"/>
        <c:auto val="1"/>
        <c:lblAlgn val="ctr"/>
        <c:lblOffset val="100"/>
        <c:noMultiLvlLbl val="0"/>
      </c:catAx>
      <c:valAx>
        <c:axId val="369578336"/>
        <c:scaling>
          <c:orientation val="minMax"/>
          <c:max val="5.2"/>
          <c:min val="3.6"/>
        </c:scaling>
        <c:delete val="0"/>
        <c:axPos val="l"/>
        <c:numFmt formatCode="#,##0.0" sourceLinked="0"/>
        <c:majorTickMark val="none"/>
        <c:minorTickMark val="none"/>
        <c:tickLblPos val="nextTo"/>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332455376"/>
        <c:crosses val="autoZero"/>
        <c:crossBetween val="between"/>
        <c:majorUnit val="0.2"/>
      </c:valAx>
      <c:spPr>
        <a:noFill/>
        <a:ln>
          <a:noFill/>
        </a:ln>
        <a:effectLst/>
      </c:spPr>
    </c:plotArea>
    <c:legend>
      <c:legendPos val="b"/>
      <c:layout>
        <c:manualLayout>
          <c:xMode val="edge"/>
          <c:yMode val="edge"/>
          <c:x val="0.17159492020875186"/>
          <c:y val="6.933508311461066E-4"/>
          <c:w val="0.82701616818573587"/>
          <c:h val="0.28587973378327708"/>
        </c:manualLayout>
      </c:layout>
      <c:overlay val="0"/>
      <c:spPr>
        <a:noFill/>
        <a:ln>
          <a:noFill/>
        </a:ln>
        <a:effectLst/>
      </c:spPr>
      <c:txPr>
        <a:bodyPr rot="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rgbClr val="FFFFFF">
        <a:lumMod val="100000"/>
      </a:srgbClr>
    </a:solidFill>
    <a:ln w="9525" cap="flat" cmpd="sng" algn="ctr">
      <a:noFill/>
      <a:round/>
    </a:ln>
    <a:effectLst/>
  </c:spPr>
  <c:txPr>
    <a:bodyPr/>
    <a:lstStyle/>
    <a:p>
      <a:pPr>
        <a:defRPr sz="3300" b="0">
          <a:solidFill>
            <a:srgbClr val="000000">
              <a:lumMod val="100000"/>
            </a:srgbClr>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6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3300" b="0" i="0" u="none" strike="noStrike" kern="1200" spc="0" baseline="0">
                <a:solidFill>
                  <a:srgbClr val="000000">
                    <a:lumMod val="100000"/>
                  </a:srgbClr>
                </a:solidFill>
                <a:latin typeface="Arial" panose="020B0604020202020204" pitchFamily="34" charset="0"/>
                <a:ea typeface="+mn-ea"/>
                <a:cs typeface="Arial" panose="020B0604020202020204" pitchFamily="34" charset="0"/>
              </a:defRPr>
            </a:pPr>
            <a:r>
              <a:rPr lang="en-US" sz="3300"/>
              <a:t>Percent</a:t>
            </a:r>
          </a:p>
        </c:rich>
      </c:tx>
      <c:layout>
        <c:manualLayout>
          <c:xMode val="edge"/>
          <c:yMode val="edge"/>
          <c:x val="1.347112860892389E-3"/>
          <c:y val="0"/>
        </c:manualLayout>
      </c:layout>
      <c:overlay val="0"/>
      <c:spPr>
        <a:noFill/>
        <a:ln>
          <a:noFill/>
        </a:ln>
        <a:effectLst/>
      </c:spPr>
      <c:txPr>
        <a:bodyPr rot="0" spcFirstLastPara="1" vertOverflow="ellipsis" vert="horz" wrap="square" anchor="ctr" anchorCtr="1"/>
        <a:lstStyle/>
        <a:p>
          <a:pPr>
            <a:defRPr sz="3300" b="0" i="0" u="none" strike="noStrike" kern="1200" spc="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8.9752296587926508E-2"/>
          <c:y val="0.13681008623922009"/>
          <c:w val="0.90746992563429585"/>
          <c:h val="0.46074553180852396"/>
        </c:manualLayout>
      </c:layout>
      <c:barChart>
        <c:barDir val="col"/>
        <c:grouping val="stacked"/>
        <c:varyColors val="0"/>
        <c:ser>
          <c:idx val="0"/>
          <c:order val="0"/>
          <c:tx>
            <c:strRef>
              <c:f>'7.2.1.C '!$U$5</c:f>
              <c:strCache>
                <c:ptCount val="1"/>
                <c:pt idx="0">
                  <c:v>Baseline</c:v>
                </c:pt>
              </c:strCache>
            </c:strRef>
          </c:tx>
          <c:spPr>
            <a:solidFill>
              <a:schemeClr val="accent1"/>
            </a:solidFill>
            <a:ln>
              <a:noFill/>
            </a:ln>
            <a:effectLst/>
          </c:spPr>
          <c:invertIfNegative val="0"/>
          <c:dPt>
            <c:idx val="1"/>
            <c:invertIfNegative val="0"/>
            <c:bubble3D val="0"/>
            <c:spPr>
              <a:solidFill>
                <a:schemeClr val="accent1"/>
              </a:solidFill>
              <a:ln>
                <a:noFill/>
              </a:ln>
              <a:effectLst/>
            </c:spPr>
            <c:extLst>
              <c:ext xmlns:c16="http://schemas.microsoft.com/office/drawing/2014/chart" uri="{C3380CC4-5D6E-409C-BE32-E72D297353CC}">
                <c16:uniqueId val="{00000001-78B0-477A-A7A9-7091073DFDCC}"/>
              </c:ext>
            </c:extLst>
          </c:dPt>
          <c:dPt>
            <c:idx val="2"/>
            <c:invertIfNegative val="0"/>
            <c:bubble3D val="0"/>
            <c:spPr>
              <a:noFill/>
              <a:ln>
                <a:noFill/>
              </a:ln>
              <a:effectLst/>
            </c:spPr>
            <c:extLst>
              <c:ext xmlns:c16="http://schemas.microsoft.com/office/drawing/2014/chart" uri="{C3380CC4-5D6E-409C-BE32-E72D297353CC}">
                <c16:uniqueId val="{00000003-78B0-477A-A7A9-7091073DFDCC}"/>
              </c:ext>
            </c:extLst>
          </c:dPt>
          <c:dPt>
            <c:idx val="5"/>
            <c:invertIfNegative val="0"/>
            <c:bubble3D val="0"/>
            <c:spPr>
              <a:noFill/>
              <a:ln>
                <a:noFill/>
              </a:ln>
              <a:effectLst/>
            </c:spPr>
            <c:extLst>
              <c:ext xmlns:c16="http://schemas.microsoft.com/office/drawing/2014/chart" uri="{C3380CC4-5D6E-409C-BE32-E72D297353CC}">
                <c16:uniqueId val="{00000005-78B0-477A-A7A9-7091073DFDCC}"/>
              </c:ext>
            </c:extLst>
          </c:dPt>
          <c:dPt>
            <c:idx val="8"/>
            <c:invertIfNegative val="0"/>
            <c:bubble3D val="0"/>
            <c:spPr>
              <a:noFill/>
              <a:ln>
                <a:noFill/>
              </a:ln>
              <a:effectLst/>
            </c:spPr>
            <c:extLst>
              <c:ext xmlns:c16="http://schemas.microsoft.com/office/drawing/2014/chart" uri="{C3380CC4-5D6E-409C-BE32-E72D297353CC}">
                <c16:uniqueId val="{00000007-78B0-477A-A7A9-7091073DFDCC}"/>
              </c:ext>
            </c:extLst>
          </c:dPt>
          <c:cat>
            <c:multiLvlStrRef>
              <c:f>'7.2.1.C '!$V$3:$AD$4</c:f>
              <c:multiLvlStrCache>
                <c:ptCount val="9"/>
                <c:lvl>
                  <c:pt idx="0">
                    <c:v>2013-17</c:v>
                  </c:pt>
                  <c:pt idx="1">
                    <c:v>2018-27</c:v>
                  </c:pt>
                  <c:pt idx="2">
                    <c:v>Reform 
impact</c:v>
                  </c:pt>
                  <c:pt idx="3">
                    <c:v>2013-17</c:v>
                  </c:pt>
                  <c:pt idx="4">
                    <c:v>2018-27</c:v>
                  </c:pt>
                  <c:pt idx="5">
                    <c:v>Reform 
impact</c:v>
                  </c:pt>
                  <c:pt idx="6">
                    <c:v>2013-17</c:v>
                  </c:pt>
                  <c:pt idx="7">
                    <c:v>2018-27</c:v>
                  </c:pt>
                  <c:pt idx="8">
                    <c:v>Reform 
impact</c:v>
                  </c:pt>
                </c:lvl>
                <c:lvl>
                  <c:pt idx="0">
                    <c:v>EAP</c:v>
                  </c:pt>
                  <c:pt idx="3">
                    <c:v>ECA</c:v>
                  </c:pt>
                  <c:pt idx="6">
                    <c:v>LAC</c:v>
                  </c:pt>
                </c:lvl>
              </c:multiLvlStrCache>
            </c:multiLvlStrRef>
          </c:cat>
          <c:val>
            <c:numRef>
              <c:f>'7.2.1.C '!$V$5:$AD$5</c:f>
              <c:numCache>
                <c:formatCode>0.0</c:formatCode>
                <c:ptCount val="9"/>
                <c:pt idx="0">
                  <c:v>7.2</c:v>
                </c:pt>
                <c:pt idx="1">
                  <c:v>6.2</c:v>
                </c:pt>
                <c:pt idx="2">
                  <c:v>6.2</c:v>
                </c:pt>
                <c:pt idx="3">
                  <c:v>2.2999999999999998</c:v>
                </c:pt>
                <c:pt idx="4">
                  <c:v>2.2000000000000002</c:v>
                </c:pt>
                <c:pt idx="5">
                  <c:v>2.2000000000000002</c:v>
                </c:pt>
                <c:pt idx="6">
                  <c:v>2.7</c:v>
                </c:pt>
                <c:pt idx="7">
                  <c:v>2.4</c:v>
                </c:pt>
                <c:pt idx="8">
                  <c:v>2.4</c:v>
                </c:pt>
              </c:numCache>
            </c:numRef>
          </c:val>
          <c:extLst>
            <c:ext xmlns:c16="http://schemas.microsoft.com/office/drawing/2014/chart" uri="{C3380CC4-5D6E-409C-BE32-E72D297353CC}">
              <c16:uniqueId val="{00000008-78B0-477A-A7A9-7091073DFDCC}"/>
            </c:ext>
          </c:extLst>
        </c:ser>
        <c:ser>
          <c:idx val="1"/>
          <c:order val="1"/>
          <c:tx>
            <c:strRef>
              <c:f>'7.2.1.C '!$U$6</c:f>
              <c:strCache>
                <c:ptCount val="1"/>
                <c:pt idx="0">
                  <c:v>Fill investment needs</c:v>
                </c:pt>
              </c:strCache>
            </c:strRef>
          </c:tx>
          <c:spPr>
            <a:solidFill>
              <a:schemeClr val="accent2"/>
            </a:solidFill>
            <a:ln>
              <a:noFill/>
            </a:ln>
            <a:effectLst/>
          </c:spPr>
          <c:invertIfNegative val="0"/>
          <c:cat>
            <c:multiLvlStrRef>
              <c:f>'7.2.1.C '!$V$3:$AD$4</c:f>
              <c:multiLvlStrCache>
                <c:ptCount val="9"/>
                <c:lvl>
                  <c:pt idx="0">
                    <c:v>2013-17</c:v>
                  </c:pt>
                  <c:pt idx="1">
                    <c:v>2018-27</c:v>
                  </c:pt>
                  <c:pt idx="2">
                    <c:v>Reform 
impact</c:v>
                  </c:pt>
                  <c:pt idx="3">
                    <c:v>2013-17</c:v>
                  </c:pt>
                  <c:pt idx="4">
                    <c:v>2018-27</c:v>
                  </c:pt>
                  <c:pt idx="5">
                    <c:v>Reform 
impact</c:v>
                  </c:pt>
                  <c:pt idx="6">
                    <c:v>2013-17</c:v>
                  </c:pt>
                  <c:pt idx="7">
                    <c:v>2018-27</c:v>
                  </c:pt>
                  <c:pt idx="8">
                    <c:v>Reform 
impact</c:v>
                  </c:pt>
                </c:lvl>
                <c:lvl>
                  <c:pt idx="0">
                    <c:v>EAP</c:v>
                  </c:pt>
                  <c:pt idx="3">
                    <c:v>ECA</c:v>
                  </c:pt>
                  <c:pt idx="6">
                    <c:v>LAC</c:v>
                  </c:pt>
                </c:lvl>
              </c:multiLvlStrCache>
            </c:multiLvlStrRef>
          </c:cat>
          <c:val>
            <c:numRef>
              <c:f>'7.2.1.C '!$V$6:$AD$6</c:f>
              <c:numCache>
                <c:formatCode>0.0</c:formatCode>
                <c:ptCount val="9"/>
                <c:pt idx="2">
                  <c:v>0.5</c:v>
                </c:pt>
                <c:pt idx="5">
                  <c:v>0.5</c:v>
                </c:pt>
                <c:pt idx="8">
                  <c:v>0.4</c:v>
                </c:pt>
              </c:numCache>
            </c:numRef>
          </c:val>
          <c:extLst>
            <c:ext xmlns:c16="http://schemas.microsoft.com/office/drawing/2014/chart" uri="{C3380CC4-5D6E-409C-BE32-E72D297353CC}">
              <c16:uniqueId val="{00000009-78B0-477A-A7A9-7091073DFDCC}"/>
            </c:ext>
          </c:extLst>
        </c:ser>
        <c:ser>
          <c:idx val="2"/>
          <c:order val="2"/>
          <c:tx>
            <c:strRef>
              <c:f>'7.2.1.C '!$U$7</c:f>
              <c:strCache>
                <c:ptCount val="1"/>
                <c:pt idx="0">
                  <c:v>Education and health improvements</c:v>
                </c:pt>
              </c:strCache>
            </c:strRef>
          </c:tx>
          <c:spPr>
            <a:solidFill>
              <a:schemeClr val="accent3"/>
            </a:solidFill>
            <a:ln>
              <a:noFill/>
            </a:ln>
            <a:effectLst/>
          </c:spPr>
          <c:invertIfNegative val="0"/>
          <c:cat>
            <c:multiLvlStrRef>
              <c:f>'7.2.1.C '!$V$3:$AD$4</c:f>
              <c:multiLvlStrCache>
                <c:ptCount val="9"/>
                <c:lvl>
                  <c:pt idx="0">
                    <c:v>2013-17</c:v>
                  </c:pt>
                  <c:pt idx="1">
                    <c:v>2018-27</c:v>
                  </c:pt>
                  <c:pt idx="2">
                    <c:v>Reform 
impact</c:v>
                  </c:pt>
                  <c:pt idx="3">
                    <c:v>2013-17</c:v>
                  </c:pt>
                  <c:pt idx="4">
                    <c:v>2018-27</c:v>
                  </c:pt>
                  <c:pt idx="5">
                    <c:v>Reform 
impact</c:v>
                  </c:pt>
                  <c:pt idx="6">
                    <c:v>2013-17</c:v>
                  </c:pt>
                  <c:pt idx="7">
                    <c:v>2018-27</c:v>
                  </c:pt>
                  <c:pt idx="8">
                    <c:v>Reform 
impact</c:v>
                  </c:pt>
                </c:lvl>
                <c:lvl>
                  <c:pt idx="0">
                    <c:v>EAP</c:v>
                  </c:pt>
                  <c:pt idx="3">
                    <c:v>ECA</c:v>
                  </c:pt>
                  <c:pt idx="6">
                    <c:v>LAC</c:v>
                  </c:pt>
                </c:lvl>
              </c:multiLvlStrCache>
            </c:multiLvlStrRef>
          </c:cat>
          <c:val>
            <c:numRef>
              <c:f>'7.2.1.C '!$V$7:$AD$7</c:f>
              <c:numCache>
                <c:formatCode>0.0</c:formatCode>
                <c:ptCount val="9"/>
                <c:pt idx="2">
                  <c:v>0.3</c:v>
                </c:pt>
                <c:pt idx="5">
                  <c:v>0.1</c:v>
                </c:pt>
                <c:pt idx="8">
                  <c:v>0.1</c:v>
                </c:pt>
              </c:numCache>
            </c:numRef>
          </c:val>
          <c:extLst>
            <c:ext xmlns:c16="http://schemas.microsoft.com/office/drawing/2014/chart" uri="{C3380CC4-5D6E-409C-BE32-E72D297353CC}">
              <c16:uniqueId val="{0000000A-78B0-477A-A7A9-7091073DFDCC}"/>
            </c:ext>
          </c:extLst>
        </c:ser>
        <c:ser>
          <c:idx val="3"/>
          <c:order val="3"/>
          <c:tx>
            <c:strRef>
              <c:f>'7.2.1.C '!$U$8</c:f>
              <c:strCache>
                <c:ptCount val="1"/>
                <c:pt idx="0">
                  <c:v>Labor market reforms</c:v>
                </c:pt>
              </c:strCache>
            </c:strRef>
          </c:tx>
          <c:spPr>
            <a:solidFill>
              <a:schemeClr val="accent4"/>
            </a:solidFill>
            <a:ln>
              <a:noFill/>
            </a:ln>
            <a:effectLst/>
          </c:spPr>
          <c:invertIfNegative val="0"/>
          <c:cat>
            <c:multiLvlStrRef>
              <c:f>'7.2.1.C '!$V$3:$AD$4</c:f>
              <c:multiLvlStrCache>
                <c:ptCount val="9"/>
                <c:lvl>
                  <c:pt idx="0">
                    <c:v>2013-17</c:v>
                  </c:pt>
                  <c:pt idx="1">
                    <c:v>2018-27</c:v>
                  </c:pt>
                  <c:pt idx="2">
                    <c:v>Reform 
impact</c:v>
                  </c:pt>
                  <c:pt idx="3">
                    <c:v>2013-17</c:v>
                  </c:pt>
                  <c:pt idx="4">
                    <c:v>2018-27</c:v>
                  </c:pt>
                  <c:pt idx="5">
                    <c:v>Reform 
impact</c:v>
                  </c:pt>
                  <c:pt idx="6">
                    <c:v>2013-17</c:v>
                  </c:pt>
                  <c:pt idx="7">
                    <c:v>2018-27</c:v>
                  </c:pt>
                  <c:pt idx="8">
                    <c:v>Reform 
impact</c:v>
                  </c:pt>
                </c:lvl>
                <c:lvl>
                  <c:pt idx="0">
                    <c:v>EAP</c:v>
                  </c:pt>
                  <c:pt idx="3">
                    <c:v>ECA</c:v>
                  </c:pt>
                  <c:pt idx="6">
                    <c:v>LAC</c:v>
                  </c:pt>
                </c:lvl>
              </c:multiLvlStrCache>
            </c:multiLvlStrRef>
          </c:cat>
          <c:val>
            <c:numRef>
              <c:f>'7.2.1.C '!$V$8:$AD$8</c:f>
              <c:numCache>
                <c:formatCode>0.0</c:formatCode>
                <c:ptCount val="9"/>
                <c:pt idx="2">
                  <c:v>0.1</c:v>
                </c:pt>
                <c:pt idx="5">
                  <c:v>0.1</c:v>
                </c:pt>
                <c:pt idx="8">
                  <c:v>0.1</c:v>
                </c:pt>
              </c:numCache>
            </c:numRef>
          </c:val>
          <c:extLst>
            <c:ext xmlns:c16="http://schemas.microsoft.com/office/drawing/2014/chart" uri="{C3380CC4-5D6E-409C-BE32-E72D297353CC}">
              <c16:uniqueId val="{0000000B-78B0-477A-A7A9-7091073DFDCC}"/>
            </c:ext>
          </c:extLst>
        </c:ser>
        <c:dLbls>
          <c:showLegendKey val="0"/>
          <c:showVal val="0"/>
          <c:showCatName val="0"/>
          <c:showSerName val="0"/>
          <c:showPercent val="0"/>
          <c:showBubbleSize val="0"/>
        </c:dLbls>
        <c:gapWidth val="150"/>
        <c:overlap val="100"/>
        <c:axId val="332455376"/>
        <c:axId val="369578336"/>
      </c:barChart>
      <c:catAx>
        <c:axId val="332455376"/>
        <c:scaling>
          <c:orientation val="minMax"/>
        </c:scaling>
        <c:delete val="0"/>
        <c:axPos val="b"/>
        <c:numFmt formatCode="General" sourceLinked="1"/>
        <c:majorTickMark val="none"/>
        <c:minorTickMark val="none"/>
        <c:tickLblPos val="low"/>
        <c:spPr>
          <a:noFill/>
          <a:ln w="9525" cap="flat" cmpd="sng" algn="ctr">
            <a:solidFill>
              <a:srgbClr val="000000">
                <a:lumMod val="100000"/>
              </a:srgbClr>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369578336"/>
        <c:crosses val="autoZero"/>
        <c:auto val="1"/>
        <c:lblAlgn val="ctr"/>
        <c:lblOffset val="100"/>
        <c:noMultiLvlLbl val="0"/>
      </c:catAx>
      <c:valAx>
        <c:axId val="369578336"/>
        <c:scaling>
          <c:orientation val="minMax"/>
          <c:max val="10"/>
          <c:min val="0"/>
        </c:scaling>
        <c:delete val="0"/>
        <c:axPos val="l"/>
        <c:numFmt formatCode="0" sourceLinked="0"/>
        <c:majorTickMark val="none"/>
        <c:minorTickMark val="none"/>
        <c:tickLblPos val="nextTo"/>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332455376"/>
        <c:crosses val="autoZero"/>
        <c:crossBetween val="between"/>
      </c:valAx>
      <c:spPr>
        <a:noFill/>
        <a:ln>
          <a:noFill/>
        </a:ln>
        <a:effectLst/>
      </c:spPr>
    </c:plotArea>
    <c:legend>
      <c:legendPos val="b"/>
      <c:layout>
        <c:manualLayout>
          <c:xMode val="edge"/>
          <c:yMode val="edge"/>
          <c:x val="0.22020866141732284"/>
          <c:y val="1.6296296296296295E-3"/>
          <c:w val="0.77840244969378825"/>
          <c:h val="0.25588770153730783"/>
        </c:manualLayout>
      </c:layout>
      <c:overlay val="0"/>
      <c:spPr>
        <a:noFill/>
        <a:ln>
          <a:noFill/>
        </a:ln>
        <a:effectLst/>
      </c:spPr>
      <c:txPr>
        <a:bodyPr rot="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rgbClr val="FFFFFF">
        <a:lumMod val="100000"/>
      </a:srgbClr>
    </a:solidFill>
    <a:ln w="9525" cap="flat" cmpd="sng" algn="ctr">
      <a:noFill/>
      <a:round/>
    </a:ln>
    <a:effectLst/>
  </c:spPr>
  <c:txPr>
    <a:bodyPr/>
    <a:lstStyle/>
    <a:p>
      <a:pPr>
        <a:defRPr sz="3300" b="0">
          <a:solidFill>
            <a:srgbClr val="000000">
              <a:lumMod val="100000"/>
            </a:srgbClr>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6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3300" b="0" i="0" u="none" strike="noStrike" kern="1200" spc="0" baseline="0">
                <a:solidFill>
                  <a:srgbClr val="000000">
                    <a:lumMod val="100000"/>
                  </a:srgbClr>
                </a:solidFill>
                <a:latin typeface="Arial" panose="020B0604020202020204" pitchFamily="34" charset="0"/>
                <a:ea typeface="+mn-ea"/>
                <a:cs typeface="Arial" panose="020B0604020202020204" pitchFamily="34" charset="0"/>
              </a:defRPr>
            </a:pPr>
            <a:r>
              <a:rPr lang="en-US" sz="3300"/>
              <a:t>Percent</a:t>
            </a:r>
          </a:p>
        </c:rich>
      </c:tx>
      <c:layout>
        <c:manualLayout>
          <c:xMode val="edge"/>
          <c:yMode val="edge"/>
          <c:x val="1.347112860892389E-3"/>
          <c:y val="0"/>
        </c:manualLayout>
      </c:layout>
      <c:overlay val="0"/>
      <c:spPr>
        <a:noFill/>
        <a:ln>
          <a:noFill/>
        </a:ln>
        <a:effectLst/>
      </c:spPr>
      <c:txPr>
        <a:bodyPr rot="0" spcFirstLastPara="1" vertOverflow="ellipsis" vert="horz" wrap="square" anchor="ctr" anchorCtr="1"/>
        <a:lstStyle/>
        <a:p>
          <a:pPr>
            <a:defRPr sz="3300" b="0" i="0" u="none" strike="noStrike" kern="1200" spc="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8.6346602508019815E-2"/>
          <c:y val="0.17265669916260468"/>
          <c:w val="0.8926551108194809"/>
          <c:h val="0.43185976752905886"/>
        </c:manualLayout>
      </c:layout>
      <c:barChart>
        <c:barDir val="col"/>
        <c:grouping val="stacked"/>
        <c:varyColors val="0"/>
        <c:ser>
          <c:idx val="0"/>
          <c:order val="0"/>
          <c:tx>
            <c:strRef>
              <c:f>'7.2.1.D '!$U$4</c:f>
              <c:strCache>
                <c:ptCount val="1"/>
                <c:pt idx="0">
                  <c:v>Baseline</c:v>
                </c:pt>
              </c:strCache>
            </c:strRef>
          </c:tx>
          <c:spPr>
            <a:solidFill>
              <a:schemeClr val="accent1"/>
            </a:solidFill>
            <a:ln>
              <a:noFill/>
            </a:ln>
            <a:effectLst/>
          </c:spPr>
          <c:invertIfNegative val="0"/>
          <c:dPt>
            <c:idx val="1"/>
            <c:invertIfNegative val="0"/>
            <c:bubble3D val="0"/>
            <c:spPr>
              <a:solidFill>
                <a:schemeClr val="accent1"/>
              </a:solidFill>
              <a:ln>
                <a:noFill/>
              </a:ln>
              <a:effectLst/>
            </c:spPr>
            <c:extLst>
              <c:ext xmlns:c16="http://schemas.microsoft.com/office/drawing/2014/chart" uri="{C3380CC4-5D6E-409C-BE32-E72D297353CC}">
                <c16:uniqueId val="{00000001-735B-4AC3-B2A3-AF9813067DB4}"/>
              </c:ext>
            </c:extLst>
          </c:dPt>
          <c:dPt>
            <c:idx val="2"/>
            <c:invertIfNegative val="0"/>
            <c:bubble3D val="0"/>
            <c:spPr>
              <a:noFill/>
              <a:ln>
                <a:noFill/>
              </a:ln>
              <a:effectLst/>
            </c:spPr>
            <c:extLst>
              <c:ext xmlns:c16="http://schemas.microsoft.com/office/drawing/2014/chart" uri="{C3380CC4-5D6E-409C-BE32-E72D297353CC}">
                <c16:uniqueId val="{00000003-735B-4AC3-B2A3-AF9813067DB4}"/>
              </c:ext>
            </c:extLst>
          </c:dPt>
          <c:dPt>
            <c:idx val="5"/>
            <c:invertIfNegative val="0"/>
            <c:bubble3D val="0"/>
            <c:spPr>
              <a:noFill/>
              <a:ln>
                <a:noFill/>
              </a:ln>
              <a:effectLst/>
            </c:spPr>
            <c:extLst>
              <c:ext xmlns:c16="http://schemas.microsoft.com/office/drawing/2014/chart" uri="{C3380CC4-5D6E-409C-BE32-E72D297353CC}">
                <c16:uniqueId val="{00000005-735B-4AC3-B2A3-AF9813067DB4}"/>
              </c:ext>
            </c:extLst>
          </c:dPt>
          <c:dPt>
            <c:idx val="8"/>
            <c:invertIfNegative val="0"/>
            <c:bubble3D val="0"/>
            <c:spPr>
              <a:noFill/>
              <a:ln>
                <a:noFill/>
              </a:ln>
              <a:effectLst/>
            </c:spPr>
            <c:extLst>
              <c:ext xmlns:c16="http://schemas.microsoft.com/office/drawing/2014/chart" uri="{C3380CC4-5D6E-409C-BE32-E72D297353CC}">
                <c16:uniqueId val="{00000007-735B-4AC3-B2A3-AF9813067DB4}"/>
              </c:ext>
            </c:extLst>
          </c:dPt>
          <c:cat>
            <c:multiLvlStrRef>
              <c:f>'7.2.1.D '!$V$2:$AD$3</c:f>
              <c:multiLvlStrCache>
                <c:ptCount val="9"/>
                <c:lvl>
                  <c:pt idx="0">
                    <c:v>2013-17</c:v>
                  </c:pt>
                  <c:pt idx="1">
                    <c:v>2018-27</c:v>
                  </c:pt>
                  <c:pt idx="2">
                    <c:v>Reform 
impact</c:v>
                  </c:pt>
                  <c:pt idx="3">
                    <c:v>2013-17</c:v>
                  </c:pt>
                  <c:pt idx="4">
                    <c:v>2018-27</c:v>
                  </c:pt>
                  <c:pt idx="5">
                    <c:v>Reform 
impact</c:v>
                  </c:pt>
                  <c:pt idx="6">
                    <c:v>2013-17</c:v>
                  </c:pt>
                  <c:pt idx="7">
                    <c:v>2018-27</c:v>
                  </c:pt>
                  <c:pt idx="8">
                    <c:v>Reform 
impact</c:v>
                  </c:pt>
                </c:lvl>
                <c:lvl>
                  <c:pt idx="0">
                    <c:v>MNA</c:v>
                  </c:pt>
                  <c:pt idx="3">
                    <c:v>SAR</c:v>
                  </c:pt>
                  <c:pt idx="6">
                    <c:v>SSA</c:v>
                  </c:pt>
                </c:lvl>
              </c:multiLvlStrCache>
            </c:multiLvlStrRef>
          </c:cat>
          <c:val>
            <c:numRef>
              <c:f>'7.2.1.D '!$V$4:$AD$4</c:f>
              <c:numCache>
                <c:formatCode>0.0</c:formatCode>
                <c:ptCount val="9"/>
                <c:pt idx="0">
                  <c:v>2.9</c:v>
                </c:pt>
                <c:pt idx="1">
                  <c:v>3.2</c:v>
                </c:pt>
                <c:pt idx="2">
                  <c:v>3.2</c:v>
                </c:pt>
                <c:pt idx="3">
                  <c:v>6.8</c:v>
                </c:pt>
                <c:pt idx="4">
                  <c:v>6.7</c:v>
                </c:pt>
                <c:pt idx="5">
                  <c:v>6.7</c:v>
                </c:pt>
                <c:pt idx="6">
                  <c:v>3.3</c:v>
                </c:pt>
                <c:pt idx="7">
                  <c:v>3.2</c:v>
                </c:pt>
                <c:pt idx="8">
                  <c:v>3.2</c:v>
                </c:pt>
              </c:numCache>
            </c:numRef>
          </c:val>
          <c:extLst>
            <c:ext xmlns:c16="http://schemas.microsoft.com/office/drawing/2014/chart" uri="{C3380CC4-5D6E-409C-BE32-E72D297353CC}">
              <c16:uniqueId val="{00000008-735B-4AC3-B2A3-AF9813067DB4}"/>
            </c:ext>
          </c:extLst>
        </c:ser>
        <c:ser>
          <c:idx val="1"/>
          <c:order val="1"/>
          <c:tx>
            <c:strRef>
              <c:f>'7.2.1.D '!$U$5</c:f>
              <c:strCache>
                <c:ptCount val="1"/>
                <c:pt idx="0">
                  <c:v>Fill investment needs</c:v>
                </c:pt>
              </c:strCache>
            </c:strRef>
          </c:tx>
          <c:spPr>
            <a:solidFill>
              <a:schemeClr val="accent2"/>
            </a:solidFill>
            <a:ln>
              <a:noFill/>
            </a:ln>
            <a:effectLst/>
          </c:spPr>
          <c:invertIfNegative val="0"/>
          <c:cat>
            <c:multiLvlStrRef>
              <c:f>'7.2.1.D '!$V$2:$AD$3</c:f>
              <c:multiLvlStrCache>
                <c:ptCount val="9"/>
                <c:lvl>
                  <c:pt idx="0">
                    <c:v>2013-17</c:v>
                  </c:pt>
                  <c:pt idx="1">
                    <c:v>2018-27</c:v>
                  </c:pt>
                  <c:pt idx="2">
                    <c:v>Reform 
impact</c:v>
                  </c:pt>
                  <c:pt idx="3">
                    <c:v>2013-17</c:v>
                  </c:pt>
                  <c:pt idx="4">
                    <c:v>2018-27</c:v>
                  </c:pt>
                  <c:pt idx="5">
                    <c:v>Reform 
impact</c:v>
                  </c:pt>
                  <c:pt idx="6">
                    <c:v>2013-17</c:v>
                  </c:pt>
                  <c:pt idx="7">
                    <c:v>2018-27</c:v>
                  </c:pt>
                  <c:pt idx="8">
                    <c:v>Reform 
impact</c:v>
                  </c:pt>
                </c:lvl>
                <c:lvl>
                  <c:pt idx="0">
                    <c:v>MNA</c:v>
                  </c:pt>
                  <c:pt idx="3">
                    <c:v>SAR</c:v>
                  </c:pt>
                  <c:pt idx="6">
                    <c:v>SSA</c:v>
                  </c:pt>
                </c:lvl>
              </c:multiLvlStrCache>
            </c:multiLvlStrRef>
          </c:cat>
          <c:val>
            <c:numRef>
              <c:f>'7.2.1.D '!$V$5:$AD$5</c:f>
              <c:numCache>
                <c:formatCode>0.0</c:formatCode>
                <c:ptCount val="9"/>
                <c:pt idx="2">
                  <c:v>0.5</c:v>
                </c:pt>
                <c:pt idx="5">
                  <c:v>0.1</c:v>
                </c:pt>
                <c:pt idx="8">
                  <c:v>0.4</c:v>
                </c:pt>
              </c:numCache>
            </c:numRef>
          </c:val>
          <c:extLst>
            <c:ext xmlns:c16="http://schemas.microsoft.com/office/drawing/2014/chart" uri="{C3380CC4-5D6E-409C-BE32-E72D297353CC}">
              <c16:uniqueId val="{00000009-735B-4AC3-B2A3-AF9813067DB4}"/>
            </c:ext>
          </c:extLst>
        </c:ser>
        <c:ser>
          <c:idx val="2"/>
          <c:order val="2"/>
          <c:tx>
            <c:strRef>
              <c:f>'7.2.1.D '!$U$6</c:f>
              <c:strCache>
                <c:ptCount val="1"/>
                <c:pt idx="0">
                  <c:v>Education and health improvements</c:v>
                </c:pt>
              </c:strCache>
            </c:strRef>
          </c:tx>
          <c:spPr>
            <a:solidFill>
              <a:schemeClr val="accent3"/>
            </a:solidFill>
            <a:ln>
              <a:noFill/>
            </a:ln>
            <a:effectLst/>
          </c:spPr>
          <c:invertIfNegative val="0"/>
          <c:cat>
            <c:multiLvlStrRef>
              <c:f>'7.2.1.D '!$V$2:$AD$3</c:f>
              <c:multiLvlStrCache>
                <c:ptCount val="9"/>
                <c:lvl>
                  <c:pt idx="0">
                    <c:v>2013-17</c:v>
                  </c:pt>
                  <c:pt idx="1">
                    <c:v>2018-27</c:v>
                  </c:pt>
                  <c:pt idx="2">
                    <c:v>Reform 
impact</c:v>
                  </c:pt>
                  <c:pt idx="3">
                    <c:v>2013-17</c:v>
                  </c:pt>
                  <c:pt idx="4">
                    <c:v>2018-27</c:v>
                  </c:pt>
                  <c:pt idx="5">
                    <c:v>Reform 
impact</c:v>
                  </c:pt>
                  <c:pt idx="6">
                    <c:v>2013-17</c:v>
                  </c:pt>
                  <c:pt idx="7">
                    <c:v>2018-27</c:v>
                  </c:pt>
                  <c:pt idx="8">
                    <c:v>Reform 
impact</c:v>
                  </c:pt>
                </c:lvl>
                <c:lvl>
                  <c:pt idx="0">
                    <c:v>MNA</c:v>
                  </c:pt>
                  <c:pt idx="3">
                    <c:v>SAR</c:v>
                  </c:pt>
                  <c:pt idx="6">
                    <c:v>SSA</c:v>
                  </c:pt>
                </c:lvl>
              </c:multiLvlStrCache>
            </c:multiLvlStrRef>
          </c:cat>
          <c:val>
            <c:numRef>
              <c:f>'7.2.1.D '!$V$6:$AD$6</c:f>
              <c:numCache>
                <c:formatCode>0.0</c:formatCode>
                <c:ptCount val="9"/>
                <c:pt idx="2">
                  <c:v>0.1</c:v>
                </c:pt>
                <c:pt idx="5">
                  <c:v>0.2</c:v>
                </c:pt>
                <c:pt idx="8">
                  <c:v>0.1</c:v>
                </c:pt>
              </c:numCache>
            </c:numRef>
          </c:val>
          <c:extLst>
            <c:ext xmlns:c16="http://schemas.microsoft.com/office/drawing/2014/chart" uri="{C3380CC4-5D6E-409C-BE32-E72D297353CC}">
              <c16:uniqueId val="{0000000A-735B-4AC3-B2A3-AF9813067DB4}"/>
            </c:ext>
          </c:extLst>
        </c:ser>
        <c:ser>
          <c:idx val="3"/>
          <c:order val="3"/>
          <c:tx>
            <c:strRef>
              <c:f>'7.2.1.D '!$U$7</c:f>
              <c:strCache>
                <c:ptCount val="1"/>
                <c:pt idx="0">
                  <c:v>Labor market reforms</c:v>
                </c:pt>
              </c:strCache>
            </c:strRef>
          </c:tx>
          <c:spPr>
            <a:solidFill>
              <a:schemeClr val="accent4"/>
            </a:solidFill>
            <a:ln>
              <a:noFill/>
            </a:ln>
            <a:effectLst/>
          </c:spPr>
          <c:invertIfNegative val="0"/>
          <c:cat>
            <c:multiLvlStrRef>
              <c:f>'7.2.1.D '!$V$2:$AD$3</c:f>
              <c:multiLvlStrCache>
                <c:ptCount val="9"/>
                <c:lvl>
                  <c:pt idx="0">
                    <c:v>2013-17</c:v>
                  </c:pt>
                  <c:pt idx="1">
                    <c:v>2018-27</c:v>
                  </c:pt>
                  <c:pt idx="2">
                    <c:v>Reform 
impact</c:v>
                  </c:pt>
                  <c:pt idx="3">
                    <c:v>2013-17</c:v>
                  </c:pt>
                  <c:pt idx="4">
                    <c:v>2018-27</c:v>
                  </c:pt>
                  <c:pt idx="5">
                    <c:v>Reform 
impact</c:v>
                  </c:pt>
                  <c:pt idx="6">
                    <c:v>2013-17</c:v>
                  </c:pt>
                  <c:pt idx="7">
                    <c:v>2018-27</c:v>
                  </c:pt>
                  <c:pt idx="8">
                    <c:v>Reform 
impact</c:v>
                  </c:pt>
                </c:lvl>
                <c:lvl>
                  <c:pt idx="0">
                    <c:v>MNA</c:v>
                  </c:pt>
                  <c:pt idx="3">
                    <c:v>SAR</c:v>
                  </c:pt>
                  <c:pt idx="6">
                    <c:v>SSA</c:v>
                  </c:pt>
                </c:lvl>
              </c:multiLvlStrCache>
            </c:multiLvlStrRef>
          </c:cat>
          <c:val>
            <c:numRef>
              <c:f>'7.2.1.D '!$V$7:$AD$7</c:f>
              <c:numCache>
                <c:formatCode>0.0</c:formatCode>
                <c:ptCount val="9"/>
                <c:pt idx="2">
                  <c:v>0.1</c:v>
                </c:pt>
                <c:pt idx="5">
                  <c:v>0</c:v>
                </c:pt>
                <c:pt idx="8">
                  <c:v>0.1</c:v>
                </c:pt>
              </c:numCache>
            </c:numRef>
          </c:val>
          <c:extLst>
            <c:ext xmlns:c16="http://schemas.microsoft.com/office/drawing/2014/chart" uri="{C3380CC4-5D6E-409C-BE32-E72D297353CC}">
              <c16:uniqueId val="{0000000B-735B-4AC3-B2A3-AF9813067DB4}"/>
            </c:ext>
          </c:extLst>
        </c:ser>
        <c:dLbls>
          <c:showLegendKey val="0"/>
          <c:showVal val="0"/>
          <c:showCatName val="0"/>
          <c:showSerName val="0"/>
          <c:showPercent val="0"/>
          <c:showBubbleSize val="0"/>
        </c:dLbls>
        <c:gapWidth val="150"/>
        <c:overlap val="100"/>
        <c:axId val="332455376"/>
        <c:axId val="369578336"/>
      </c:barChart>
      <c:catAx>
        <c:axId val="332455376"/>
        <c:scaling>
          <c:orientation val="minMax"/>
        </c:scaling>
        <c:delete val="0"/>
        <c:axPos val="b"/>
        <c:numFmt formatCode="General" sourceLinked="1"/>
        <c:majorTickMark val="none"/>
        <c:minorTickMark val="none"/>
        <c:tickLblPos val="low"/>
        <c:spPr>
          <a:noFill/>
          <a:ln w="9525" cap="flat" cmpd="sng" algn="ctr">
            <a:solidFill>
              <a:srgbClr val="000000">
                <a:lumMod val="100000"/>
              </a:srgbClr>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369578336"/>
        <c:crosses val="autoZero"/>
        <c:auto val="1"/>
        <c:lblAlgn val="ctr"/>
        <c:lblOffset val="100"/>
        <c:noMultiLvlLbl val="0"/>
      </c:catAx>
      <c:valAx>
        <c:axId val="369578336"/>
        <c:scaling>
          <c:orientation val="minMax"/>
          <c:max val="10"/>
          <c:min val="0"/>
        </c:scaling>
        <c:delete val="0"/>
        <c:axPos val="l"/>
        <c:numFmt formatCode="0" sourceLinked="0"/>
        <c:majorTickMark val="none"/>
        <c:minorTickMark val="none"/>
        <c:tickLblPos val="nextTo"/>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332455376"/>
        <c:crosses val="autoZero"/>
        <c:crossBetween val="between"/>
      </c:valAx>
      <c:spPr>
        <a:noFill/>
        <a:ln>
          <a:noFill/>
        </a:ln>
        <a:effectLst/>
      </c:spPr>
    </c:plotArea>
    <c:legend>
      <c:legendPos val="b"/>
      <c:layout>
        <c:manualLayout>
          <c:xMode val="edge"/>
          <c:yMode val="edge"/>
          <c:x val="0.23271434820647419"/>
          <c:y val="1.6296400449943758E-3"/>
          <c:w val="0.76590244969378829"/>
          <c:h val="0.27162839020122487"/>
        </c:manualLayout>
      </c:layout>
      <c:overlay val="0"/>
      <c:spPr>
        <a:noFill/>
        <a:ln>
          <a:noFill/>
        </a:ln>
        <a:effectLst/>
      </c:spPr>
      <c:txPr>
        <a:bodyPr rot="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rgbClr val="FFFFFF">
        <a:lumMod val="100000"/>
      </a:srgbClr>
    </a:solidFill>
    <a:ln w="9525" cap="flat" cmpd="sng" algn="ctr">
      <a:noFill/>
      <a:round/>
    </a:ln>
    <a:effectLst/>
  </c:spPr>
  <c:txPr>
    <a:bodyPr/>
    <a:lstStyle/>
    <a:p>
      <a:pPr>
        <a:defRPr sz="3300" b="0">
          <a:solidFill>
            <a:srgbClr val="000000">
              <a:lumMod val="100000"/>
            </a:srgbClr>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3300" b="0" i="0" u="none" strike="noStrike" kern="1200" spc="0" baseline="0">
                <a:solidFill>
                  <a:srgbClr val="000000">
                    <a:lumMod val="100000"/>
                  </a:srgbClr>
                </a:solidFill>
                <a:latin typeface="Arial" panose="020B0604020202020204" pitchFamily="34" charset="0"/>
                <a:ea typeface="+mn-ea"/>
                <a:cs typeface="Arial" panose="020B0604020202020204" pitchFamily="34" charset="0"/>
              </a:defRPr>
            </a:pPr>
            <a:r>
              <a:rPr lang="en-US" sz="3300"/>
              <a:t>Months</a:t>
            </a:r>
          </a:p>
        </c:rich>
      </c:tx>
      <c:layout>
        <c:manualLayout>
          <c:xMode val="edge"/>
          <c:yMode val="edge"/>
          <c:x val="2.6602143482064761E-4"/>
          <c:y val="3.9682539682539542E-4"/>
        </c:manualLayout>
      </c:layout>
      <c:overlay val="0"/>
      <c:spPr>
        <a:noFill/>
        <a:ln>
          <a:noFill/>
        </a:ln>
        <a:effectLst/>
      </c:spPr>
      <c:txPr>
        <a:bodyPr rot="0" spcFirstLastPara="1" vertOverflow="ellipsis" vert="horz" wrap="square" anchor="ctr" anchorCtr="1"/>
        <a:lstStyle/>
        <a:p>
          <a:pPr>
            <a:defRPr sz="3300" b="0" i="0" u="none" strike="noStrike" kern="1200" spc="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0.11425688976377953"/>
          <c:y val="0.22347214931466899"/>
          <c:w val="0.78000464785651791"/>
          <c:h val="0.53331599175103117"/>
        </c:manualLayout>
      </c:layout>
      <c:barChart>
        <c:barDir val="col"/>
        <c:grouping val="clustered"/>
        <c:varyColors val="0"/>
        <c:ser>
          <c:idx val="1"/>
          <c:order val="1"/>
          <c:tx>
            <c:strRef>
              <c:f>'7.2.A'!$W$2</c:f>
              <c:strCache>
                <c:ptCount val="1"/>
                <c:pt idx="0">
                  <c:v>Import cover</c:v>
                </c:pt>
              </c:strCache>
            </c:strRef>
          </c:tx>
          <c:spPr>
            <a:solidFill>
              <a:srgbClr val="002345"/>
            </a:solidFill>
            <a:ln>
              <a:noFill/>
            </a:ln>
            <a:effectLst/>
          </c:spPr>
          <c:invertIfNegative val="0"/>
          <c:cat>
            <c:numLit>
              <c:formatCode>General</c:formatCode>
              <c:ptCount val="2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numLit>
          </c:cat>
          <c:val>
            <c:numRef>
              <c:f>'7.2.A'!$W$3:$W$31</c:f>
              <c:numCache>
                <c:formatCode>General</c:formatCode>
                <c:ptCount val="29"/>
                <c:pt idx="0">
                  <c:v>39.799999999999997</c:v>
                </c:pt>
                <c:pt idx="1">
                  <c:v>41.3</c:v>
                </c:pt>
                <c:pt idx="2">
                  <c:v>38.799999999999997</c:v>
                </c:pt>
                <c:pt idx="3">
                  <c:v>43</c:v>
                </c:pt>
                <c:pt idx="4">
                  <c:v>41</c:v>
                </c:pt>
                <c:pt idx="5">
                  <c:v>44.5</c:v>
                </c:pt>
                <c:pt idx="6">
                  <c:v>47</c:v>
                </c:pt>
                <c:pt idx="7">
                  <c:v>45.5</c:v>
                </c:pt>
                <c:pt idx="8">
                  <c:v>48</c:v>
                </c:pt>
                <c:pt idx="9">
                  <c:v>46.5</c:v>
                </c:pt>
                <c:pt idx="10">
                  <c:v>47.5</c:v>
                </c:pt>
                <c:pt idx="11">
                  <c:v>57.5</c:v>
                </c:pt>
                <c:pt idx="12">
                  <c:v>56.3</c:v>
                </c:pt>
                <c:pt idx="13">
                  <c:v>57.3</c:v>
                </c:pt>
                <c:pt idx="14">
                  <c:v>58.3</c:v>
                </c:pt>
                <c:pt idx="15">
                  <c:v>61</c:v>
                </c:pt>
                <c:pt idx="16">
                  <c:v>65</c:v>
                </c:pt>
                <c:pt idx="17">
                  <c:v>70.8</c:v>
                </c:pt>
                <c:pt idx="18">
                  <c:v>88.8</c:v>
                </c:pt>
                <c:pt idx="19">
                  <c:v>93</c:v>
                </c:pt>
                <c:pt idx="20">
                  <c:v>90.5</c:v>
                </c:pt>
                <c:pt idx="21">
                  <c:v>92.8</c:v>
                </c:pt>
                <c:pt idx="22">
                  <c:v>100.3</c:v>
                </c:pt>
                <c:pt idx="23">
                  <c:v>101.5</c:v>
                </c:pt>
                <c:pt idx="24">
                  <c:v>104</c:v>
                </c:pt>
                <c:pt idx="25">
                  <c:v>110.5</c:v>
                </c:pt>
                <c:pt idx="26">
                  <c:v>102.8</c:v>
                </c:pt>
                <c:pt idx="27">
                  <c:v>98.5</c:v>
                </c:pt>
                <c:pt idx="28">
                  <c:v>0</c:v>
                </c:pt>
              </c:numCache>
            </c:numRef>
          </c:val>
          <c:extLst>
            <c:ext xmlns:c16="http://schemas.microsoft.com/office/drawing/2014/chart" uri="{C3380CC4-5D6E-409C-BE32-E72D297353CC}">
              <c16:uniqueId val="{00000000-5285-4034-95F7-1A46D7516A6C}"/>
            </c:ext>
          </c:extLst>
        </c:ser>
        <c:dLbls>
          <c:showLegendKey val="0"/>
          <c:showVal val="0"/>
          <c:showCatName val="0"/>
          <c:showSerName val="0"/>
          <c:showPercent val="0"/>
          <c:showBubbleSize val="0"/>
        </c:dLbls>
        <c:gapWidth val="100"/>
        <c:axId val="1882850975"/>
        <c:axId val="1498533807"/>
      </c:barChart>
      <c:lineChart>
        <c:grouping val="standard"/>
        <c:varyColors val="0"/>
        <c:ser>
          <c:idx val="0"/>
          <c:order val="0"/>
          <c:tx>
            <c:strRef>
              <c:f>'7.2.A'!$X$2</c:f>
              <c:strCache>
                <c:ptCount val="1"/>
                <c:pt idx="0">
                  <c:v>Total reserves (RHS)</c:v>
                </c:pt>
              </c:strCache>
            </c:strRef>
          </c:tx>
          <c:spPr>
            <a:ln w="76200" cap="rnd">
              <a:solidFill>
                <a:srgbClr val="EB1C2D"/>
              </a:solidFill>
              <a:round/>
            </a:ln>
            <a:effectLst/>
          </c:spPr>
          <c:marker>
            <c:symbol val="none"/>
          </c:marker>
          <c:cat>
            <c:numRef>
              <c:f>'7.2.A'!$V$3:$V$31</c:f>
              <c:numCache>
                <c:formatCode>General</c:formatCode>
                <c:ptCount val="2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numCache>
            </c:numRef>
          </c:cat>
          <c:val>
            <c:numRef>
              <c:f>'7.2.A'!$X$3:$X$31</c:f>
              <c:numCache>
                <c:formatCode>General</c:formatCode>
                <c:ptCount val="29"/>
                <c:pt idx="0">
                  <c:v>1.1000000000000001</c:v>
                </c:pt>
                <c:pt idx="1">
                  <c:v>1.2</c:v>
                </c:pt>
                <c:pt idx="2">
                  <c:v>1.1000000000000001</c:v>
                </c:pt>
                <c:pt idx="3">
                  <c:v>1.3</c:v>
                </c:pt>
                <c:pt idx="4">
                  <c:v>1.4</c:v>
                </c:pt>
                <c:pt idx="5">
                  <c:v>1.7</c:v>
                </c:pt>
                <c:pt idx="6">
                  <c:v>1.8</c:v>
                </c:pt>
                <c:pt idx="7">
                  <c:v>1.9</c:v>
                </c:pt>
                <c:pt idx="8">
                  <c:v>1.9</c:v>
                </c:pt>
                <c:pt idx="9">
                  <c:v>2.1</c:v>
                </c:pt>
                <c:pt idx="10">
                  <c:v>2.2000000000000002</c:v>
                </c:pt>
                <c:pt idx="11">
                  <c:v>2.4</c:v>
                </c:pt>
                <c:pt idx="12">
                  <c:v>2.8</c:v>
                </c:pt>
                <c:pt idx="13">
                  <c:v>3.4</c:v>
                </c:pt>
                <c:pt idx="14">
                  <c:v>4.0999999999999996</c:v>
                </c:pt>
                <c:pt idx="15">
                  <c:v>4.7</c:v>
                </c:pt>
                <c:pt idx="16">
                  <c:v>5.7</c:v>
                </c:pt>
                <c:pt idx="17">
                  <c:v>7.2</c:v>
                </c:pt>
                <c:pt idx="18">
                  <c:v>7.9</c:v>
                </c:pt>
                <c:pt idx="19">
                  <c:v>9.1</c:v>
                </c:pt>
                <c:pt idx="20">
                  <c:v>10.4</c:v>
                </c:pt>
                <c:pt idx="21">
                  <c:v>11.6</c:v>
                </c:pt>
                <c:pt idx="22">
                  <c:v>12.4</c:v>
                </c:pt>
                <c:pt idx="23">
                  <c:v>12.9</c:v>
                </c:pt>
                <c:pt idx="24">
                  <c:v>12.8</c:v>
                </c:pt>
                <c:pt idx="25">
                  <c:v>12</c:v>
                </c:pt>
                <c:pt idx="26">
                  <c:v>11.8</c:v>
                </c:pt>
                <c:pt idx="27">
                  <c:v>12.7</c:v>
                </c:pt>
                <c:pt idx="28">
                  <c:v>12.7</c:v>
                </c:pt>
              </c:numCache>
            </c:numRef>
          </c:val>
          <c:smooth val="0"/>
          <c:extLst>
            <c:ext xmlns:c16="http://schemas.microsoft.com/office/drawing/2014/chart" uri="{C3380CC4-5D6E-409C-BE32-E72D297353CC}">
              <c16:uniqueId val="{00000001-5285-4034-95F7-1A46D7516A6C}"/>
            </c:ext>
          </c:extLst>
        </c:ser>
        <c:ser>
          <c:idx val="2"/>
          <c:order val="2"/>
          <c:tx>
            <c:strRef>
              <c:f>'7.2.A'!$Y$2</c:f>
              <c:strCache>
                <c:ptCount val="1"/>
                <c:pt idx="0">
                  <c:v>Total reserves excl. China (RHS)</c:v>
                </c:pt>
              </c:strCache>
            </c:strRef>
          </c:tx>
          <c:spPr>
            <a:ln w="76200" cap="rnd">
              <a:solidFill>
                <a:srgbClr val="F78D28"/>
              </a:solidFill>
              <a:round/>
            </a:ln>
            <a:effectLst/>
          </c:spPr>
          <c:marker>
            <c:symbol val="none"/>
          </c:marker>
          <c:cat>
            <c:numRef>
              <c:f>'7.2.A'!$V$3:$V$31</c:f>
              <c:numCache>
                <c:formatCode>General</c:formatCode>
                <c:ptCount val="2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numCache>
            </c:numRef>
          </c:cat>
          <c:val>
            <c:numRef>
              <c:f>'7.2.A'!$Y$3:$Y$31</c:f>
              <c:numCache>
                <c:formatCode>General</c:formatCode>
                <c:ptCount val="29"/>
                <c:pt idx="0">
                  <c:v>1.1000000000000001</c:v>
                </c:pt>
                <c:pt idx="1">
                  <c:v>1.1000000000000001</c:v>
                </c:pt>
                <c:pt idx="2">
                  <c:v>1.1000000000000001</c:v>
                </c:pt>
                <c:pt idx="3">
                  <c:v>1.2</c:v>
                </c:pt>
                <c:pt idx="4">
                  <c:v>1.4</c:v>
                </c:pt>
                <c:pt idx="5">
                  <c:v>1.6</c:v>
                </c:pt>
                <c:pt idx="6">
                  <c:v>1.7</c:v>
                </c:pt>
                <c:pt idx="7">
                  <c:v>1.7</c:v>
                </c:pt>
                <c:pt idx="8">
                  <c:v>1.8</c:v>
                </c:pt>
                <c:pt idx="9">
                  <c:v>1.9</c:v>
                </c:pt>
                <c:pt idx="10">
                  <c:v>2.1</c:v>
                </c:pt>
                <c:pt idx="11">
                  <c:v>2.1</c:v>
                </c:pt>
                <c:pt idx="12">
                  <c:v>2.5</c:v>
                </c:pt>
                <c:pt idx="13">
                  <c:v>3</c:v>
                </c:pt>
                <c:pt idx="14">
                  <c:v>3.5</c:v>
                </c:pt>
                <c:pt idx="15">
                  <c:v>3.9</c:v>
                </c:pt>
                <c:pt idx="16">
                  <c:v>4.5999999999999996</c:v>
                </c:pt>
                <c:pt idx="17">
                  <c:v>5.7</c:v>
                </c:pt>
                <c:pt idx="18">
                  <c:v>5.9</c:v>
                </c:pt>
                <c:pt idx="19">
                  <c:v>6.7</c:v>
                </c:pt>
                <c:pt idx="20">
                  <c:v>7.5</c:v>
                </c:pt>
                <c:pt idx="21">
                  <c:v>8.3000000000000007</c:v>
                </c:pt>
                <c:pt idx="22">
                  <c:v>9</c:v>
                </c:pt>
                <c:pt idx="23">
                  <c:v>9</c:v>
                </c:pt>
                <c:pt idx="24">
                  <c:v>8.9</c:v>
                </c:pt>
                <c:pt idx="25">
                  <c:v>8.6</c:v>
                </c:pt>
                <c:pt idx="26">
                  <c:v>8.8000000000000007</c:v>
                </c:pt>
                <c:pt idx="27">
                  <c:v>9.5</c:v>
                </c:pt>
                <c:pt idx="28">
                  <c:v>9.5</c:v>
                </c:pt>
              </c:numCache>
            </c:numRef>
          </c:val>
          <c:smooth val="0"/>
          <c:extLst>
            <c:ext xmlns:c16="http://schemas.microsoft.com/office/drawing/2014/chart" uri="{C3380CC4-5D6E-409C-BE32-E72D297353CC}">
              <c16:uniqueId val="{00000002-5285-4034-95F7-1A46D7516A6C}"/>
            </c:ext>
          </c:extLst>
        </c:ser>
        <c:dLbls>
          <c:showLegendKey val="0"/>
          <c:showVal val="0"/>
          <c:showCatName val="0"/>
          <c:showSerName val="0"/>
          <c:showPercent val="0"/>
          <c:showBubbleSize val="0"/>
        </c:dLbls>
        <c:marker val="1"/>
        <c:smooth val="0"/>
        <c:axId val="1894672111"/>
        <c:axId val="1971741983"/>
      </c:lineChart>
      <c:catAx>
        <c:axId val="1882850975"/>
        <c:scaling>
          <c:orientation val="minMax"/>
        </c:scaling>
        <c:delete val="0"/>
        <c:axPos val="b"/>
        <c:numFmt formatCode="General" sourceLinked="1"/>
        <c:majorTickMark val="none"/>
        <c:minorTickMark val="none"/>
        <c:tickLblPos val="low"/>
        <c:spPr>
          <a:noFill/>
          <a:ln w="9525" cap="flat" cmpd="sng" algn="ctr">
            <a:solidFill>
              <a:srgbClr val="000000">
                <a:lumMod val="100000"/>
              </a:srgbClr>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1498533807"/>
        <c:crosses val="autoZero"/>
        <c:auto val="1"/>
        <c:lblAlgn val="ctr"/>
        <c:lblOffset val="100"/>
        <c:noMultiLvlLbl val="0"/>
      </c:catAx>
      <c:valAx>
        <c:axId val="1498533807"/>
        <c:scaling>
          <c:orientation val="minMax"/>
        </c:scaling>
        <c:delete val="0"/>
        <c:axPos val="l"/>
        <c:numFmt formatCode="General" sourceLinked="1"/>
        <c:majorTickMark val="none"/>
        <c:minorTickMark val="none"/>
        <c:tickLblPos val="nextTo"/>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1882850975"/>
        <c:crosses val="autoZero"/>
        <c:crossBetween val="between"/>
      </c:valAx>
      <c:valAx>
        <c:axId val="1971741983"/>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1894672111"/>
        <c:crosses val="max"/>
        <c:crossBetween val="between"/>
      </c:valAx>
      <c:catAx>
        <c:axId val="1894672111"/>
        <c:scaling>
          <c:orientation val="minMax"/>
        </c:scaling>
        <c:delete val="1"/>
        <c:axPos val="b"/>
        <c:numFmt formatCode="General" sourceLinked="1"/>
        <c:majorTickMark val="out"/>
        <c:minorTickMark val="none"/>
        <c:tickLblPos val="nextTo"/>
        <c:crossAx val="1971741983"/>
        <c:crosses val="autoZero"/>
        <c:auto val="1"/>
        <c:lblAlgn val="ctr"/>
        <c:lblOffset val="100"/>
        <c:noMultiLvlLbl val="0"/>
      </c:catAx>
      <c:spPr>
        <a:noFill/>
        <a:ln>
          <a:noFill/>
        </a:ln>
        <a:effectLst/>
      </c:spPr>
    </c:plotArea>
    <c:legend>
      <c:legendPos val="b"/>
      <c:layout>
        <c:manualLayout>
          <c:xMode val="edge"/>
          <c:yMode val="edge"/>
          <c:x val="0.12731481481481483"/>
          <c:y val="5.2050993625796772E-2"/>
          <c:w val="0.76351531058617672"/>
          <c:h val="0.19847652376786237"/>
        </c:manualLayout>
      </c:layout>
      <c:overlay val="0"/>
      <c:spPr>
        <a:noFill/>
        <a:ln>
          <a:noFill/>
        </a:ln>
        <a:effectLst/>
      </c:spPr>
      <c:txPr>
        <a:bodyPr rot="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FFFFF">
        <a:lumMod val="100000"/>
      </a:srgbClr>
    </a:solidFill>
    <a:ln w="9525" cap="flat" cmpd="sng" algn="ctr">
      <a:noFill/>
      <a:round/>
    </a:ln>
    <a:effectLst/>
  </c:spPr>
  <c:txPr>
    <a:bodyPr/>
    <a:lstStyle/>
    <a:p>
      <a:pPr>
        <a:defRPr sz="3300" b="0">
          <a:solidFill>
            <a:srgbClr val="000000">
              <a:lumMod val="100000"/>
            </a:srgbClr>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3300" b="0" i="0" u="none" strike="noStrike" kern="1200" spc="0" baseline="0">
                <a:solidFill>
                  <a:srgbClr val="000000">
                    <a:lumMod val="100000"/>
                  </a:srgbClr>
                </a:solidFill>
                <a:latin typeface="Arial" panose="020B0604020202020204" pitchFamily="34" charset="0"/>
                <a:ea typeface="+mn-ea"/>
                <a:cs typeface="Arial" panose="020B0604020202020204" pitchFamily="34" charset="0"/>
              </a:defRPr>
            </a:pPr>
            <a:r>
              <a:rPr lang="en-US" sz="3300"/>
              <a:t>ARA metric</a:t>
            </a:r>
          </a:p>
        </c:rich>
      </c:tx>
      <c:layout>
        <c:manualLayout>
          <c:xMode val="edge"/>
          <c:yMode val="edge"/>
          <c:x val="2.3375984251968783E-4"/>
          <c:y val="3.9682539682539542E-4"/>
        </c:manualLayout>
      </c:layout>
      <c:overlay val="0"/>
      <c:spPr>
        <a:noFill/>
        <a:ln>
          <a:noFill/>
        </a:ln>
        <a:effectLst/>
      </c:spPr>
      <c:txPr>
        <a:bodyPr rot="0" spcFirstLastPara="1" vertOverflow="ellipsis" vert="horz" wrap="square" anchor="ctr" anchorCtr="1"/>
        <a:lstStyle/>
        <a:p>
          <a:pPr>
            <a:defRPr sz="3300" b="0" i="0" u="none" strike="noStrike" kern="1200" spc="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9.9372288990192043E-2"/>
          <c:y val="0.12752629706452931"/>
          <c:w val="0.87007220150112818"/>
          <c:h val="0.75125896986661844"/>
        </c:manualLayout>
      </c:layout>
      <c:barChart>
        <c:barDir val="col"/>
        <c:grouping val="clustered"/>
        <c:varyColors val="0"/>
        <c:ser>
          <c:idx val="1"/>
          <c:order val="1"/>
          <c:tx>
            <c:strRef>
              <c:f>'7.2.B'!$Y$3</c:f>
              <c:strCache>
                <c:ptCount val="1"/>
                <c:pt idx="0">
                  <c:v>2019</c:v>
                </c:pt>
              </c:strCache>
            </c:strRef>
          </c:tx>
          <c:spPr>
            <a:solidFill>
              <a:srgbClr val="002345"/>
            </a:solidFill>
            <a:ln>
              <a:noFill/>
            </a:ln>
            <a:effectLst/>
          </c:spPr>
          <c:invertIfNegative val="0"/>
          <c:cat>
            <c:strLit>
              <c:ptCount val="6"/>
              <c:pt idx="0">
                <c:v>EAP</c:v>
              </c:pt>
              <c:pt idx="1">
                <c:v>ECA</c:v>
              </c:pt>
              <c:pt idx="2">
                <c:v>LAC</c:v>
              </c:pt>
              <c:pt idx="3">
                <c:v>MNA</c:v>
              </c:pt>
              <c:pt idx="4">
                <c:v>SAR</c:v>
              </c:pt>
              <c:pt idx="5">
                <c:v>SSA</c:v>
              </c:pt>
            </c:strLit>
          </c:cat>
          <c:val>
            <c:numRef>
              <c:f>'7.2.B'!$Y$4:$Y$9</c:f>
              <c:numCache>
                <c:formatCode>General</c:formatCode>
                <c:ptCount val="6"/>
                <c:pt idx="0">
                  <c:v>1.4</c:v>
                </c:pt>
                <c:pt idx="1">
                  <c:v>1.3</c:v>
                </c:pt>
                <c:pt idx="2">
                  <c:v>1.1000000000000001</c:v>
                </c:pt>
                <c:pt idx="3">
                  <c:v>1.3</c:v>
                </c:pt>
                <c:pt idx="4">
                  <c:v>0.7</c:v>
                </c:pt>
                <c:pt idx="5">
                  <c:v>0.7</c:v>
                </c:pt>
              </c:numCache>
            </c:numRef>
          </c:val>
          <c:extLst>
            <c:ext xmlns:c16="http://schemas.microsoft.com/office/drawing/2014/chart" uri="{C3380CC4-5D6E-409C-BE32-E72D297353CC}">
              <c16:uniqueId val="{00000000-3392-4D76-BB5F-E0A9560B2EDA}"/>
            </c:ext>
          </c:extLst>
        </c:ser>
        <c:dLbls>
          <c:showLegendKey val="0"/>
          <c:showVal val="0"/>
          <c:showCatName val="0"/>
          <c:showSerName val="0"/>
          <c:showPercent val="0"/>
          <c:showBubbleSize val="0"/>
        </c:dLbls>
        <c:gapWidth val="150"/>
        <c:axId val="487181888"/>
        <c:axId val="480541280"/>
      </c:barChart>
      <c:lineChart>
        <c:grouping val="standard"/>
        <c:varyColors val="0"/>
        <c:ser>
          <c:idx val="0"/>
          <c:order val="0"/>
          <c:tx>
            <c:strRef>
              <c:f>'7.2.B'!$X$3</c:f>
              <c:strCache>
                <c:ptCount val="1"/>
                <c:pt idx="0">
                  <c:v>2007</c:v>
                </c:pt>
              </c:strCache>
            </c:strRef>
          </c:tx>
          <c:spPr>
            <a:ln w="25400" cap="rnd">
              <a:noFill/>
              <a:round/>
            </a:ln>
            <a:effectLst/>
          </c:spPr>
          <c:marker>
            <c:symbol val="diamond"/>
            <c:size val="20"/>
            <c:spPr>
              <a:solidFill>
                <a:srgbClr val="EB1C2D"/>
              </a:solidFill>
              <a:ln w="9525">
                <a:noFill/>
              </a:ln>
              <a:effectLst/>
            </c:spPr>
          </c:marker>
          <c:cat>
            <c:strRef>
              <c:f>'7.2.B'!$V$4:$V$9</c:f>
              <c:strCache>
                <c:ptCount val="6"/>
                <c:pt idx="0">
                  <c:v>EAP</c:v>
                </c:pt>
                <c:pt idx="1">
                  <c:v>ECA</c:v>
                </c:pt>
                <c:pt idx="2">
                  <c:v>LAC</c:v>
                </c:pt>
                <c:pt idx="3">
                  <c:v>MNA</c:v>
                </c:pt>
                <c:pt idx="4">
                  <c:v>SAR</c:v>
                </c:pt>
                <c:pt idx="5">
                  <c:v>SSA</c:v>
                </c:pt>
              </c:strCache>
            </c:strRef>
          </c:cat>
          <c:val>
            <c:numRef>
              <c:f>'7.2.B'!$X$4:$X$9</c:f>
              <c:numCache>
                <c:formatCode>General</c:formatCode>
                <c:ptCount val="6"/>
                <c:pt idx="0">
                  <c:v>1.7</c:v>
                </c:pt>
                <c:pt idx="1">
                  <c:v>1.3</c:v>
                </c:pt>
                <c:pt idx="2">
                  <c:v>1.1000000000000001</c:v>
                </c:pt>
                <c:pt idx="3">
                  <c:v>1.4</c:v>
                </c:pt>
                <c:pt idx="4">
                  <c:v>1.9</c:v>
                </c:pt>
                <c:pt idx="5">
                  <c:v>0.8</c:v>
                </c:pt>
              </c:numCache>
            </c:numRef>
          </c:val>
          <c:smooth val="0"/>
          <c:extLst>
            <c:ext xmlns:c16="http://schemas.microsoft.com/office/drawing/2014/chart" uri="{C3380CC4-5D6E-409C-BE32-E72D297353CC}">
              <c16:uniqueId val="{00000001-3392-4D76-BB5F-E0A9560B2EDA}"/>
            </c:ext>
          </c:extLst>
        </c:ser>
        <c:ser>
          <c:idx val="2"/>
          <c:order val="2"/>
          <c:tx>
            <c:strRef>
              <c:f>'7.2.B'!$Z$3</c:f>
              <c:strCache>
                <c:ptCount val="1"/>
              </c:strCache>
            </c:strRef>
          </c:tx>
          <c:spPr>
            <a:ln w="76200" cap="rnd">
              <a:solidFill>
                <a:srgbClr val="00AB51"/>
              </a:solidFill>
              <a:round/>
            </a:ln>
            <a:effectLst/>
          </c:spPr>
          <c:marker>
            <c:symbol val="none"/>
          </c:marker>
          <c:cat>
            <c:strRef>
              <c:f>'7.2.B'!$V$4:$V$9</c:f>
              <c:strCache>
                <c:ptCount val="6"/>
                <c:pt idx="0">
                  <c:v>EAP</c:v>
                </c:pt>
                <c:pt idx="1">
                  <c:v>ECA</c:v>
                </c:pt>
                <c:pt idx="2">
                  <c:v>LAC</c:v>
                </c:pt>
                <c:pt idx="3">
                  <c:v>MNA</c:v>
                </c:pt>
                <c:pt idx="4">
                  <c:v>SAR</c:v>
                </c:pt>
                <c:pt idx="5">
                  <c:v>SSA</c:v>
                </c:pt>
              </c:strCache>
            </c:strRef>
          </c:cat>
          <c:val>
            <c:numRef>
              <c:f>'7.2.B'!$Z$4:$Z$9</c:f>
              <c:numCache>
                <c:formatCode>General</c:formatCode>
                <c:ptCount val="6"/>
                <c:pt idx="0">
                  <c:v>1</c:v>
                </c:pt>
                <c:pt idx="1">
                  <c:v>1</c:v>
                </c:pt>
                <c:pt idx="2">
                  <c:v>1</c:v>
                </c:pt>
                <c:pt idx="3">
                  <c:v>1</c:v>
                </c:pt>
                <c:pt idx="4">
                  <c:v>1</c:v>
                </c:pt>
                <c:pt idx="5">
                  <c:v>1</c:v>
                </c:pt>
              </c:numCache>
            </c:numRef>
          </c:val>
          <c:smooth val="0"/>
          <c:extLst>
            <c:ext xmlns:c16="http://schemas.microsoft.com/office/drawing/2014/chart" uri="{C3380CC4-5D6E-409C-BE32-E72D297353CC}">
              <c16:uniqueId val="{00000002-3392-4D76-BB5F-E0A9560B2EDA}"/>
            </c:ext>
          </c:extLst>
        </c:ser>
        <c:ser>
          <c:idx val="3"/>
          <c:order val="3"/>
          <c:tx>
            <c:strRef>
              <c:f>'7.2.B'!$W$3</c:f>
              <c:strCache>
                <c:ptCount val="1"/>
                <c:pt idx="0">
                  <c:v>2000</c:v>
                </c:pt>
              </c:strCache>
            </c:strRef>
          </c:tx>
          <c:spPr>
            <a:ln w="25400" cap="rnd">
              <a:noFill/>
              <a:round/>
            </a:ln>
            <a:effectLst/>
          </c:spPr>
          <c:marker>
            <c:symbol val="triangle"/>
            <c:size val="20"/>
            <c:spPr>
              <a:solidFill>
                <a:srgbClr val="F78D28"/>
              </a:solidFill>
              <a:ln w="9525">
                <a:noFill/>
              </a:ln>
              <a:effectLst/>
            </c:spPr>
          </c:marker>
          <c:cat>
            <c:strRef>
              <c:f>'7.2.B'!$V$4:$V$9</c:f>
              <c:strCache>
                <c:ptCount val="6"/>
                <c:pt idx="0">
                  <c:v>EAP</c:v>
                </c:pt>
                <c:pt idx="1">
                  <c:v>ECA</c:v>
                </c:pt>
                <c:pt idx="2">
                  <c:v>LAC</c:v>
                </c:pt>
                <c:pt idx="3">
                  <c:v>MNA</c:v>
                </c:pt>
                <c:pt idx="4">
                  <c:v>SAR</c:v>
                </c:pt>
                <c:pt idx="5">
                  <c:v>SSA</c:v>
                </c:pt>
              </c:strCache>
            </c:strRef>
          </c:cat>
          <c:val>
            <c:numRef>
              <c:f>'7.2.B'!$W$4:$W$9</c:f>
              <c:numCache>
                <c:formatCode>General</c:formatCode>
                <c:ptCount val="6"/>
                <c:pt idx="0">
                  <c:v>1.2</c:v>
                </c:pt>
                <c:pt idx="1">
                  <c:v>0.9</c:v>
                </c:pt>
                <c:pt idx="2">
                  <c:v>0.8</c:v>
                </c:pt>
                <c:pt idx="3">
                  <c:v>0.7</c:v>
                </c:pt>
                <c:pt idx="4">
                  <c:v>1.1000000000000001</c:v>
                </c:pt>
                <c:pt idx="5">
                  <c:v>1.1000000000000001</c:v>
                </c:pt>
              </c:numCache>
            </c:numRef>
          </c:val>
          <c:smooth val="0"/>
          <c:extLst>
            <c:ext xmlns:c16="http://schemas.microsoft.com/office/drawing/2014/chart" uri="{C3380CC4-5D6E-409C-BE32-E72D297353CC}">
              <c16:uniqueId val="{00000003-3392-4D76-BB5F-E0A9560B2EDA}"/>
            </c:ext>
          </c:extLst>
        </c:ser>
        <c:dLbls>
          <c:showLegendKey val="0"/>
          <c:showVal val="0"/>
          <c:showCatName val="0"/>
          <c:showSerName val="0"/>
          <c:showPercent val="0"/>
          <c:showBubbleSize val="0"/>
        </c:dLbls>
        <c:marker val="1"/>
        <c:smooth val="0"/>
        <c:axId val="487181888"/>
        <c:axId val="480541280"/>
      </c:lineChart>
      <c:catAx>
        <c:axId val="487181888"/>
        <c:scaling>
          <c:orientation val="minMax"/>
        </c:scaling>
        <c:delete val="0"/>
        <c:axPos val="b"/>
        <c:numFmt formatCode="General" sourceLinked="1"/>
        <c:majorTickMark val="none"/>
        <c:minorTickMark val="none"/>
        <c:tickLblPos val="low"/>
        <c:spPr>
          <a:noFill/>
          <a:ln w="9525" cap="flat" cmpd="sng" algn="ctr">
            <a:solidFill>
              <a:srgbClr val="000000">
                <a:lumMod val="100000"/>
              </a:srgbClr>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480541280"/>
        <c:crosses val="autoZero"/>
        <c:auto val="1"/>
        <c:lblAlgn val="ctr"/>
        <c:lblOffset val="100"/>
        <c:noMultiLvlLbl val="0"/>
      </c:catAx>
      <c:valAx>
        <c:axId val="480541280"/>
        <c:scaling>
          <c:orientation val="minMax"/>
        </c:scaling>
        <c:delete val="0"/>
        <c:axPos val="l"/>
        <c:numFmt formatCode="#,##0.0" sourceLinked="0"/>
        <c:majorTickMark val="none"/>
        <c:minorTickMark val="none"/>
        <c:tickLblPos val="nextTo"/>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487181888"/>
        <c:crosses val="autoZero"/>
        <c:crossBetween val="between"/>
      </c:valAx>
      <c:spPr>
        <a:noFill/>
        <a:ln>
          <a:noFill/>
        </a:ln>
        <a:effectLst/>
      </c:spPr>
    </c:plotArea>
    <c:legend>
      <c:legendPos val="b"/>
      <c:legendEntry>
        <c:idx val="2"/>
        <c:delete val="1"/>
      </c:legendEntry>
      <c:layout>
        <c:manualLayout>
          <c:xMode val="edge"/>
          <c:yMode val="edge"/>
          <c:x val="0.37770842446777486"/>
          <c:y val="2.9696600424946876E-2"/>
          <c:w val="0.51687467191601055"/>
          <c:h val="8.7763779527559052E-2"/>
        </c:manualLayout>
      </c:layout>
      <c:overlay val="0"/>
      <c:spPr>
        <a:noFill/>
        <a:ln>
          <a:noFill/>
        </a:ln>
        <a:effectLst/>
      </c:spPr>
      <c:txPr>
        <a:bodyPr rot="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FFFFF">
        <a:lumMod val="100000"/>
      </a:srgbClr>
    </a:solidFill>
    <a:ln w="9525" cap="flat" cmpd="sng" algn="ctr">
      <a:noFill/>
      <a:round/>
    </a:ln>
    <a:effectLst/>
  </c:spPr>
  <c:txPr>
    <a:bodyPr/>
    <a:lstStyle/>
    <a:p>
      <a:pPr>
        <a:defRPr sz="3300" b="0">
          <a:solidFill>
            <a:srgbClr val="000000">
              <a:lumMod val="100000"/>
            </a:srgbClr>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3300" b="0" i="0" u="none" strike="noStrike" kern="1200" spc="0" baseline="0">
                <a:solidFill>
                  <a:srgbClr val="000000">
                    <a:lumMod val="100000"/>
                  </a:srgbClr>
                </a:solidFill>
                <a:latin typeface="Arial" panose="020B0604020202020204" pitchFamily="34" charset="0"/>
                <a:ea typeface="+mn-ea"/>
                <a:cs typeface="Arial" panose="020B0604020202020204" pitchFamily="34" charset="0"/>
              </a:defRPr>
            </a:pPr>
            <a:r>
              <a:rPr lang="en-US" sz="3300"/>
              <a:t>ARA metric</a:t>
            </a:r>
          </a:p>
        </c:rich>
      </c:tx>
      <c:layout>
        <c:manualLayout>
          <c:xMode val="edge"/>
          <c:yMode val="edge"/>
          <c:x val="9.2820428696412962E-4"/>
          <c:y val="2.1164541932258466E-3"/>
        </c:manualLayout>
      </c:layout>
      <c:overlay val="0"/>
      <c:spPr>
        <a:noFill/>
        <a:ln>
          <a:noFill/>
        </a:ln>
        <a:effectLst/>
      </c:spPr>
      <c:txPr>
        <a:bodyPr rot="0" spcFirstLastPara="1" vertOverflow="ellipsis" vert="horz" wrap="square" anchor="ctr" anchorCtr="1"/>
        <a:lstStyle/>
        <a:p>
          <a:pPr>
            <a:defRPr sz="3300" b="0" i="0" u="none" strike="noStrike" kern="1200" spc="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0.10638983284984113"/>
          <c:y val="0.11047603424571928"/>
          <c:w val="0.86305465764147904"/>
          <c:h val="0.77823850143732032"/>
        </c:manualLayout>
      </c:layout>
      <c:barChart>
        <c:barDir val="col"/>
        <c:grouping val="clustered"/>
        <c:varyColors val="0"/>
        <c:ser>
          <c:idx val="2"/>
          <c:order val="0"/>
          <c:tx>
            <c:strRef>
              <c:f>'7.2.C'!$V$6</c:f>
              <c:strCache>
                <c:ptCount val="1"/>
                <c:pt idx="0">
                  <c:v>Max</c:v>
                </c:pt>
              </c:strCache>
            </c:strRef>
          </c:tx>
          <c:spPr>
            <a:solidFill>
              <a:srgbClr val="002345"/>
            </a:solidFill>
            <a:ln>
              <a:noFill/>
            </a:ln>
            <a:effectLst/>
          </c:spPr>
          <c:invertIfNegative val="0"/>
          <c:cat>
            <c:numRef>
              <c:f>'7.2.C'!$W$3:$X$3</c:f>
              <c:numCache>
                <c:formatCode>General</c:formatCode>
                <c:ptCount val="2"/>
                <c:pt idx="0">
                  <c:v>2007</c:v>
                </c:pt>
                <c:pt idx="1">
                  <c:v>2019</c:v>
                </c:pt>
              </c:numCache>
            </c:numRef>
          </c:cat>
          <c:val>
            <c:numRef>
              <c:f>'7.2.C'!$W$6:$X$6</c:f>
              <c:numCache>
                <c:formatCode>General</c:formatCode>
                <c:ptCount val="2"/>
                <c:pt idx="0">
                  <c:v>2.5</c:v>
                </c:pt>
                <c:pt idx="1">
                  <c:v>2.2000000000000002</c:v>
                </c:pt>
              </c:numCache>
            </c:numRef>
          </c:val>
          <c:extLst>
            <c:ext xmlns:c16="http://schemas.microsoft.com/office/drawing/2014/chart" uri="{C3380CC4-5D6E-409C-BE32-E72D297353CC}">
              <c16:uniqueId val="{00000000-3196-4625-8F0B-A71B49E162B9}"/>
            </c:ext>
          </c:extLst>
        </c:ser>
        <c:ser>
          <c:idx val="1"/>
          <c:order val="3"/>
          <c:tx>
            <c:strRef>
              <c:f>'7.2.C'!$V$5</c:f>
              <c:strCache>
                <c:ptCount val="1"/>
                <c:pt idx="0">
                  <c:v>Min</c:v>
                </c:pt>
              </c:strCache>
            </c:strRef>
          </c:tx>
          <c:spPr>
            <a:solidFill>
              <a:sysClr val="window" lastClr="FFFFFF"/>
            </a:solidFill>
            <a:ln>
              <a:noFill/>
            </a:ln>
            <a:effectLst/>
          </c:spPr>
          <c:invertIfNegative val="0"/>
          <c:cat>
            <c:numRef>
              <c:f>'7.2.C'!$W$3:$X$3</c:f>
              <c:numCache>
                <c:formatCode>General</c:formatCode>
                <c:ptCount val="2"/>
                <c:pt idx="0">
                  <c:v>2007</c:v>
                </c:pt>
                <c:pt idx="1">
                  <c:v>2019</c:v>
                </c:pt>
              </c:numCache>
            </c:numRef>
          </c:cat>
          <c:val>
            <c:numRef>
              <c:f>'7.2.C'!$W$5:$X$5</c:f>
              <c:numCache>
                <c:formatCode>General</c:formatCode>
                <c:ptCount val="2"/>
                <c:pt idx="0">
                  <c:v>0.5</c:v>
                </c:pt>
                <c:pt idx="1">
                  <c:v>0.2</c:v>
                </c:pt>
              </c:numCache>
            </c:numRef>
          </c:val>
          <c:extLst>
            <c:ext xmlns:c16="http://schemas.microsoft.com/office/drawing/2014/chart" uri="{C3380CC4-5D6E-409C-BE32-E72D297353CC}">
              <c16:uniqueId val="{00000001-3196-4625-8F0B-A71B49E162B9}"/>
            </c:ext>
          </c:extLst>
        </c:ser>
        <c:dLbls>
          <c:showLegendKey val="0"/>
          <c:showVal val="0"/>
          <c:showCatName val="0"/>
          <c:showSerName val="0"/>
          <c:showPercent val="0"/>
          <c:showBubbleSize val="0"/>
        </c:dLbls>
        <c:gapWidth val="219"/>
        <c:overlap val="100"/>
        <c:axId val="1373718655"/>
        <c:axId val="1213510383"/>
      </c:barChart>
      <c:lineChart>
        <c:grouping val="standard"/>
        <c:varyColors val="0"/>
        <c:ser>
          <c:idx val="3"/>
          <c:order val="1"/>
          <c:tx>
            <c:v>Median</c:v>
          </c:tx>
          <c:spPr>
            <a:ln w="25400" cap="rnd">
              <a:noFill/>
              <a:round/>
            </a:ln>
            <a:effectLst/>
          </c:spPr>
          <c:marker>
            <c:symbol val="triangle"/>
            <c:size val="30"/>
            <c:spPr>
              <a:solidFill>
                <a:srgbClr val="F78D28"/>
              </a:solidFill>
              <a:ln w="9525">
                <a:solidFill>
                  <a:schemeClr val="accent4"/>
                </a:solidFill>
              </a:ln>
              <a:effectLst/>
            </c:spPr>
          </c:marker>
          <c:val>
            <c:numRef>
              <c:f>'7.2.C'!$W$7:$X$7</c:f>
              <c:numCache>
                <c:formatCode>General</c:formatCode>
                <c:ptCount val="2"/>
                <c:pt idx="0">
                  <c:v>1.2</c:v>
                </c:pt>
                <c:pt idx="1">
                  <c:v>1.1000000000000001</c:v>
                </c:pt>
              </c:numCache>
            </c:numRef>
          </c:val>
          <c:smooth val="0"/>
          <c:extLst>
            <c:ext xmlns:c16="http://schemas.microsoft.com/office/drawing/2014/chart" uri="{C3380CC4-5D6E-409C-BE32-E72D297353CC}">
              <c16:uniqueId val="{00000002-3196-4625-8F0B-A71B49E162B9}"/>
            </c:ext>
          </c:extLst>
        </c:ser>
        <c:ser>
          <c:idx val="0"/>
          <c:order val="2"/>
          <c:tx>
            <c:strRef>
              <c:f>'7.2.C'!$V$4</c:f>
              <c:strCache>
                <c:ptCount val="1"/>
                <c:pt idx="0">
                  <c:v>Mean</c:v>
                </c:pt>
              </c:strCache>
            </c:strRef>
          </c:tx>
          <c:spPr>
            <a:ln w="25400" cap="rnd">
              <a:noFill/>
              <a:round/>
            </a:ln>
            <a:effectLst/>
          </c:spPr>
          <c:marker>
            <c:symbol val="diamond"/>
            <c:size val="30"/>
            <c:spPr>
              <a:solidFill>
                <a:srgbClr val="EB1C2D"/>
              </a:solidFill>
              <a:ln w="9525">
                <a:noFill/>
              </a:ln>
              <a:effectLst/>
            </c:spPr>
          </c:marker>
          <c:cat>
            <c:numLit>
              <c:formatCode>General</c:formatCode>
              <c:ptCount val="2"/>
              <c:pt idx="0">
                <c:v>2007</c:v>
              </c:pt>
              <c:pt idx="1">
                <c:v>2019</c:v>
              </c:pt>
            </c:numLit>
          </c:cat>
          <c:val>
            <c:numRef>
              <c:f>'7.2.C'!$W$4:$X$4</c:f>
              <c:numCache>
                <c:formatCode>General</c:formatCode>
                <c:ptCount val="2"/>
                <c:pt idx="0">
                  <c:v>1.3</c:v>
                </c:pt>
                <c:pt idx="1">
                  <c:v>1.1000000000000001</c:v>
                </c:pt>
              </c:numCache>
            </c:numRef>
          </c:val>
          <c:smooth val="0"/>
          <c:extLst>
            <c:ext xmlns:c16="http://schemas.microsoft.com/office/drawing/2014/chart" uri="{C3380CC4-5D6E-409C-BE32-E72D297353CC}">
              <c16:uniqueId val="{00000003-3196-4625-8F0B-A71B49E162B9}"/>
            </c:ext>
          </c:extLst>
        </c:ser>
        <c:dLbls>
          <c:showLegendKey val="0"/>
          <c:showVal val="0"/>
          <c:showCatName val="0"/>
          <c:showSerName val="0"/>
          <c:showPercent val="0"/>
          <c:showBubbleSize val="0"/>
        </c:dLbls>
        <c:marker val="1"/>
        <c:smooth val="0"/>
        <c:axId val="1373718655"/>
        <c:axId val="1213510383"/>
      </c:lineChart>
      <c:catAx>
        <c:axId val="1373718655"/>
        <c:scaling>
          <c:orientation val="minMax"/>
        </c:scaling>
        <c:delete val="0"/>
        <c:axPos val="b"/>
        <c:numFmt formatCode="General" sourceLinked="1"/>
        <c:majorTickMark val="none"/>
        <c:minorTickMark val="none"/>
        <c:tickLblPos val="low"/>
        <c:spPr>
          <a:noFill/>
          <a:ln w="9525" cap="flat" cmpd="sng" algn="ctr">
            <a:solidFill>
              <a:srgbClr val="000000">
                <a:lumMod val="100000"/>
              </a:srgbClr>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1213510383"/>
        <c:crosses val="autoZero"/>
        <c:auto val="1"/>
        <c:lblAlgn val="ctr"/>
        <c:lblOffset val="100"/>
        <c:noMultiLvlLbl val="0"/>
      </c:catAx>
      <c:valAx>
        <c:axId val="1213510383"/>
        <c:scaling>
          <c:orientation val="minMax"/>
          <c:max val="2.5"/>
        </c:scaling>
        <c:delete val="0"/>
        <c:axPos val="l"/>
        <c:numFmt formatCode="#,##0.0" sourceLinked="0"/>
        <c:majorTickMark val="none"/>
        <c:minorTickMark val="none"/>
        <c:tickLblPos val="nextTo"/>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1373718655"/>
        <c:crosses val="autoZero"/>
        <c:crossBetween val="between"/>
      </c:valAx>
      <c:spPr>
        <a:noFill/>
        <a:ln>
          <a:noFill/>
        </a:ln>
        <a:effectLst/>
      </c:spPr>
    </c:plotArea>
    <c:legend>
      <c:legendPos val="b"/>
      <c:legendEntry>
        <c:idx val="0"/>
        <c:delete val="1"/>
      </c:legendEntry>
      <c:legendEntry>
        <c:idx val="1"/>
        <c:delete val="1"/>
      </c:legendEntry>
      <c:layout>
        <c:manualLayout>
          <c:xMode val="edge"/>
          <c:yMode val="edge"/>
          <c:x val="0.5092751531058618"/>
          <c:y val="0.10786993292505104"/>
          <c:w val="0.41563320209973753"/>
          <c:h val="8.7763779527559052E-2"/>
        </c:manualLayout>
      </c:layout>
      <c:overlay val="0"/>
      <c:spPr>
        <a:noFill/>
        <a:ln>
          <a:noFill/>
        </a:ln>
        <a:effectLst/>
      </c:spPr>
      <c:txPr>
        <a:bodyPr rot="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FFFFF">
        <a:lumMod val="100000"/>
      </a:srgbClr>
    </a:solidFill>
    <a:ln w="9525" cap="flat" cmpd="sng" algn="ctr">
      <a:noFill/>
      <a:round/>
    </a:ln>
    <a:effectLst/>
  </c:spPr>
  <c:txPr>
    <a:bodyPr/>
    <a:lstStyle/>
    <a:p>
      <a:pPr>
        <a:defRPr sz="3300" b="0">
          <a:solidFill>
            <a:srgbClr val="000000">
              <a:lumMod val="100000"/>
            </a:srgbClr>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8.xml><?xml version="1.0" encoding="utf-8"?>
<cs:chartStyle xmlns:cs="http://schemas.microsoft.com/office/drawing/2012/chartStyle" xmlns:a="http://schemas.openxmlformats.org/drawingml/2006/main" id="32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0.xml><?xml version="1.0" encoding="utf-8"?>
<cs:chartStyle xmlns:cs="http://schemas.microsoft.com/office/drawing/2012/chartStyle" xmlns:a="http://schemas.openxmlformats.org/drawingml/2006/main" id="32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21.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23.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24.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26.xml.rels><?xml version="1.0" encoding="UTF-8" standalone="yes"?>
<Relationships xmlns="http://schemas.openxmlformats.org/package/2006/relationships"><Relationship Id="rId1" Type="http://schemas.openxmlformats.org/officeDocument/2006/relationships/chart" Target="../charts/chart19.xml"/></Relationships>
</file>

<file path=xl/drawings/_rels/drawing28.xml.rels><?xml version="1.0" encoding="UTF-8" standalone="yes"?>
<Relationships xmlns="http://schemas.openxmlformats.org/package/2006/relationships"><Relationship Id="rId1" Type="http://schemas.openxmlformats.org/officeDocument/2006/relationships/chart" Target="../charts/chart20.xml"/></Relationships>
</file>

<file path=xl/drawings/_rels/drawing30.xml.rels><?xml version="1.0" encoding="UTF-8" standalone="yes"?>
<Relationships xmlns="http://schemas.openxmlformats.org/package/2006/relationships"><Relationship Id="rId1" Type="http://schemas.openxmlformats.org/officeDocument/2006/relationships/chart" Target="../charts/chart21.xml"/></Relationships>
</file>

<file path=xl/drawings/_rels/drawing32.xml.rels><?xml version="1.0" encoding="UTF-8" standalone="yes"?>
<Relationships xmlns="http://schemas.openxmlformats.org/package/2006/relationships"><Relationship Id="rId1" Type="http://schemas.openxmlformats.org/officeDocument/2006/relationships/chart" Target="../charts/chart22.xml"/></Relationships>
</file>

<file path=xl/drawings/_rels/drawing34.xml.rels><?xml version="1.0" encoding="UTF-8" standalone="yes"?>
<Relationships xmlns="http://schemas.openxmlformats.org/package/2006/relationships"><Relationship Id="rId1" Type="http://schemas.openxmlformats.org/officeDocument/2006/relationships/chart" Target="../charts/chart23.xml"/></Relationships>
</file>

<file path=xl/drawings/_rels/drawing35.xml.rels><?xml version="1.0" encoding="UTF-8" standalone="yes"?>
<Relationships xmlns="http://schemas.openxmlformats.org/package/2006/relationships"><Relationship Id="rId1" Type="http://schemas.openxmlformats.org/officeDocument/2006/relationships/chart" Target="../charts/chart24.xml"/></Relationships>
</file>

<file path=xl/drawings/_rels/drawing37.xml.rels><?xml version="1.0" encoding="UTF-8" standalone="yes"?>
<Relationships xmlns="http://schemas.openxmlformats.org/package/2006/relationships"><Relationship Id="rId1" Type="http://schemas.openxmlformats.org/officeDocument/2006/relationships/chart" Target="../charts/chart25.xml"/></Relationships>
</file>

<file path=xl/drawings/_rels/drawing38.xml.rels><?xml version="1.0" encoding="UTF-8" standalone="yes"?>
<Relationships xmlns="http://schemas.openxmlformats.org/package/2006/relationships"><Relationship Id="rId1" Type="http://schemas.openxmlformats.org/officeDocument/2006/relationships/chart" Target="../charts/chart26.xml"/></Relationships>
</file>

<file path=xl/drawings/_rels/drawing39.xml.rels><?xml version="1.0" encoding="UTF-8" standalone="yes"?>
<Relationships xmlns="http://schemas.openxmlformats.org/package/2006/relationships"><Relationship Id="rId1" Type="http://schemas.openxmlformats.org/officeDocument/2006/relationships/chart" Target="../charts/chart2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1.xml.rels><?xml version="1.0" encoding="UTF-8" standalone="yes"?>
<Relationships xmlns="http://schemas.openxmlformats.org/package/2006/relationships"><Relationship Id="rId1" Type="http://schemas.openxmlformats.org/officeDocument/2006/relationships/chart" Target="../charts/chart28.xml"/></Relationships>
</file>

<file path=xl/drawings/_rels/drawing43.xml.rels><?xml version="1.0" encoding="UTF-8" standalone="yes"?>
<Relationships xmlns="http://schemas.openxmlformats.org/package/2006/relationships"><Relationship Id="rId1" Type="http://schemas.openxmlformats.org/officeDocument/2006/relationships/chart" Target="../charts/chart29.xml"/></Relationships>
</file>

<file path=xl/drawings/_rels/drawing45.xml.rels><?xml version="1.0" encoding="UTF-8" standalone="yes"?>
<Relationships xmlns="http://schemas.openxmlformats.org/package/2006/relationships"><Relationship Id="rId1" Type="http://schemas.openxmlformats.org/officeDocument/2006/relationships/chart" Target="../charts/chart30.xml"/></Relationships>
</file>

<file path=xl/drawings/_rels/drawing47.xml.rels><?xml version="1.0" encoding="UTF-8" standalone="yes"?>
<Relationships xmlns="http://schemas.openxmlformats.org/package/2006/relationships"><Relationship Id="rId1" Type="http://schemas.openxmlformats.org/officeDocument/2006/relationships/chart" Target="../charts/chart31.xml"/></Relationships>
</file>

<file path=xl/drawings/_rels/drawing49.xml.rels><?xml version="1.0" encoding="UTF-8" standalone="yes"?>
<Relationships xmlns="http://schemas.openxmlformats.org/package/2006/relationships"><Relationship Id="rId1" Type="http://schemas.openxmlformats.org/officeDocument/2006/relationships/chart" Target="../charts/chart3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1.xml.rels><?xml version="1.0" encoding="UTF-8" standalone="yes"?>
<Relationships xmlns="http://schemas.openxmlformats.org/package/2006/relationships"><Relationship Id="rId1" Type="http://schemas.openxmlformats.org/officeDocument/2006/relationships/chart" Target="../charts/chart33.xml"/></Relationships>
</file>

<file path=xl/drawings/_rels/drawing53.xml.rels><?xml version="1.0" encoding="UTF-8" standalone="yes"?>
<Relationships xmlns="http://schemas.openxmlformats.org/package/2006/relationships"><Relationship Id="rId1" Type="http://schemas.openxmlformats.org/officeDocument/2006/relationships/chart" Target="../charts/chart34.xml"/></Relationships>
</file>

<file path=xl/drawings/_rels/drawing54.xml.rels><?xml version="1.0" encoding="UTF-8" standalone="yes"?>
<Relationships xmlns="http://schemas.openxmlformats.org/package/2006/relationships"><Relationship Id="rId1" Type="http://schemas.openxmlformats.org/officeDocument/2006/relationships/chart" Target="../charts/chart35.xml"/></Relationships>
</file>

<file path=xl/drawings/_rels/drawing55.xml.rels><?xml version="1.0" encoding="UTF-8" standalone="yes"?>
<Relationships xmlns="http://schemas.openxmlformats.org/package/2006/relationships"><Relationship Id="rId1" Type="http://schemas.openxmlformats.org/officeDocument/2006/relationships/chart" Target="../charts/chart36.xml"/></Relationships>
</file>

<file path=xl/drawings/_rels/drawing57.xml.rels><?xml version="1.0" encoding="UTF-8" standalone="yes"?>
<Relationships xmlns="http://schemas.openxmlformats.org/package/2006/relationships"><Relationship Id="rId1" Type="http://schemas.openxmlformats.org/officeDocument/2006/relationships/chart" Target="../charts/chart37.xml"/></Relationships>
</file>

<file path=xl/drawings/_rels/drawing58.xml.rels><?xml version="1.0" encoding="UTF-8" standalone="yes"?>
<Relationships xmlns="http://schemas.openxmlformats.org/package/2006/relationships"><Relationship Id="rId1" Type="http://schemas.openxmlformats.org/officeDocument/2006/relationships/chart" Target="../charts/chart38.xml"/></Relationships>
</file>

<file path=xl/drawings/_rels/drawing59.xml.rels><?xml version="1.0" encoding="UTF-8" standalone="yes"?>
<Relationships xmlns="http://schemas.openxmlformats.org/package/2006/relationships"><Relationship Id="rId1" Type="http://schemas.openxmlformats.org/officeDocument/2006/relationships/chart" Target="../charts/chart39.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1.xml.rels><?xml version="1.0" encoding="UTF-8" standalone="yes"?>
<Relationships xmlns="http://schemas.openxmlformats.org/package/2006/relationships"><Relationship Id="rId1" Type="http://schemas.openxmlformats.org/officeDocument/2006/relationships/chart" Target="../charts/chart40.xml"/></Relationships>
</file>

<file path=xl/drawings/_rels/drawing62.xml.rels><?xml version="1.0" encoding="UTF-8" standalone="yes"?>
<Relationships xmlns="http://schemas.openxmlformats.org/package/2006/relationships"><Relationship Id="rId1" Type="http://schemas.openxmlformats.org/officeDocument/2006/relationships/chart" Target="../charts/chart41.xml"/></Relationships>
</file>

<file path=xl/drawings/_rels/drawing64.xml.rels><?xml version="1.0" encoding="UTF-8" standalone="yes"?>
<Relationships xmlns="http://schemas.openxmlformats.org/package/2006/relationships"><Relationship Id="rId1" Type="http://schemas.openxmlformats.org/officeDocument/2006/relationships/chart" Target="../charts/chart42.xml"/></Relationships>
</file>

<file path=xl/drawings/_rels/drawing66.xml.rels><?xml version="1.0" encoding="UTF-8" standalone="yes"?>
<Relationships xmlns="http://schemas.openxmlformats.org/package/2006/relationships"><Relationship Id="rId1" Type="http://schemas.openxmlformats.org/officeDocument/2006/relationships/chart" Target="../charts/chart43.xml"/></Relationships>
</file>

<file path=xl/drawings/_rels/drawing68.xml.rels><?xml version="1.0" encoding="UTF-8" standalone="yes"?>
<Relationships xmlns="http://schemas.openxmlformats.org/package/2006/relationships"><Relationship Id="rId1" Type="http://schemas.openxmlformats.org/officeDocument/2006/relationships/chart" Target="../charts/chart44.xml"/></Relationships>
</file>

<file path=xl/drawings/_rels/drawing7.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0.xml.rels><?xml version="1.0" encoding="UTF-8" standalone="yes"?>
<Relationships xmlns="http://schemas.openxmlformats.org/package/2006/relationships"><Relationship Id="rId1" Type="http://schemas.openxmlformats.org/officeDocument/2006/relationships/chart" Target="../charts/chart45.xml"/></Relationships>
</file>

<file path=xl/drawings/_rels/drawing71.xml.rels><?xml version="1.0" encoding="UTF-8" standalone="yes"?>
<Relationships xmlns="http://schemas.openxmlformats.org/package/2006/relationships"><Relationship Id="rId1" Type="http://schemas.openxmlformats.org/officeDocument/2006/relationships/chart" Target="../charts/chart46.xml"/></Relationships>
</file>

<file path=xl/drawings/_rels/drawing72.xml.rels><?xml version="1.0" encoding="UTF-8" standalone="yes"?>
<Relationships xmlns="http://schemas.openxmlformats.org/package/2006/relationships"><Relationship Id="rId1" Type="http://schemas.openxmlformats.org/officeDocument/2006/relationships/chart" Target="../charts/chart47.xml"/></Relationships>
</file>

<file path=xl/drawings/_rels/drawing73.xml.rels><?xml version="1.0" encoding="UTF-8" standalone="yes"?>
<Relationships xmlns="http://schemas.openxmlformats.org/package/2006/relationships"><Relationship Id="rId1" Type="http://schemas.openxmlformats.org/officeDocument/2006/relationships/chart" Target="../charts/chart48.xml"/></Relationships>
</file>

<file path=xl/drawings/_rels/drawing74.xml.rels><?xml version="1.0" encoding="UTF-8" standalone="yes"?>
<Relationships xmlns="http://schemas.openxmlformats.org/package/2006/relationships"><Relationship Id="rId1" Type="http://schemas.openxmlformats.org/officeDocument/2006/relationships/chart" Target="../charts/chart49.xml"/></Relationships>
</file>

<file path=xl/drawings/_rels/drawing76.xml.rels><?xml version="1.0" encoding="UTF-8" standalone="yes"?>
<Relationships xmlns="http://schemas.openxmlformats.org/package/2006/relationships"><Relationship Id="rId1" Type="http://schemas.openxmlformats.org/officeDocument/2006/relationships/chart" Target="../charts/chart50.xml"/></Relationships>
</file>

<file path=xl/drawings/_rels/drawing78.xml.rels><?xml version="1.0" encoding="UTF-8" standalone="yes"?>
<Relationships xmlns="http://schemas.openxmlformats.org/package/2006/relationships"><Relationship Id="rId1" Type="http://schemas.openxmlformats.org/officeDocument/2006/relationships/chart" Target="../charts/chart5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7.xml"/></Relationships>
</file>

<file path=xl/drawings/_rels/drawing80.xml.rels><?xml version="1.0" encoding="UTF-8" standalone="yes"?>
<Relationships xmlns="http://schemas.openxmlformats.org/package/2006/relationships"><Relationship Id="rId1" Type="http://schemas.openxmlformats.org/officeDocument/2006/relationships/chart" Target="../charts/chart52.xml"/></Relationships>
</file>

<file path=xl/drawings/_rels/drawing82.xml.rels><?xml version="1.0" encoding="UTF-8" standalone="yes"?>
<Relationships xmlns="http://schemas.openxmlformats.org/package/2006/relationships"><Relationship Id="rId1" Type="http://schemas.openxmlformats.org/officeDocument/2006/relationships/chart" Target="../charts/chart53.xml"/></Relationships>
</file>

<file path=xl/drawings/_rels/drawing84.xml.rels><?xml version="1.0" encoding="UTF-8" standalone="yes"?>
<Relationships xmlns="http://schemas.openxmlformats.org/package/2006/relationships"><Relationship Id="rId1" Type="http://schemas.openxmlformats.org/officeDocument/2006/relationships/chart" Target="../charts/chart54.xml"/></Relationships>
</file>

<file path=xl/drawings/_rels/drawing86.xml.rels><?xml version="1.0" encoding="UTF-8" standalone="yes"?>
<Relationships xmlns="http://schemas.openxmlformats.org/package/2006/relationships"><Relationship Id="rId1" Type="http://schemas.openxmlformats.org/officeDocument/2006/relationships/chart" Target="../charts/chart55.xml"/></Relationships>
</file>

<file path=xl/drawings/_rels/drawing87.xml.rels><?xml version="1.0" encoding="UTF-8" standalone="yes"?>
<Relationships xmlns="http://schemas.openxmlformats.org/package/2006/relationships"><Relationship Id="rId1" Type="http://schemas.openxmlformats.org/officeDocument/2006/relationships/chart" Target="../charts/chart56.xml"/></Relationships>
</file>

<file path=xl/drawings/_rels/drawing89.xml.rels><?xml version="1.0" encoding="UTF-8" standalone="yes"?>
<Relationships xmlns="http://schemas.openxmlformats.org/package/2006/relationships"><Relationship Id="rId1" Type="http://schemas.openxmlformats.org/officeDocument/2006/relationships/chart" Target="../charts/chart57.xml"/></Relationships>
</file>

<file path=xl/drawings/_rels/drawing9.xml.rels><?xml version="1.0" encoding="UTF-8" standalone="yes"?>
<Relationships xmlns="http://schemas.openxmlformats.org/package/2006/relationships"><Relationship Id="rId1" Type="http://schemas.openxmlformats.org/officeDocument/2006/relationships/chart" Target="../charts/chart8.xml"/></Relationships>
</file>

<file path=xl/drawings/_rels/drawing90.xml.rels><?xml version="1.0" encoding="UTF-8" standalone="yes"?>
<Relationships xmlns="http://schemas.openxmlformats.org/package/2006/relationships"><Relationship Id="rId1" Type="http://schemas.openxmlformats.org/officeDocument/2006/relationships/chart" Target="../charts/chart58.xml"/></Relationships>
</file>

<file path=xl/drawings/_rels/drawing91.xml.rels><?xml version="1.0" encoding="UTF-8" standalone="yes"?>
<Relationships xmlns="http://schemas.openxmlformats.org/package/2006/relationships"><Relationship Id="rId1" Type="http://schemas.openxmlformats.org/officeDocument/2006/relationships/chart" Target="../charts/chart59.xml"/></Relationships>
</file>

<file path=xl/drawings/_rels/drawing92.xml.rels><?xml version="1.0" encoding="UTF-8" standalone="yes"?>
<Relationships xmlns="http://schemas.openxmlformats.org/package/2006/relationships"><Relationship Id="rId1" Type="http://schemas.openxmlformats.org/officeDocument/2006/relationships/chart" Target="../charts/chart60.xml"/></Relationships>
</file>

<file path=xl/drawings/_rels/drawing93.xml.rels><?xml version="1.0" encoding="UTF-8" standalone="yes"?>
<Relationships xmlns="http://schemas.openxmlformats.org/package/2006/relationships"><Relationship Id="rId1" Type="http://schemas.openxmlformats.org/officeDocument/2006/relationships/chart" Target="../charts/chart61.xml"/></Relationships>
</file>

<file path=xl/drawings/_rels/drawing94.xml.rels><?xml version="1.0" encoding="UTF-8" standalone="yes"?>
<Relationships xmlns="http://schemas.openxmlformats.org/package/2006/relationships"><Relationship Id="rId1" Type="http://schemas.openxmlformats.org/officeDocument/2006/relationships/chart" Target="../charts/chart62.xml"/></Relationships>
</file>

<file path=xl/drawings/_rels/drawing95.xml.rels><?xml version="1.0" encoding="UTF-8" standalone="yes"?>
<Relationships xmlns="http://schemas.openxmlformats.org/package/2006/relationships"><Relationship Id="rId1" Type="http://schemas.openxmlformats.org/officeDocument/2006/relationships/chart" Target="../charts/chart63.xml"/></Relationships>
</file>

<file path=xl/drawings/_rels/drawing96.xml.rels><?xml version="1.0" encoding="UTF-8" standalone="yes"?>
<Relationships xmlns="http://schemas.openxmlformats.org/package/2006/relationships"><Relationship Id="rId1" Type="http://schemas.openxmlformats.org/officeDocument/2006/relationships/chart" Target="../charts/chart64.xml"/></Relationships>
</file>

<file path=xl/drawings/_rels/drawing97.xml.rels><?xml version="1.0" encoding="UTF-8" standalone="yes"?>
<Relationships xmlns="http://schemas.openxmlformats.org/package/2006/relationships"><Relationship Id="rId1" Type="http://schemas.openxmlformats.org/officeDocument/2006/relationships/chart" Target="../charts/chart65.xml"/></Relationships>
</file>

<file path=xl/drawings/_rels/drawing98.xml.rels><?xml version="1.0" encoding="UTF-8" standalone="yes"?>
<Relationships xmlns="http://schemas.openxmlformats.org/package/2006/relationships"><Relationship Id="rId1" Type="http://schemas.openxmlformats.org/officeDocument/2006/relationships/chart" Target="../charts/chart66.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28575</xdr:rowOff>
    </xdr:from>
    <xdr:to>
      <xdr:col>18</xdr:col>
      <xdr:colOff>114300</xdr:colOff>
      <xdr:row>29</xdr:row>
      <xdr:rowOff>206375</xdr:rowOff>
    </xdr:to>
    <xdr:graphicFrame macro="">
      <xdr:nvGraphicFramePr>
        <xdr:cNvPr id="2" name="Chart 1">
          <a:extLst>
            <a:ext uri="{FF2B5EF4-FFF2-40B4-BE49-F238E27FC236}">
              <a16:creationId xmlns:a16="http://schemas.microsoft.com/office/drawing/2014/main" id="{22941D12-0B31-48AE-A1D1-246235671B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15875</xdr:colOff>
      <xdr:row>1</xdr:row>
      <xdr:rowOff>95250</xdr:rowOff>
    </xdr:from>
    <xdr:to>
      <xdr:col>18</xdr:col>
      <xdr:colOff>130175</xdr:colOff>
      <xdr:row>30</xdr:row>
      <xdr:rowOff>50800</xdr:rowOff>
    </xdr:to>
    <xdr:graphicFrame macro="">
      <xdr:nvGraphicFramePr>
        <xdr:cNvPr id="2" name="Chart 1">
          <a:extLst>
            <a:ext uri="{FF2B5EF4-FFF2-40B4-BE49-F238E27FC236}">
              <a16:creationId xmlns:a16="http://schemas.microsoft.com/office/drawing/2014/main" id="{92E6D382-76B3-4257-ABEE-B5F0FE00CC7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1</xdr:row>
      <xdr:rowOff>58615</xdr:rowOff>
    </xdr:from>
    <xdr:to>
      <xdr:col>18</xdr:col>
      <xdr:colOff>114300</xdr:colOff>
      <xdr:row>30</xdr:row>
      <xdr:rowOff>14165</xdr:rowOff>
    </xdr:to>
    <xdr:graphicFrame macro="">
      <xdr:nvGraphicFramePr>
        <xdr:cNvPr id="2" name="Chart 1">
          <a:extLst>
            <a:ext uri="{FF2B5EF4-FFF2-40B4-BE49-F238E27FC236}">
              <a16:creationId xmlns:a16="http://schemas.microsoft.com/office/drawing/2014/main" id="{DD1876D6-B2B3-47C6-AA78-002ACE96C10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0</xdr:row>
      <xdr:rowOff>333374</xdr:rowOff>
    </xdr:from>
    <xdr:to>
      <xdr:col>18</xdr:col>
      <xdr:colOff>114300</xdr:colOff>
      <xdr:row>33</xdr:row>
      <xdr:rowOff>177799</xdr:rowOff>
    </xdr:to>
    <xdr:graphicFrame macro="">
      <xdr:nvGraphicFramePr>
        <xdr:cNvPr id="2" name="Chart 1">
          <a:extLst>
            <a:ext uri="{FF2B5EF4-FFF2-40B4-BE49-F238E27FC236}">
              <a16:creationId xmlns:a16="http://schemas.microsoft.com/office/drawing/2014/main" id="{7D5A3B0B-49CF-40C2-B5C5-51A0948000C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0</xdr:col>
      <xdr:colOff>13607</xdr:colOff>
      <xdr:row>1</xdr:row>
      <xdr:rowOff>40822</xdr:rowOff>
    </xdr:from>
    <xdr:to>
      <xdr:col>17</xdr:col>
      <xdr:colOff>576943</xdr:colOff>
      <xdr:row>30</xdr:row>
      <xdr:rowOff>19051</xdr:rowOff>
    </xdr:to>
    <xdr:graphicFrame macro="">
      <xdr:nvGraphicFramePr>
        <xdr:cNvPr id="2" name="Chart 1">
          <a:extLst>
            <a:ext uri="{FF2B5EF4-FFF2-40B4-BE49-F238E27FC236}">
              <a16:creationId xmlns:a16="http://schemas.microsoft.com/office/drawing/2014/main" id="{268BBFEB-C864-4777-839B-265C4373632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c:userShapes xmlns:c="http://schemas.openxmlformats.org/drawingml/2006/chart">
  <cdr:relSizeAnchor xmlns:cdr="http://schemas.openxmlformats.org/drawingml/2006/chartDrawing">
    <cdr:from>
      <cdr:x>0.89169</cdr:x>
      <cdr:y>0</cdr:y>
    </cdr:from>
    <cdr:to>
      <cdr:x>1</cdr:x>
      <cdr:y>0.08814</cdr:y>
    </cdr:to>
    <cdr:sp macro="" textlink="">
      <cdr:nvSpPr>
        <cdr:cNvPr id="2" name="TextBox 1">
          <a:extLst xmlns:a="http://schemas.openxmlformats.org/drawingml/2006/main">
            <a:ext uri="{FF2B5EF4-FFF2-40B4-BE49-F238E27FC236}">
              <a16:creationId xmlns:a16="http://schemas.microsoft.com/office/drawing/2014/main" id="{27D1AE57-4368-4AFE-ADC5-7E6C6D4658D8}"/>
            </a:ext>
          </a:extLst>
        </cdr:cNvPr>
        <cdr:cNvSpPr txBox="1"/>
      </cdr:nvSpPr>
      <cdr:spPr>
        <a:xfrm xmlns:a="http://schemas.openxmlformats.org/drawingml/2006/main">
          <a:off x="9784333" y="0"/>
          <a:ext cx="1188467" cy="564193"/>
        </a:xfrm>
        <a:prstGeom xmlns:a="http://schemas.openxmlformats.org/drawingml/2006/main" prst="rect">
          <a:avLst/>
        </a:prstGeom>
      </cdr:spPr>
      <cdr:txBody>
        <a:bodyPr xmlns:a="http://schemas.openxmlformats.org/drawingml/2006/main" vertOverflow="clip" wrap="none" rtlCol="0">
          <a:spAutoFit/>
        </a:bodyPr>
        <a:lstStyle xmlns:a="http://schemas.openxmlformats.org/drawingml/2006/main"/>
        <a:p xmlns:a="http://schemas.openxmlformats.org/drawingml/2006/main">
          <a:pPr algn="r"/>
          <a:r>
            <a:rPr lang="en-US" sz="3200">
              <a:latin typeface="Arial" panose="020B0604020202020204" pitchFamily="34" charset="0"/>
              <a:cs typeface="Arial" panose="020B0604020202020204" pitchFamily="34" charset="0"/>
            </a:rPr>
            <a:t>Index</a:t>
          </a:r>
        </a:p>
      </cdr:txBody>
    </cdr:sp>
  </cdr:relSizeAnchor>
</c:userShapes>
</file>

<file path=xl/drawings/drawing15.xml><?xml version="1.0" encoding="utf-8"?>
<xdr:wsDr xmlns:xdr="http://schemas.openxmlformats.org/drawingml/2006/spreadsheetDrawing" xmlns:a="http://schemas.openxmlformats.org/drawingml/2006/main">
  <xdr:twoCellAnchor>
    <xdr:from>
      <xdr:col>0</xdr:col>
      <xdr:colOff>0</xdr:colOff>
      <xdr:row>1</xdr:row>
      <xdr:rowOff>108857</xdr:rowOff>
    </xdr:from>
    <xdr:to>
      <xdr:col>17</xdr:col>
      <xdr:colOff>590550</xdr:colOff>
      <xdr:row>29</xdr:row>
      <xdr:rowOff>32657</xdr:rowOff>
    </xdr:to>
    <xdr:graphicFrame macro="">
      <xdr:nvGraphicFramePr>
        <xdr:cNvPr id="2" name="Chart 1">
          <a:extLst>
            <a:ext uri="{FF2B5EF4-FFF2-40B4-BE49-F238E27FC236}">
              <a16:creationId xmlns:a16="http://schemas.microsoft.com/office/drawing/2014/main" id="{0F4A5654-C074-4369-9CC4-F9F23C13F93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6.xml><?xml version="1.0" encoding="utf-8"?>
<c:userShapes xmlns:c="http://schemas.openxmlformats.org/drawingml/2006/chart">
  <cdr:relSizeAnchor xmlns:cdr="http://schemas.openxmlformats.org/drawingml/2006/chartDrawing">
    <cdr:from>
      <cdr:x>0</cdr:x>
      <cdr:y>0</cdr:y>
    </cdr:from>
    <cdr:to>
      <cdr:x>0.96354</cdr:x>
      <cdr:y>0.08469</cdr:y>
    </cdr:to>
    <cdr:sp macro="" textlink="">
      <cdr:nvSpPr>
        <cdr:cNvPr id="2" name="TextBox 1">
          <a:extLst xmlns:a="http://schemas.openxmlformats.org/drawingml/2006/main">
            <a:ext uri="{FF2B5EF4-FFF2-40B4-BE49-F238E27FC236}">
              <a16:creationId xmlns:a16="http://schemas.microsoft.com/office/drawing/2014/main" id="{83B2A0A7-9B0C-426F-8BAA-CCE9C8C372D5}"/>
            </a:ext>
          </a:extLst>
        </cdr:cNvPr>
        <cdr:cNvSpPr txBox="1"/>
      </cdr:nvSpPr>
      <cdr:spPr>
        <a:xfrm xmlns:a="http://schemas.openxmlformats.org/drawingml/2006/main">
          <a:off x="0" y="0"/>
          <a:ext cx="8810610" cy="58080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US" sz="3300">
              <a:latin typeface="Arial" panose="020B0604020202020204" pitchFamily="34" charset="0"/>
              <a:cs typeface="Arial" panose="020B0604020202020204" pitchFamily="34" charset="0"/>
            </a:rPr>
            <a:t>Percent, annual</a:t>
          </a:r>
        </a:p>
      </cdr:txBody>
    </cdr:sp>
  </cdr:relSizeAnchor>
</c:userShapes>
</file>

<file path=xl/drawings/drawing17.xml><?xml version="1.0" encoding="utf-8"?>
<xdr:wsDr xmlns:xdr="http://schemas.openxmlformats.org/drawingml/2006/spreadsheetDrawing" xmlns:a="http://schemas.openxmlformats.org/drawingml/2006/main">
  <xdr:twoCellAnchor>
    <xdr:from>
      <xdr:col>0</xdr:col>
      <xdr:colOff>95250</xdr:colOff>
      <xdr:row>1</xdr:row>
      <xdr:rowOff>95250</xdr:rowOff>
    </xdr:from>
    <xdr:to>
      <xdr:col>18</xdr:col>
      <xdr:colOff>46264</xdr:colOff>
      <xdr:row>29</xdr:row>
      <xdr:rowOff>19050</xdr:rowOff>
    </xdr:to>
    <xdr:graphicFrame macro="">
      <xdr:nvGraphicFramePr>
        <xdr:cNvPr id="2" name="Chart 1">
          <a:extLst>
            <a:ext uri="{FF2B5EF4-FFF2-40B4-BE49-F238E27FC236}">
              <a16:creationId xmlns:a16="http://schemas.microsoft.com/office/drawing/2014/main" id="{017A3975-0CFD-4B09-BE19-F1CBE5C001E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8.xml><?xml version="1.0" encoding="utf-8"?>
<c:userShapes xmlns:c="http://schemas.openxmlformats.org/drawingml/2006/chart">
  <cdr:relSizeAnchor xmlns:cdr="http://schemas.openxmlformats.org/drawingml/2006/chartDrawing">
    <cdr:from>
      <cdr:x>0</cdr:x>
      <cdr:y>1.45815E-7</cdr:y>
    </cdr:from>
    <cdr:to>
      <cdr:x>0.53015</cdr:x>
      <cdr:y>0.09021</cdr:y>
    </cdr:to>
    <cdr:sp macro="" textlink="">
      <cdr:nvSpPr>
        <cdr:cNvPr id="2" name="TextBox 1">
          <a:extLst xmlns:a="http://schemas.openxmlformats.org/drawingml/2006/main">
            <a:ext uri="{FF2B5EF4-FFF2-40B4-BE49-F238E27FC236}">
              <a16:creationId xmlns:a16="http://schemas.microsoft.com/office/drawing/2014/main" id="{A3236CA4-016B-4948-BB67-4F21A7E3ADCE}"/>
            </a:ext>
          </a:extLst>
        </cdr:cNvPr>
        <cdr:cNvSpPr txBox="1"/>
      </cdr:nvSpPr>
      <cdr:spPr>
        <a:xfrm xmlns:a="http://schemas.openxmlformats.org/drawingml/2006/main">
          <a:off x="0" y="1"/>
          <a:ext cx="4847646" cy="61867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3300">
              <a:latin typeface="Arial" panose="020B0604020202020204" pitchFamily="34" charset="0"/>
              <a:cs typeface="Arial" panose="020B0604020202020204" pitchFamily="34" charset="0"/>
            </a:rPr>
            <a:t>Percent of countries</a:t>
          </a:r>
        </a:p>
      </cdr:txBody>
    </cdr:sp>
  </cdr:relSizeAnchor>
</c:userShapes>
</file>

<file path=xl/drawings/drawing19.xml><?xml version="1.0" encoding="utf-8"?>
<xdr:wsDr xmlns:xdr="http://schemas.openxmlformats.org/drawingml/2006/spreadsheetDrawing" xmlns:a="http://schemas.openxmlformats.org/drawingml/2006/main">
  <xdr:twoCellAnchor>
    <xdr:from>
      <xdr:col>0</xdr:col>
      <xdr:colOff>0</xdr:colOff>
      <xdr:row>1</xdr:row>
      <xdr:rowOff>0</xdr:rowOff>
    </xdr:from>
    <xdr:to>
      <xdr:col>17</xdr:col>
      <xdr:colOff>563336</xdr:colOff>
      <xdr:row>33</xdr:row>
      <xdr:rowOff>19050</xdr:rowOff>
    </xdr:to>
    <xdr:graphicFrame macro="">
      <xdr:nvGraphicFramePr>
        <xdr:cNvPr id="2" name="Chart 1">
          <a:extLst>
            <a:ext uri="{FF2B5EF4-FFF2-40B4-BE49-F238E27FC236}">
              <a16:creationId xmlns:a16="http://schemas.microsoft.com/office/drawing/2014/main" id="{E9C98ED5-4FCC-4791-8841-2043794C331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111125</xdr:colOff>
      <xdr:row>1</xdr:row>
      <xdr:rowOff>106241</xdr:rowOff>
    </xdr:from>
    <xdr:to>
      <xdr:col>18</xdr:col>
      <xdr:colOff>62139</xdr:colOff>
      <xdr:row>27</xdr:row>
      <xdr:rowOff>30041</xdr:rowOff>
    </xdr:to>
    <xdr:graphicFrame macro="">
      <xdr:nvGraphicFramePr>
        <xdr:cNvPr id="2" name="Chart 1">
          <a:extLst>
            <a:ext uri="{FF2B5EF4-FFF2-40B4-BE49-F238E27FC236}">
              <a16:creationId xmlns:a16="http://schemas.microsoft.com/office/drawing/2014/main" id="{26E2D6B6-2131-42A0-9A12-7D623FE65C6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0.xml><?xml version="1.0" encoding="utf-8"?>
<c:userShapes xmlns:c="http://schemas.openxmlformats.org/drawingml/2006/chart">
  <cdr:relSizeAnchor xmlns:cdr="http://schemas.openxmlformats.org/drawingml/2006/chartDrawing">
    <cdr:from>
      <cdr:x>0</cdr:x>
      <cdr:y>0</cdr:y>
    </cdr:from>
    <cdr:to>
      <cdr:x>0.31723</cdr:x>
      <cdr:y>0.17857</cdr:y>
    </cdr:to>
    <cdr:sp macro="" textlink="">
      <cdr:nvSpPr>
        <cdr:cNvPr id="2" name="TextBox 1">
          <a:extLst xmlns:a="http://schemas.openxmlformats.org/drawingml/2006/main">
            <a:ext uri="{FF2B5EF4-FFF2-40B4-BE49-F238E27FC236}">
              <a16:creationId xmlns:a16="http://schemas.microsoft.com/office/drawing/2014/main" id="{A3236CA4-016B-4948-BB67-4F21A7E3ADCE}"/>
            </a:ext>
          </a:extLst>
        </cdr:cNvPr>
        <cdr:cNvSpPr txBox="1"/>
      </cdr:nvSpPr>
      <cdr:spPr>
        <a:xfrm xmlns:a="http://schemas.openxmlformats.org/drawingml/2006/main">
          <a:off x="0" y="0"/>
          <a:ext cx="3480954" cy="11430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3300">
              <a:latin typeface="Arial" panose="020B0604020202020204" pitchFamily="34" charset="0"/>
              <a:cs typeface="Arial" panose="020B0604020202020204" pitchFamily="34" charset="0"/>
            </a:rPr>
            <a:t>Percent, annual</a:t>
          </a:r>
        </a:p>
      </cdr:txBody>
    </cdr:sp>
  </cdr:relSizeAnchor>
</c:userShapes>
</file>

<file path=xl/drawings/drawing21.xml><?xml version="1.0" encoding="utf-8"?>
<xdr:wsDr xmlns:xdr="http://schemas.openxmlformats.org/drawingml/2006/spreadsheetDrawing" xmlns:a="http://schemas.openxmlformats.org/drawingml/2006/main">
  <xdr:twoCellAnchor>
    <xdr:from>
      <xdr:col>0</xdr:col>
      <xdr:colOff>0</xdr:colOff>
      <xdr:row>1</xdr:row>
      <xdr:rowOff>-1</xdr:rowOff>
    </xdr:from>
    <xdr:to>
      <xdr:col>17</xdr:col>
      <xdr:colOff>563336</xdr:colOff>
      <xdr:row>33</xdr:row>
      <xdr:rowOff>100692</xdr:rowOff>
    </xdr:to>
    <xdr:graphicFrame macro="">
      <xdr:nvGraphicFramePr>
        <xdr:cNvPr id="2" name="Chart 1">
          <a:extLst>
            <a:ext uri="{FF2B5EF4-FFF2-40B4-BE49-F238E27FC236}">
              <a16:creationId xmlns:a16="http://schemas.microsoft.com/office/drawing/2014/main" id="{DAFC9D30-F953-4207-9CD1-CA039F80F80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2.xml><?xml version="1.0" encoding="utf-8"?>
<c:userShapes xmlns:c="http://schemas.openxmlformats.org/drawingml/2006/chart">
  <cdr:relSizeAnchor xmlns:cdr="http://schemas.openxmlformats.org/drawingml/2006/chartDrawing">
    <cdr:from>
      <cdr:x>0</cdr:x>
      <cdr:y>0</cdr:y>
    </cdr:from>
    <cdr:to>
      <cdr:x>0.33203</cdr:x>
      <cdr:y>0.08557</cdr:y>
    </cdr:to>
    <cdr:sp macro="" textlink="">
      <cdr:nvSpPr>
        <cdr:cNvPr id="2" name="TextBox 1">
          <a:extLst xmlns:a="http://schemas.openxmlformats.org/drawingml/2006/main">
            <a:ext uri="{FF2B5EF4-FFF2-40B4-BE49-F238E27FC236}">
              <a16:creationId xmlns:a16="http://schemas.microsoft.com/office/drawing/2014/main" id="{3E670275-549C-4A90-BABD-8CFA47725687}"/>
            </a:ext>
          </a:extLst>
        </cdr:cNvPr>
        <cdr:cNvSpPr txBox="1"/>
      </cdr:nvSpPr>
      <cdr:spPr>
        <a:xfrm xmlns:a="http://schemas.openxmlformats.org/drawingml/2006/main">
          <a:off x="0" y="0"/>
          <a:ext cx="3643312" cy="54768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3300">
              <a:latin typeface="Arial" panose="020B0604020202020204" pitchFamily="34" charset="0"/>
              <a:cs typeface="Arial" panose="020B0604020202020204" pitchFamily="34" charset="0"/>
            </a:rPr>
            <a:t>Ratio</a:t>
          </a:r>
        </a:p>
      </cdr:txBody>
    </cdr:sp>
  </cdr:relSizeAnchor>
</c:userShapes>
</file>

<file path=xl/drawings/drawing23.xml><?xml version="1.0" encoding="utf-8"?>
<xdr:wsDr xmlns:xdr="http://schemas.openxmlformats.org/drawingml/2006/spreadsheetDrawing" xmlns:a="http://schemas.openxmlformats.org/drawingml/2006/main">
  <xdr:twoCellAnchor>
    <xdr:from>
      <xdr:col>0</xdr:col>
      <xdr:colOff>0</xdr:colOff>
      <xdr:row>1</xdr:row>
      <xdr:rowOff>0</xdr:rowOff>
    </xdr:from>
    <xdr:to>
      <xdr:col>17</xdr:col>
      <xdr:colOff>563336</xdr:colOff>
      <xdr:row>32</xdr:row>
      <xdr:rowOff>168729</xdr:rowOff>
    </xdr:to>
    <xdr:graphicFrame macro="">
      <xdr:nvGraphicFramePr>
        <xdr:cNvPr id="2" name="Chart 1">
          <a:extLst>
            <a:ext uri="{FF2B5EF4-FFF2-40B4-BE49-F238E27FC236}">
              <a16:creationId xmlns:a16="http://schemas.microsoft.com/office/drawing/2014/main" id="{485A0F7C-8CED-419E-8457-9F76A99AC12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4.xml><?xml version="1.0" encoding="utf-8"?>
<xdr:wsDr xmlns:xdr="http://schemas.openxmlformats.org/drawingml/2006/spreadsheetDrawing" xmlns:a="http://schemas.openxmlformats.org/drawingml/2006/main">
  <xdr:twoCellAnchor>
    <xdr:from>
      <xdr:col>0</xdr:col>
      <xdr:colOff>0</xdr:colOff>
      <xdr:row>1</xdr:row>
      <xdr:rowOff>0</xdr:rowOff>
    </xdr:from>
    <xdr:to>
      <xdr:col>17</xdr:col>
      <xdr:colOff>563336</xdr:colOff>
      <xdr:row>33</xdr:row>
      <xdr:rowOff>59872</xdr:rowOff>
    </xdr:to>
    <xdr:graphicFrame macro="">
      <xdr:nvGraphicFramePr>
        <xdr:cNvPr id="2" name="Chart 1">
          <a:extLst>
            <a:ext uri="{FF2B5EF4-FFF2-40B4-BE49-F238E27FC236}">
              <a16:creationId xmlns:a16="http://schemas.microsoft.com/office/drawing/2014/main" id="{28109E01-882A-44A2-9DB0-2FF831EF899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5.xml><?xml version="1.0" encoding="utf-8"?>
<c:userShapes xmlns:c="http://schemas.openxmlformats.org/drawingml/2006/chart">
  <cdr:relSizeAnchor xmlns:cdr="http://schemas.openxmlformats.org/drawingml/2006/chartDrawing">
    <cdr:from>
      <cdr:x>0</cdr:x>
      <cdr:y>0</cdr:y>
    </cdr:from>
    <cdr:to>
      <cdr:x>0.47024</cdr:x>
      <cdr:y>0.13333</cdr:y>
    </cdr:to>
    <cdr:sp macro="" textlink="">
      <cdr:nvSpPr>
        <cdr:cNvPr id="2" name="TextBox 1">
          <a:extLst xmlns:a="http://schemas.openxmlformats.org/drawingml/2006/main">
            <a:ext uri="{FF2B5EF4-FFF2-40B4-BE49-F238E27FC236}">
              <a16:creationId xmlns:a16="http://schemas.microsoft.com/office/drawing/2014/main" id="{D5317143-78A6-4D2F-9DB5-ABC847B342D4}"/>
            </a:ext>
          </a:extLst>
        </cdr:cNvPr>
        <cdr:cNvSpPr txBox="1"/>
      </cdr:nvSpPr>
      <cdr:spPr>
        <a:xfrm xmlns:a="http://schemas.openxmlformats.org/drawingml/2006/main">
          <a:off x="0" y="0"/>
          <a:ext cx="4299856"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3300">
              <a:latin typeface="Arial" panose="020B0604020202020204" pitchFamily="34" charset="0"/>
              <a:cs typeface="Arial" panose="020B0604020202020204" pitchFamily="34" charset="0"/>
            </a:rPr>
            <a:t>Number of EMDEs</a:t>
          </a:r>
        </a:p>
      </cdr:txBody>
    </cdr:sp>
  </cdr:relSizeAnchor>
</c:userShapes>
</file>

<file path=xl/drawings/drawing26.xml><?xml version="1.0" encoding="utf-8"?>
<xdr:wsDr xmlns:xdr="http://schemas.openxmlformats.org/drawingml/2006/spreadsheetDrawing" xmlns:a="http://schemas.openxmlformats.org/drawingml/2006/main">
  <xdr:twoCellAnchor>
    <xdr:from>
      <xdr:col>0</xdr:col>
      <xdr:colOff>0</xdr:colOff>
      <xdr:row>1</xdr:row>
      <xdr:rowOff>0</xdr:rowOff>
    </xdr:from>
    <xdr:to>
      <xdr:col>17</xdr:col>
      <xdr:colOff>563336</xdr:colOff>
      <xdr:row>28</xdr:row>
      <xdr:rowOff>155122</xdr:rowOff>
    </xdr:to>
    <xdr:graphicFrame macro="">
      <xdr:nvGraphicFramePr>
        <xdr:cNvPr id="2" name="Chart 1">
          <a:extLst>
            <a:ext uri="{FF2B5EF4-FFF2-40B4-BE49-F238E27FC236}">
              <a16:creationId xmlns:a16="http://schemas.microsoft.com/office/drawing/2014/main" id="{D3F913E3-0670-4FDB-812C-F46BE3D94AC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7.xml><?xml version="1.0" encoding="utf-8"?>
<c:userShapes xmlns:c="http://schemas.openxmlformats.org/drawingml/2006/chart">
  <cdr:relSizeAnchor xmlns:cdr="http://schemas.openxmlformats.org/drawingml/2006/chartDrawing">
    <cdr:from>
      <cdr:x>0</cdr:x>
      <cdr:y>0</cdr:y>
    </cdr:from>
    <cdr:to>
      <cdr:x>0.1</cdr:x>
      <cdr:y>0.13333</cdr:y>
    </cdr:to>
    <cdr:sp macro="" textlink="">
      <cdr:nvSpPr>
        <cdr:cNvPr id="2" name="TextBox 1">
          <a:extLst xmlns:a="http://schemas.openxmlformats.org/drawingml/2006/main">
            <a:ext uri="{FF2B5EF4-FFF2-40B4-BE49-F238E27FC236}">
              <a16:creationId xmlns:a16="http://schemas.microsoft.com/office/drawing/2014/main" id="{D0A855B1-165D-4F58-8DEF-7901FD153566}"/>
            </a:ext>
          </a:extLst>
        </cdr:cNvPr>
        <cdr:cNvSpPr txBox="1"/>
      </cdr:nvSpPr>
      <cdr:spPr>
        <a:xfrm xmlns:a="http://schemas.openxmlformats.org/drawingml/2006/main">
          <a:off x="0" y="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3300">
              <a:latin typeface="Arial" panose="020B0604020202020204" pitchFamily="34" charset="0"/>
              <a:cs typeface="Arial" panose="020B0604020202020204" pitchFamily="34" charset="0"/>
            </a:rPr>
            <a:t>Percent of GDP</a:t>
          </a:r>
        </a:p>
      </cdr:txBody>
    </cdr:sp>
  </cdr:relSizeAnchor>
  <cdr:relSizeAnchor xmlns:cdr="http://schemas.openxmlformats.org/drawingml/2006/chartDrawing">
    <cdr:from>
      <cdr:x>0.68698</cdr:x>
      <cdr:y>0.00149</cdr:y>
    </cdr:from>
    <cdr:to>
      <cdr:x>0.82552</cdr:x>
      <cdr:y>0.13482</cdr:y>
    </cdr:to>
    <cdr:sp macro="" textlink="">
      <cdr:nvSpPr>
        <cdr:cNvPr id="3" name="TextBox 1">
          <a:extLst xmlns:a="http://schemas.openxmlformats.org/drawingml/2006/main">
            <a:ext uri="{FF2B5EF4-FFF2-40B4-BE49-F238E27FC236}">
              <a16:creationId xmlns:a16="http://schemas.microsoft.com/office/drawing/2014/main" id="{01B65D72-3DC6-441F-AD8A-DD20947141C2}"/>
            </a:ext>
          </a:extLst>
        </cdr:cNvPr>
        <cdr:cNvSpPr txBox="1"/>
      </cdr:nvSpPr>
      <cdr:spPr>
        <a:xfrm xmlns:a="http://schemas.openxmlformats.org/drawingml/2006/main">
          <a:off x="7538079" y="9525"/>
          <a:ext cx="1520172" cy="853419"/>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3200">
              <a:latin typeface="Arial" panose="020B0604020202020204" pitchFamily="34" charset="0"/>
              <a:cs typeface="Arial" panose="020B0604020202020204" pitchFamily="34" charset="0"/>
            </a:rPr>
            <a:t>Percentage points</a:t>
          </a:r>
        </a:p>
      </cdr:txBody>
    </cdr:sp>
  </cdr:relSizeAnchor>
</c:userShapes>
</file>

<file path=xl/drawings/drawing28.xml><?xml version="1.0" encoding="utf-8"?>
<xdr:wsDr xmlns:xdr="http://schemas.openxmlformats.org/drawingml/2006/spreadsheetDrawing" xmlns:a="http://schemas.openxmlformats.org/drawingml/2006/main">
  <xdr:twoCellAnchor>
    <xdr:from>
      <xdr:col>0</xdr:col>
      <xdr:colOff>0</xdr:colOff>
      <xdr:row>1</xdr:row>
      <xdr:rowOff>0</xdr:rowOff>
    </xdr:from>
    <xdr:to>
      <xdr:col>17</xdr:col>
      <xdr:colOff>563336</xdr:colOff>
      <xdr:row>28</xdr:row>
      <xdr:rowOff>155122</xdr:rowOff>
    </xdr:to>
    <xdr:graphicFrame macro="">
      <xdr:nvGraphicFramePr>
        <xdr:cNvPr id="2" name="Chart 1">
          <a:extLst>
            <a:ext uri="{FF2B5EF4-FFF2-40B4-BE49-F238E27FC236}">
              <a16:creationId xmlns:a16="http://schemas.microsoft.com/office/drawing/2014/main" id="{69BCD7DA-65D6-41C9-8A83-1F512AF3E5C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9.xml><?xml version="1.0" encoding="utf-8"?>
<c:userShapes xmlns:c="http://schemas.openxmlformats.org/drawingml/2006/chart">
  <cdr:relSizeAnchor xmlns:cdr="http://schemas.openxmlformats.org/drawingml/2006/chartDrawing">
    <cdr:from>
      <cdr:x>0</cdr:x>
      <cdr:y>0</cdr:y>
    </cdr:from>
    <cdr:to>
      <cdr:x>0.15559</cdr:x>
      <cdr:y>0.09396</cdr:y>
    </cdr:to>
    <cdr:sp macro="" textlink="">
      <cdr:nvSpPr>
        <cdr:cNvPr id="2" name="TextBox 1">
          <a:extLst xmlns:a="http://schemas.openxmlformats.org/drawingml/2006/main">
            <a:ext uri="{FF2B5EF4-FFF2-40B4-BE49-F238E27FC236}">
              <a16:creationId xmlns:a16="http://schemas.microsoft.com/office/drawing/2014/main" id="{F8E6A7C7-728A-4EB7-91BA-151A40CDDCAA}"/>
            </a:ext>
          </a:extLst>
        </cdr:cNvPr>
        <cdr:cNvSpPr txBox="1"/>
      </cdr:nvSpPr>
      <cdr:spPr>
        <a:xfrm xmlns:a="http://schemas.openxmlformats.org/drawingml/2006/main">
          <a:off x="0" y="0"/>
          <a:ext cx="1707242" cy="601436"/>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3300">
              <a:latin typeface="Arial" panose="020B0604020202020204" pitchFamily="34" charset="0"/>
              <a:cs typeface="Arial" panose="020B0604020202020204" pitchFamily="34" charset="0"/>
            </a:rPr>
            <a:t>Percent</a:t>
          </a:r>
        </a:p>
      </cdr:txBody>
    </cdr:sp>
  </cdr:relSizeAnchor>
  <cdr:relSizeAnchor xmlns:cdr="http://schemas.openxmlformats.org/drawingml/2006/chartDrawing">
    <cdr:from>
      <cdr:x>0.85761</cdr:x>
      <cdr:y>0</cdr:y>
    </cdr:from>
    <cdr:to>
      <cdr:x>1</cdr:x>
      <cdr:y>0.10736</cdr:y>
    </cdr:to>
    <cdr:sp macro="" textlink="">
      <cdr:nvSpPr>
        <cdr:cNvPr id="3" name="TextBox 2">
          <a:extLst xmlns:a="http://schemas.openxmlformats.org/drawingml/2006/main">
            <a:ext uri="{FF2B5EF4-FFF2-40B4-BE49-F238E27FC236}">
              <a16:creationId xmlns:a16="http://schemas.microsoft.com/office/drawing/2014/main" id="{864157E4-0B1F-47D0-B7BF-DDB982C3AACA}"/>
            </a:ext>
          </a:extLst>
        </cdr:cNvPr>
        <cdr:cNvSpPr txBox="1"/>
      </cdr:nvSpPr>
      <cdr:spPr>
        <a:xfrm xmlns:a="http://schemas.openxmlformats.org/drawingml/2006/main">
          <a:off x="9410382" y="0"/>
          <a:ext cx="1562418" cy="687161"/>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3200">
              <a:latin typeface="Arial" panose="020B0604020202020204" pitchFamily="34" charset="0"/>
              <a:cs typeface="Arial" panose="020B0604020202020204" pitchFamily="34" charset="0"/>
            </a:rPr>
            <a:t>Percent</a:t>
          </a:r>
        </a:p>
      </cdr:txBody>
    </cdr:sp>
  </cdr:relSizeAnchor>
</c:userShapes>
</file>

<file path=xl/drawings/drawing3.xml><?xml version="1.0" encoding="utf-8"?>
<c:userShapes xmlns:c="http://schemas.openxmlformats.org/drawingml/2006/chart">
  <cdr:relSizeAnchor xmlns:cdr="http://schemas.openxmlformats.org/drawingml/2006/chartDrawing">
    <cdr:from>
      <cdr:x>0</cdr:x>
      <cdr:y>0.00304</cdr:y>
    </cdr:from>
    <cdr:to>
      <cdr:x>0.3381</cdr:x>
      <cdr:y>0.09133</cdr:y>
    </cdr:to>
    <cdr:sp macro="" textlink="">
      <cdr:nvSpPr>
        <cdr:cNvPr id="2" name="TextBox 1">
          <a:extLst xmlns:a="http://schemas.openxmlformats.org/drawingml/2006/main">
            <a:ext uri="{FF2B5EF4-FFF2-40B4-BE49-F238E27FC236}">
              <a16:creationId xmlns:a16="http://schemas.microsoft.com/office/drawing/2014/main" id="{D13B17FA-08EE-417B-BECC-E1F9DAB4BEDB}"/>
            </a:ext>
          </a:extLst>
        </cdr:cNvPr>
        <cdr:cNvSpPr txBox="1"/>
      </cdr:nvSpPr>
      <cdr:spPr>
        <a:xfrm xmlns:a="http://schemas.openxmlformats.org/drawingml/2006/main">
          <a:off x="0" y="20848"/>
          <a:ext cx="3091545" cy="60549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3200">
              <a:latin typeface="Arial" panose="020B0604020202020204" pitchFamily="34" charset="0"/>
              <a:cs typeface="Arial" panose="020B0604020202020204" pitchFamily="34" charset="0"/>
            </a:rPr>
            <a:t>Percent of GDP</a:t>
          </a:r>
        </a:p>
      </cdr:txBody>
    </cdr:sp>
  </cdr:relSizeAnchor>
</c:userShapes>
</file>

<file path=xl/drawings/drawing30.xml><?xml version="1.0" encoding="utf-8"?>
<xdr:wsDr xmlns:xdr="http://schemas.openxmlformats.org/drawingml/2006/spreadsheetDrawing" xmlns:a="http://schemas.openxmlformats.org/drawingml/2006/main">
  <xdr:twoCellAnchor>
    <xdr:from>
      <xdr:col>0</xdr:col>
      <xdr:colOff>0</xdr:colOff>
      <xdr:row>1</xdr:row>
      <xdr:rowOff>0</xdr:rowOff>
    </xdr:from>
    <xdr:to>
      <xdr:col>17</xdr:col>
      <xdr:colOff>563336</xdr:colOff>
      <xdr:row>28</xdr:row>
      <xdr:rowOff>155122</xdr:rowOff>
    </xdr:to>
    <xdr:graphicFrame macro="">
      <xdr:nvGraphicFramePr>
        <xdr:cNvPr id="2" name="Chart 1">
          <a:extLst>
            <a:ext uri="{FF2B5EF4-FFF2-40B4-BE49-F238E27FC236}">
              <a16:creationId xmlns:a16="http://schemas.microsoft.com/office/drawing/2014/main" id="{6ED122C9-1D7F-4856-964C-20F4F52E9ED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1.xml><?xml version="1.0" encoding="utf-8"?>
<c:userShapes xmlns:c="http://schemas.openxmlformats.org/drawingml/2006/chart">
  <cdr:relSizeAnchor xmlns:cdr="http://schemas.openxmlformats.org/drawingml/2006/chartDrawing">
    <cdr:from>
      <cdr:x>0.3255</cdr:x>
      <cdr:y>0.14673</cdr:y>
    </cdr:from>
    <cdr:to>
      <cdr:x>0.92952</cdr:x>
      <cdr:y>0.24177</cdr:y>
    </cdr:to>
    <cdr:sp macro="" textlink="">
      <cdr:nvSpPr>
        <cdr:cNvPr id="2" name="TextBox 1">
          <a:extLst xmlns:a="http://schemas.openxmlformats.org/drawingml/2006/main">
            <a:ext uri="{FF2B5EF4-FFF2-40B4-BE49-F238E27FC236}">
              <a16:creationId xmlns:a16="http://schemas.microsoft.com/office/drawing/2014/main" id="{56F1B392-9AA2-4D56-817E-0CEA0FE7ECC6}"/>
            </a:ext>
          </a:extLst>
        </cdr:cNvPr>
        <cdr:cNvSpPr txBox="1"/>
      </cdr:nvSpPr>
      <cdr:spPr>
        <a:xfrm xmlns:a="http://schemas.openxmlformats.org/drawingml/2006/main">
          <a:off x="3560980" y="893939"/>
          <a:ext cx="6608091" cy="579005"/>
        </a:xfrm>
        <a:prstGeom xmlns:a="http://schemas.openxmlformats.org/drawingml/2006/main" prst="rect">
          <a:avLst/>
        </a:prstGeom>
      </cdr:spPr>
      <cdr:txBody>
        <a:bodyPr xmlns:a="http://schemas.openxmlformats.org/drawingml/2006/main" vertOverflow="clip" wrap="none" rtlCol="0">
          <a:spAutoFit/>
        </a:bodyPr>
        <a:lstStyle xmlns:a="http://schemas.openxmlformats.org/drawingml/2006/main"/>
        <a:p xmlns:a="http://schemas.openxmlformats.org/drawingml/2006/main">
          <a:r>
            <a:rPr lang="en-US" sz="3300">
              <a:solidFill>
                <a:schemeClr val="accent5"/>
              </a:solidFill>
              <a:latin typeface="Arial" panose="020B0604020202020204" pitchFamily="34" charset="0"/>
              <a:cs typeface="Arial" panose="020B0604020202020204" pitchFamily="34" charset="0"/>
            </a:rPr>
            <a:t>Advanced economy 2016 average</a:t>
          </a:r>
        </a:p>
      </cdr:txBody>
    </cdr:sp>
  </cdr:relSizeAnchor>
</c:userShapes>
</file>

<file path=xl/drawings/drawing32.xml><?xml version="1.0" encoding="utf-8"?>
<xdr:wsDr xmlns:xdr="http://schemas.openxmlformats.org/drawingml/2006/spreadsheetDrawing" xmlns:a="http://schemas.openxmlformats.org/drawingml/2006/main">
  <xdr:twoCellAnchor>
    <xdr:from>
      <xdr:col>0</xdr:col>
      <xdr:colOff>0</xdr:colOff>
      <xdr:row>1</xdr:row>
      <xdr:rowOff>0</xdr:rowOff>
    </xdr:from>
    <xdr:to>
      <xdr:col>17</xdr:col>
      <xdr:colOff>563336</xdr:colOff>
      <xdr:row>28</xdr:row>
      <xdr:rowOff>155122</xdr:rowOff>
    </xdr:to>
    <xdr:graphicFrame macro="">
      <xdr:nvGraphicFramePr>
        <xdr:cNvPr id="2" name="Chart 1">
          <a:extLst>
            <a:ext uri="{FF2B5EF4-FFF2-40B4-BE49-F238E27FC236}">
              <a16:creationId xmlns:a16="http://schemas.microsoft.com/office/drawing/2014/main" id="{BA86DF78-3F88-4370-9EE6-95B9A6996B8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3.xml><?xml version="1.0" encoding="utf-8"?>
<c:userShapes xmlns:c="http://schemas.openxmlformats.org/drawingml/2006/chart">
  <cdr:relSizeAnchor xmlns:cdr="http://schemas.openxmlformats.org/drawingml/2006/chartDrawing">
    <cdr:from>
      <cdr:x>0</cdr:x>
      <cdr:y>0</cdr:y>
    </cdr:from>
    <cdr:to>
      <cdr:x>0.1003</cdr:x>
      <cdr:y>0.13532</cdr:y>
    </cdr:to>
    <cdr:sp macro="" textlink="">
      <cdr:nvSpPr>
        <cdr:cNvPr id="2" name="TextBox 1">
          <a:extLst xmlns:a="http://schemas.openxmlformats.org/drawingml/2006/main">
            <a:ext uri="{FF2B5EF4-FFF2-40B4-BE49-F238E27FC236}">
              <a16:creationId xmlns:a16="http://schemas.microsoft.com/office/drawing/2014/main" id="{7E45103E-CC40-4850-A170-835315172B9E}"/>
            </a:ext>
          </a:extLst>
        </cdr:cNvPr>
        <cdr:cNvSpPr txBox="1"/>
      </cdr:nvSpPr>
      <cdr:spPr>
        <a:xfrm xmlns:a="http://schemas.openxmlformats.org/drawingml/2006/main">
          <a:off x="0" y="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3300">
              <a:latin typeface="Arial" panose="020B0604020202020204" pitchFamily="34" charset="0"/>
              <a:cs typeface="Arial" panose="020B0604020202020204" pitchFamily="34" charset="0"/>
            </a:rPr>
            <a:t>Number of branches and subsidaries</a:t>
          </a:r>
        </a:p>
      </cdr:txBody>
    </cdr:sp>
  </cdr:relSizeAnchor>
</c:userShapes>
</file>

<file path=xl/drawings/drawing34.xml><?xml version="1.0" encoding="utf-8"?>
<xdr:wsDr xmlns:xdr="http://schemas.openxmlformats.org/drawingml/2006/spreadsheetDrawing" xmlns:a="http://schemas.openxmlformats.org/drawingml/2006/main">
  <xdr:twoCellAnchor>
    <xdr:from>
      <xdr:col>0</xdr:col>
      <xdr:colOff>0</xdr:colOff>
      <xdr:row>1</xdr:row>
      <xdr:rowOff>0</xdr:rowOff>
    </xdr:from>
    <xdr:to>
      <xdr:col>17</xdr:col>
      <xdr:colOff>563336</xdr:colOff>
      <xdr:row>28</xdr:row>
      <xdr:rowOff>155122</xdr:rowOff>
    </xdr:to>
    <xdr:graphicFrame macro="">
      <xdr:nvGraphicFramePr>
        <xdr:cNvPr id="2" name="Chart 1">
          <a:extLst>
            <a:ext uri="{FF2B5EF4-FFF2-40B4-BE49-F238E27FC236}">
              <a16:creationId xmlns:a16="http://schemas.microsoft.com/office/drawing/2014/main" id="{04CCCFB4-83B3-4D46-8DBE-91051E495CD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5.xml><?xml version="1.0" encoding="utf-8"?>
<xdr:wsDr xmlns:xdr="http://schemas.openxmlformats.org/drawingml/2006/spreadsheetDrawing" xmlns:a="http://schemas.openxmlformats.org/drawingml/2006/main">
  <xdr:twoCellAnchor>
    <xdr:from>
      <xdr:col>0</xdr:col>
      <xdr:colOff>0</xdr:colOff>
      <xdr:row>1</xdr:row>
      <xdr:rowOff>0</xdr:rowOff>
    </xdr:from>
    <xdr:to>
      <xdr:col>17</xdr:col>
      <xdr:colOff>563336</xdr:colOff>
      <xdr:row>28</xdr:row>
      <xdr:rowOff>155122</xdr:rowOff>
    </xdr:to>
    <xdr:graphicFrame macro="">
      <xdr:nvGraphicFramePr>
        <xdr:cNvPr id="2" name="Chart 1">
          <a:extLst>
            <a:ext uri="{FF2B5EF4-FFF2-40B4-BE49-F238E27FC236}">
              <a16:creationId xmlns:a16="http://schemas.microsoft.com/office/drawing/2014/main" id="{0C960015-7277-4BF9-AF0F-2A5192F311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6.xml><?xml version="1.0" encoding="utf-8"?>
<c:userShapes xmlns:c="http://schemas.openxmlformats.org/drawingml/2006/chart">
  <cdr:relSizeAnchor xmlns:cdr="http://schemas.openxmlformats.org/drawingml/2006/chartDrawing">
    <cdr:from>
      <cdr:x>0</cdr:x>
      <cdr:y>0</cdr:y>
    </cdr:from>
    <cdr:to>
      <cdr:x>0.1</cdr:x>
      <cdr:y>0.13333</cdr:y>
    </cdr:to>
    <cdr:sp macro="" textlink="">
      <cdr:nvSpPr>
        <cdr:cNvPr id="2" name="TextBox 1">
          <a:extLst xmlns:a="http://schemas.openxmlformats.org/drawingml/2006/main">
            <a:ext uri="{FF2B5EF4-FFF2-40B4-BE49-F238E27FC236}">
              <a16:creationId xmlns:a16="http://schemas.microsoft.com/office/drawing/2014/main" id="{C7138FE1-8889-49F2-AF78-13D05068B121}"/>
            </a:ext>
          </a:extLst>
        </cdr:cNvPr>
        <cdr:cNvSpPr txBox="1"/>
      </cdr:nvSpPr>
      <cdr:spPr>
        <a:xfrm xmlns:a="http://schemas.openxmlformats.org/drawingml/2006/main">
          <a:off x="0" y="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3300">
              <a:latin typeface="Arial" panose="020B0604020202020204" pitchFamily="34" charset="0"/>
              <a:cs typeface="Arial" panose="020B0604020202020204" pitchFamily="34" charset="0"/>
            </a:rPr>
            <a:t>Average number</a:t>
          </a:r>
          <a:r>
            <a:rPr lang="en-US" sz="3300" baseline="0">
              <a:latin typeface="Arial" panose="020B0604020202020204" pitchFamily="34" charset="0"/>
              <a:cs typeface="Arial" panose="020B0604020202020204" pitchFamily="34" charset="0"/>
            </a:rPr>
            <a:t> of instruments</a:t>
          </a:r>
          <a:endParaRPr lang="en-US" sz="3300">
            <a:latin typeface="Arial" panose="020B0604020202020204" pitchFamily="34" charset="0"/>
            <a:cs typeface="Arial" panose="020B0604020202020204" pitchFamily="34" charset="0"/>
          </a:endParaRPr>
        </a:p>
      </cdr:txBody>
    </cdr:sp>
  </cdr:relSizeAnchor>
</c:userShapes>
</file>

<file path=xl/drawings/drawing37.xml><?xml version="1.0" encoding="utf-8"?>
<xdr:wsDr xmlns:xdr="http://schemas.openxmlformats.org/drawingml/2006/spreadsheetDrawing" xmlns:a="http://schemas.openxmlformats.org/drawingml/2006/main">
  <xdr:twoCellAnchor>
    <xdr:from>
      <xdr:col>0</xdr:col>
      <xdr:colOff>0</xdr:colOff>
      <xdr:row>1</xdr:row>
      <xdr:rowOff>0</xdr:rowOff>
    </xdr:from>
    <xdr:to>
      <xdr:col>17</xdr:col>
      <xdr:colOff>563336</xdr:colOff>
      <xdr:row>28</xdr:row>
      <xdr:rowOff>158833</xdr:rowOff>
    </xdr:to>
    <xdr:graphicFrame macro="">
      <xdr:nvGraphicFramePr>
        <xdr:cNvPr id="2" name="Chart 1">
          <a:extLst>
            <a:ext uri="{FF2B5EF4-FFF2-40B4-BE49-F238E27FC236}">
              <a16:creationId xmlns:a16="http://schemas.microsoft.com/office/drawing/2014/main" id="{49FCD594-9862-4B75-A29D-2BE1E8721DC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8.xml><?xml version="1.0" encoding="utf-8"?>
<xdr:wsDr xmlns:xdr="http://schemas.openxmlformats.org/drawingml/2006/spreadsheetDrawing" xmlns:a="http://schemas.openxmlformats.org/drawingml/2006/main">
  <xdr:twoCellAnchor>
    <xdr:from>
      <xdr:col>0</xdr:col>
      <xdr:colOff>0</xdr:colOff>
      <xdr:row>1</xdr:row>
      <xdr:rowOff>0</xdr:rowOff>
    </xdr:from>
    <xdr:to>
      <xdr:col>17</xdr:col>
      <xdr:colOff>563336</xdr:colOff>
      <xdr:row>28</xdr:row>
      <xdr:rowOff>155122</xdr:rowOff>
    </xdr:to>
    <xdr:graphicFrame macro="">
      <xdr:nvGraphicFramePr>
        <xdr:cNvPr id="2" name="Chart 1">
          <a:extLst>
            <a:ext uri="{FF2B5EF4-FFF2-40B4-BE49-F238E27FC236}">
              <a16:creationId xmlns:a16="http://schemas.microsoft.com/office/drawing/2014/main" id="{12D9AF9B-377C-4A1D-83F4-13753CDF33B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9.xml><?xml version="1.0" encoding="utf-8"?>
<xdr:wsDr xmlns:xdr="http://schemas.openxmlformats.org/drawingml/2006/spreadsheetDrawing" xmlns:a="http://schemas.openxmlformats.org/drawingml/2006/main">
  <xdr:twoCellAnchor>
    <xdr:from>
      <xdr:col>0</xdr:col>
      <xdr:colOff>0</xdr:colOff>
      <xdr:row>1</xdr:row>
      <xdr:rowOff>0</xdr:rowOff>
    </xdr:from>
    <xdr:to>
      <xdr:col>18</xdr:col>
      <xdr:colOff>468086</xdr:colOff>
      <xdr:row>28</xdr:row>
      <xdr:rowOff>153035</xdr:rowOff>
    </xdr:to>
    <xdr:graphicFrame macro="">
      <xdr:nvGraphicFramePr>
        <xdr:cNvPr id="2" name="Chart 1">
          <a:extLst>
            <a:ext uri="{FF2B5EF4-FFF2-40B4-BE49-F238E27FC236}">
              <a16:creationId xmlns:a16="http://schemas.microsoft.com/office/drawing/2014/main" id="{5F21CA4E-69B5-41A4-9F1D-75D63A089F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1</xdr:row>
      <xdr:rowOff>23813</xdr:rowOff>
    </xdr:from>
    <xdr:to>
      <xdr:col>18</xdr:col>
      <xdr:colOff>114300</xdr:colOff>
      <xdr:row>29</xdr:row>
      <xdr:rowOff>201613</xdr:rowOff>
    </xdr:to>
    <xdr:graphicFrame macro="">
      <xdr:nvGraphicFramePr>
        <xdr:cNvPr id="2" name="Chart 1">
          <a:extLst>
            <a:ext uri="{FF2B5EF4-FFF2-40B4-BE49-F238E27FC236}">
              <a16:creationId xmlns:a16="http://schemas.microsoft.com/office/drawing/2014/main" id="{6E19E812-FBB8-462A-9AFF-E0A75945E28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0.xml><?xml version="1.0" encoding="utf-8"?>
<c:userShapes xmlns:c="http://schemas.openxmlformats.org/drawingml/2006/chart">
  <cdr:relSizeAnchor xmlns:cdr="http://schemas.openxmlformats.org/drawingml/2006/chartDrawing">
    <cdr:from>
      <cdr:x>0</cdr:x>
      <cdr:y>0</cdr:y>
    </cdr:from>
    <cdr:to>
      <cdr:x>0.15795</cdr:x>
      <cdr:y>0.0786</cdr:y>
    </cdr:to>
    <cdr:sp macro="" textlink="">
      <cdr:nvSpPr>
        <cdr:cNvPr id="2" name="TextBox 1">
          <a:extLst xmlns:a="http://schemas.openxmlformats.org/drawingml/2006/main">
            <a:ext uri="{FF2B5EF4-FFF2-40B4-BE49-F238E27FC236}">
              <a16:creationId xmlns:a16="http://schemas.microsoft.com/office/drawing/2014/main" id="{E7E289EC-8F07-4EC6-9029-82FF36E1B18F}"/>
            </a:ext>
          </a:extLst>
        </cdr:cNvPr>
        <cdr:cNvSpPr txBox="1"/>
      </cdr:nvSpPr>
      <cdr:spPr>
        <a:xfrm xmlns:a="http://schemas.openxmlformats.org/drawingml/2006/main">
          <a:off x="0" y="0"/>
          <a:ext cx="1435498" cy="53903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3300">
              <a:latin typeface="Arial" panose="020B0604020202020204" pitchFamily="34" charset="0"/>
              <a:cs typeface="Arial" panose="020B0604020202020204" pitchFamily="34" charset="0"/>
            </a:rPr>
            <a:t>Index</a:t>
          </a:r>
        </a:p>
      </cdr:txBody>
    </cdr:sp>
  </cdr:relSizeAnchor>
  <cdr:relSizeAnchor xmlns:cdr="http://schemas.openxmlformats.org/drawingml/2006/chartDrawing">
    <cdr:from>
      <cdr:x>0.86397</cdr:x>
      <cdr:y>0</cdr:y>
    </cdr:from>
    <cdr:to>
      <cdr:x>1</cdr:x>
      <cdr:y>0.0786</cdr:y>
    </cdr:to>
    <cdr:sp macro="" textlink="">
      <cdr:nvSpPr>
        <cdr:cNvPr id="3" name="TextBox 1">
          <a:extLst xmlns:a="http://schemas.openxmlformats.org/drawingml/2006/main">
            <a:ext uri="{FF2B5EF4-FFF2-40B4-BE49-F238E27FC236}">
              <a16:creationId xmlns:a16="http://schemas.microsoft.com/office/drawing/2014/main" id="{82B07A02-14FD-47E0-BA4F-46CF4904B2C6}"/>
            </a:ext>
          </a:extLst>
        </cdr:cNvPr>
        <cdr:cNvSpPr txBox="1"/>
      </cdr:nvSpPr>
      <cdr:spPr>
        <a:xfrm xmlns:a="http://schemas.openxmlformats.org/drawingml/2006/main">
          <a:off x="7852173" y="0"/>
          <a:ext cx="1236264" cy="53903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en-US" sz="3300">
              <a:latin typeface="Arial" panose="020B0604020202020204" pitchFamily="34" charset="0"/>
              <a:cs typeface="Arial" panose="020B0604020202020204" pitchFamily="34" charset="0"/>
            </a:rPr>
            <a:t>Index</a:t>
          </a:r>
        </a:p>
      </cdr:txBody>
    </cdr:sp>
  </cdr:relSizeAnchor>
</c:userShapes>
</file>

<file path=xl/drawings/drawing41.xml><?xml version="1.0" encoding="utf-8"?>
<xdr:wsDr xmlns:xdr="http://schemas.openxmlformats.org/drawingml/2006/spreadsheetDrawing" xmlns:a="http://schemas.openxmlformats.org/drawingml/2006/main">
  <xdr:twoCellAnchor>
    <xdr:from>
      <xdr:col>0</xdr:col>
      <xdr:colOff>0</xdr:colOff>
      <xdr:row>1</xdr:row>
      <xdr:rowOff>0</xdr:rowOff>
    </xdr:from>
    <xdr:to>
      <xdr:col>18</xdr:col>
      <xdr:colOff>440871</xdr:colOff>
      <xdr:row>28</xdr:row>
      <xdr:rowOff>153035</xdr:rowOff>
    </xdr:to>
    <xdr:graphicFrame macro="">
      <xdr:nvGraphicFramePr>
        <xdr:cNvPr id="2" name="Chart 1">
          <a:extLst>
            <a:ext uri="{FF2B5EF4-FFF2-40B4-BE49-F238E27FC236}">
              <a16:creationId xmlns:a16="http://schemas.microsoft.com/office/drawing/2014/main" id="{2AA35CA5-B189-442A-995E-0CE0A1BAEB0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2.xml><?xml version="1.0" encoding="utf-8"?>
<c:userShapes xmlns:c="http://schemas.openxmlformats.org/drawingml/2006/chart">
  <cdr:relSizeAnchor xmlns:cdr="http://schemas.openxmlformats.org/drawingml/2006/chartDrawing">
    <cdr:from>
      <cdr:x>0</cdr:x>
      <cdr:y>0</cdr:y>
    </cdr:from>
    <cdr:to>
      <cdr:x>0.15795</cdr:x>
      <cdr:y>0.0786</cdr:y>
    </cdr:to>
    <cdr:sp macro="" textlink="">
      <cdr:nvSpPr>
        <cdr:cNvPr id="2" name="TextBox 1">
          <a:extLst xmlns:a="http://schemas.openxmlformats.org/drawingml/2006/main">
            <a:ext uri="{FF2B5EF4-FFF2-40B4-BE49-F238E27FC236}">
              <a16:creationId xmlns:a16="http://schemas.microsoft.com/office/drawing/2014/main" id="{E7E289EC-8F07-4EC6-9029-82FF36E1B18F}"/>
            </a:ext>
          </a:extLst>
        </cdr:cNvPr>
        <cdr:cNvSpPr txBox="1"/>
      </cdr:nvSpPr>
      <cdr:spPr>
        <a:xfrm xmlns:a="http://schemas.openxmlformats.org/drawingml/2006/main">
          <a:off x="0" y="0"/>
          <a:ext cx="1435498" cy="53903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3300">
              <a:latin typeface="Arial" panose="020B0604020202020204" pitchFamily="34" charset="0"/>
              <a:cs typeface="Arial" panose="020B0604020202020204" pitchFamily="34" charset="0"/>
            </a:rPr>
            <a:t>Index</a:t>
          </a:r>
        </a:p>
      </cdr:txBody>
    </cdr:sp>
  </cdr:relSizeAnchor>
  <cdr:relSizeAnchor xmlns:cdr="http://schemas.openxmlformats.org/drawingml/2006/chartDrawing">
    <cdr:from>
      <cdr:x>0.86397</cdr:x>
      <cdr:y>0</cdr:y>
    </cdr:from>
    <cdr:to>
      <cdr:x>1</cdr:x>
      <cdr:y>0.0786</cdr:y>
    </cdr:to>
    <cdr:sp macro="" textlink="">
      <cdr:nvSpPr>
        <cdr:cNvPr id="3" name="TextBox 1">
          <a:extLst xmlns:a="http://schemas.openxmlformats.org/drawingml/2006/main">
            <a:ext uri="{FF2B5EF4-FFF2-40B4-BE49-F238E27FC236}">
              <a16:creationId xmlns:a16="http://schemas.microsoft.com/office/drawing/2014/main" id="{82B07A02-14FD-47E0-BA4F-46CF4904B2C6}"/>
            </a:ext>
          </a:extLst>
        </cdr:cNvPr>
        <cdr:cNvSpPr txBox="1"/>
      </cdr:nvSpPr>
      <cdr:spPr>
        <a:xfrm xmlns:a="http://schemas.openxmlformats.org/drawingml/2006/main">
          <a:off x="7852173" y="0"/>
          <a:ext cx="1236264" cy="53903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en-US" sz="3300">
              <a:latin typeface="Arial" panose="020B0604020202020204" pitchFamily="34" charset="0"/>
              <a:cs typeface="Arial" panose="020B0604020202020204" pitchFamily="34" charset="0"/>
            </a:rPr>
            <a:t>Index</a:t>
          </a:r>
        </a:p>
      </cdr:txBody>
    </cdr:sp>
  </cdr:relSizeAnchor>
</c:userShapes>
</file>

<file path=xl/drawings/drawing43.xml><?xml version="1.0" encoding="utf-8"?>
<xdr:wsDr xmlns:xdr="http://schemas.openxmlformats.org/drawingml/2006/spreadsheetDrawing" xmlns:a="http://schemas.openxmlformats.org/drawingml/2006/main">
  <xdr:twoCellAnchor>
    <xdr:from>
      <xdr:col>0</xdr:col>
      <xdr:colOff>0</xdr:colOff>
      <xdr:row>1</xdr:row>
      <xdr:rowOff>0</xdr:rowOff>
    </xdr:from>
    <xdr:to>
      <xdr:col>18</xdr:col>
      <xdr:colOff>440871</xdr:colOff>
      <xdr:row>28</xdr:row>
      <xdr:rowOff>153035</xdr:rowOff>
    </xdr:to>
    <xdr:graphicFrame macro="">
      <xdr:nvGraphicFramePr>
        <xdr:cNvPr id="2" name="Chart 1">
          <a:extLst>
            <a:ext uri="{FF2B5EF4-FFF2-40B4-BE49-F238E27FC236}">
              <a16:creationId xmlns:a16="http://schemas.microsoft.com/office/drawing/2014/main" id="{2CCC7886-8B94-4258-A75D-B7E2A792F25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4.xml><?xml version="1.0" encoding="utf-8"?>
<c:userShapes xmlns:c="http://schemas.openxmlformats.org/drawingml/2006/chart">
  <cdr:relSizeAnchor xmlns:cdr="http://schemas.openxmlformats.org/drawingml/2006/chartDrawing">
    <cdr:from>
      <cdr:x>0.00167</cdr:x>
      <cdr:y>0.00222</cdr:y>
    </cdr:from>
    <cdr:to>
      <cdr:x>0.53333</cdr:x>
      <cdr:y>0.12667</cdr:y>
    </cdr:to>
    <cdr:sp macro="" textlink="">
      <cdr:nvSpPr>
        <cdr:cNvPr id="2" name="TextBox 1">
          <a:extLst xmlns:a="http://schemas.openxmlformats.org/drawingml/2006/main">
            <a:ext uri="{FF2B5EF4-FFF2-40B4-BE49-F238E27FC236}">
              <a16:creationId xmlns:a16="http://schemas.microsoft.com/office/drawing/2014/main" id="{6008A4F5-D6CB-41C7-B822-87CC6C1170A5}"/>
            </a:ext>
          </a:extLst>
        </cdr:cNvPr>
        <cdr:cNvSpPr txBox="1"/>
      </cdr:nvSpPr>
      <cdr:spPr>
        <a:xfrm xmlns:a="http://schemas.openxmlformats.org/drawingml/2006/main">
          <a:off x="15240" y="15240"/>
          <a:ext cx="4861560" cy="85344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3300">
              <a:latin typeface="Arial" panose="020B0604020202020204" pitchFamily="34" charset="0"/>
              <a:cs typeface="Arial" panose="020B0604020202020204" pitchFamily="34" charset="0"/>
            </a:rPr>
            <a:t>Number of EMDEs</a:t>
          </a:r>
        </a:p>
      </cdr:txBody>
    </cdr:sp>
  </cdr:relSizeAnchor>
</c:userShapes>
</file>

<file path=xl/drawings/drawing45.xml><?xml version="1.0" encoding="utf-8"?>
<xdr:wsDr xmlns:xdr="http://schemas.openxmlformats.org/drawingml/2006/spreadsheetDrawing" xmlns:a="http://schemas.openxmlformats.org/drawingml/2006/main">
  <xdr:twoCellAnchor>
    <xdr:from>
      <xdr:col>0</xdr:col>
      <xdr:colOff>0</xdr:colOff>
      <xdr:row>1</xdr:row>
      <xdr:rowOff>0</xdr:rowOff>
    </xdr:from>
    <xdr:to>
      <xdr:col>18</xdr:col>
      <xdr:colOff>440871</xdr:colOff>
      <xdr:row>28</xdr:row>
      <xdr:rowOff>153035</xdr:rowOff>
    </xdr:to>
    <xdr:graphicFrame macro="">
      <xdr:nvGraphicFramePr>
        <xdr:cNvPr id="2" name="Chart 1">
          <a:extLst>
            <a:ext uri="{FF2B5EF4-FFF2-40B4-BE49-F238E27FC236}">
              <a16:creationId xmlns:a16="http://schemas.microsoft.com/office/drawing/2014/main" id="{15726381-6D03-4E58-B3F1-FE9E4EB8CC4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6.xml><?xml version="1.0" encoding="utf-8"?>
<c:userShapes xmlns:c="http://schemas.openxmlformats.org/drawingml/2006/chart">
  <cdr:relSizeAnchor xmlns:cdr="http://schemas.openxmlformats.org/drawingml/2006/chartDrawing">
    <cdr:from>
      <cdr:x>0</cdr:x>
      <cdr:y>0</cdr:y>
    </cdr:from>
    <cdr:to>
      <cdr:x>0.2407</cdr:x>
      <cdr:y>0.10813</cdr:y>
    </cdr:to>
    <cdr:sp macro="" textlink="">
      <cdr:nvSpPr>
        <cdr:cNvPr id="2" name="TextBox 1">
          <a:extLst xmlns:a="http://schemas.openxmlformats.org/drawingml/2006/main">
            <a:ext uri="{FF2B5EF4-FFF2-40B4-BE49-F238E27FC236}">
              <a16:creationId xmlns:a16="http://schemas.microsoft.com/office/drawing/2014/main" id="{84F3853C-EFFE-44CE-87D2-75D7BB72169C}"/>
            </a:ext>
          </a:extLst>
        </cdr:cNvPr>
        <cdr:cNvSpPr txBox="1"/>
      </cdr:nvSpPr>
      <cdr:spPr>
        <a:xfrm xmlns:a="http://schemas.openxmlformats.org/drawingml/2006/main">
          <a:off x="0" y="0"/>
          <a:ext cx="2195739" cy="743403"/>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3300">
              <a:latin typeface="Arial" panose="020B0604020202020204" pitchFamily="34" charset="0"/>
              <a:cs typeface="Arial" panose="020B0604020202020204" pitchFamily="34" charset="0"/>
            </a:rPr>
            <a:t>Distance to</a:t>
          </a:r>
          <a:r>
            <a:rPr lang="en-US" sz="3300" baseline="0">
              <a:latin typeface="Arial" panose="020B0604020202020204" pitchFamily="34" charset="0"/>
              <a:cs typeface="Arial" panose="020B0604020202020204" pitchFamily="34" charset="0"/>
            </a:rPr>
            <a:t> frontier score, best=100</a:t>
          </a:r>
          <a:endParaRPr lang="en-US" sz="33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0.40204</cdr:x>
      <cdr:y>0.12475</cdr:y>
    </cdr:from>
    <cdr:to>
      <cdr:x>0.94648</cdr:x>
      <cdr:y>0.23288</cdr:y>
    </cdr:to>
    <cdr:sp macro="" textlink="">
      <cdr:nvSpPr>
        <cdr:cNvPr id="3" name="TextBox 2">
          <a:extLst xmlns:a="http://schemas.openxmlformats.org/drawingml/2006/main">
            <a:ext uri="{FF2B5EF4-FFF2-40B4-BE49-F238E27FC236}">
              <a16:creationId xmlns:a16="http://schemas.microsoft.com/office/drawing/2014/main" id="{2CE6AA8A-E138-40CC-8F4E-D0368F336F26}"/>
            </a:ext>
          </a:extLst>
        </cdr:cNvPr>
        <cdr:cNvSpPr txBox="1"/>
      </cdr:nvSpPr>
      <cdr:spPr>
        <a:xfrm xmlns:a="http://schemas.openxmlformats.org/drawingml/2006/main">
          <a:off x="4412215" y="760048"/>
          <a:ext cx="5975021" cy="658768"/>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3300">
              <a:solidFill>
                <a:srgbClr val="EB1C2D"/>
              </a:solidFill>
              <a:latin typeface="Arial" panose="020B0604020202020204" pitchFamily="34" charset="0"/>
              <a:cs typeface="Arial" panose="020B0604020202020204" pitchFamily="34" charset="0"/>
            </a:rPr>
            <a:t>Advanced economy average</a:t>
          </a:r>
        </a:p>
      </cdr:txBody>
    </cdr:sp>
  </cdr:relSizeAnchor>
</c:userShapes>
</file>

<file path=xl/drawings/drawing47.xml><?xml version="1.0" encoding="utf-8"?>
<xdr:wsDr xmlns:xdr="http://schemas.openxmlformats.org/drawingml/2006/spreadsheetDrawing" xmlns:a="http://schemas.openxmlformats.org/drawingml/2006/main">
  <xdr:twoCellAnchor>
    <xdr:from>
      <xdr:col>0</xdr:col>
      <xdr:colOff>0</xdr:colOff>
      <xdr:row>1</xdr:row>
      <xdr:rowOff>0</xdr:rowOff>
    </xdr:from>
    <xdr:to>
      <xdr:col>18</xdr:col>
      <xdr:colOff>417576</xdr:colOff>
      <xdr:row>28</xdr:row>
      <xdr:rowOff>153035</xdr:rowOff>
    </xdr:to>
    <xdr:graphicFrame macro="">
      <xdr:nvGraphicFramePr>
        <xdr:cNvPr id="2" name="Chart 1">
          <a:extLst>
            <a:ext uri="{FF2B5EF4-FFF2-40B4-BE49-F238E27FC236}">
              <a16:creationId xmlns:a16="http://schemas.microsoft.com/office/drawing/2014/main" id="{433ADC4F-845F-4511-8DFB-DC2136A1628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60</xdr:col>
      <xdr:colOff>-1</xdr:colOff>
      <xdr:row>68</xdr:row>
      <xdr:rowOff>17319</xdr:rowOff>
    </xdr:from>
    <xdr:to>
      <xdr:col>60</xdr:col>
      <xdr:colOff>519545</xdr:colOff>
      <xdr:row>78</xdr:row>
      <xdr:rowOff>155865</xdr:rowOff>
    </xdr:to>
    <xdr:sp macro="" textlink="">
      <xdr:nvSpPr>
        <xdr:cNvPr id="3" name="Rectangle 2">
          <a:extLst>
            <a:ext uri="{FF2B5EF4-FFF2-40B4-BE49-F238E27FC236}">
              <a16:creationId xmlns:a16="http://schemas.microsoft.com/office/drawing/2014/main" id="{049CB1F2-B2A7-444E-8D83-12134B46060D}"/>
            </a:ext>
          </a:extLst>
        </xdr:cNvPr>
        <xdr:cNvSpPr/>
      </xdr:nvSpPr>
      <xdr:spPr>
        <a:xfrm>
          <a:off x="40652699" y="16171719"/>
          <a:ext cx="519546" cy="2424546"/>
        </a:xfrm>
        <a:prstGeom prst="rect">
          <a:avLst/>
        </a:prstGeom>
        <a:solidFill>
          <a:srgbClr val="A6A6A6">
            <a:alpha val="30000"/>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48.xml><?xml version="1.0" encoding="utf-8"?>
<c:userShapes xmlns:c="http://schemas.openxmlformats.org/drawingml/2006/chart">
  <cdr:relSizeAnchor xmlns:cdr="http://schemas.openxmlformats.org/drawingml/2006/chartDrawing">
    <cdr:from>
      <cdr:x>0</cdr:x>
      <cdr:y>0</cdr:y>
    </cdr:from>
    <cdr:to>
      <cdr:x>0.09893</cdr:x>
      <cdr:y>0.13333</cdr:y>
    </cdr:to>
    <cdr:sp macro="" textlink="">
      <cdr:nvSpPr>
        <cdr:cNvPr id="2" name="TextBox 1">
          <a:extLst xmlns:a="http://schemas.openxmlformats.org/drawingml/2006/main">
            <a:ext uri="{FF2B5EF4-FFF2-40B4-BE49-F238E27FC236}">
              <a16:creationId xmlns:a16="http://schemas.microsoft.com/office/drawing/2014/main" id="{992F4C76-E1F3-468C-A99D-20093C7F5A33}"/>
            </a:ext>
          </a:extLst>
        </cdr:cNvPr>
        <cdr:cNvSpPr txBox="1"/>
      </cdr:nvSpPr>
      <cdr:spPr>
        <a:xfrm xmlns:a="http://schemas.openxmlformats.org/drawingml/2006/main">
          <a:off x="0" y="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3300">
              <a:latin typeface="Arial" panose="020B0604020202020204" pitchFamily="34" charset="0"/>
              <a:cs typeface="Arial" panose="020B0604020202020204" pitchFamily="34" charset="0"/>
            </a:rPr>
            <a:t>Percent</a:t>
          </a:r>
        </a:p>
      </cdr:txBody>
    </cdr:sp>
  </cdr:relSizeAnchor>
</c:userShapes>
</file>

<file path=xl/drawings/drawing49.xml><?xml version="1.0" encoding="utf-8"?>
<xdr:wsDr xmlns:xdr="http://schemas.openxmlformats.org/drawingml/2006/spreadsheetDrawing" xmlns:a="http://schemas.openxmlformats.org/drawingml/2006/main">
  <xdr:twoCellAnchor>
    <xdr:from>
      <xdr:col>0</xdr:col>
      <xdr:colOff>79375</xdr:colOff>
      <xdr:row>1</xdr:row>
      <xdr:rowOff>31749</xdr:rowOff>
    </xdr:from>
    <xdr:to>
      <xdr:col>18</xdr:col>
      <xdr:colOff>479425</xdr:colOff>
      <xdr:row>29</xdr:row>
      <xdr:rowOff>209549</xdr:rowOff>
    </xdr:to>
    <xdr:graphicFrame macro="">
      <xdr:nvGraphicFramePr>
        <xdr:cNvPr id="2" name="Chart 1">
          <a:extLst>
            <a:ext uri="{FF2B5EF4-FFF2-40B4-BE49-F238E27FC236}">
              <a16:creationId xmlns:a16="http://schemas.microsoft.com/office/drawing/2014/main" id="{A11A4510-3625-48FF-833F-E28F4548DBF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111125</xdr:colOff>
      <xdr:row>1</xdr:row>
      <xdr:rowOff>127000</xdr:rowOff>
    </xdr:from>
    <xdr:to>
      <xdr:col>18</xdr:col>
      <xdr:colOff>225425</xdr:colOff>
      <xdr:row>30</xdr:row>
      <xdr:rowOff>82550</xdr:rowOff>
    </xdr:to>
    <xdr:graphicFrame macro="">
      <xdr:nvGraphicFramePr>
        <xdr:cNvPr id="2" name="Chart 1">
          <a:extLst>
            <a:ext uri="{FF2B5EF4-FFF2-40B4-BE49-F238E27FC236}">
              <a16:creationId xmlns:a16="http://schemas.microsoft.com/office/drawing/2014/main" id="{17A737B4-904C-438C-8D7E-EF8AC723102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0.xml><?xml version="1.0" encoding="utf-8"?>
<c:userShapes xmlns:c="http://schemas.openxmlformats.org/drawingml/2006/chart">
  <cdr:relSizeAnchor xmlns:cdr="http://schemas.openxmlformats.org/drawingml/2006/chartDrawing">
    <cdr:from>
      <cdr:x>0</cdr:x>
      <cdr:y>0</cdr:y>
    </cdr:from>
    <cdr:to>
      <cdr:x>0.36905</cdr:x>
      <cdr:y>0.10714</cdr:y>
    </cdr:to>
    <cdr:sp macro="" textlink="">
      <cdr:nvSpPr>
        <cdr:cNvPr id="2" name="TextBox 1">
          <a:extLst xmlns:a="http://schemas.openxmlformats.org/drawingml/2006/main">
            <a:ext uri="{FF2B5EF4-FFF2-40B4-BE49-F238E27FC236}">
              <a16:creationId xmlns:a16="http://schemas.microsoft.com/office/drawing/2014/main" id="{3583E6B3-CA1E-4C93-B7D0-9BB9A5F6B06E}"/>
            </a:ext>
          </a:extLst>
        </cdr:cNvPr>
        <cdr:cNvSpPr txBox="1"/>
      </cdr:nvSpPr>
      <cdr:spPr>
        <a:xfrm xmlns:a="http://schemas.openxmlformats.org/drawingml/2006/main">
          <a:off x="0" y="0"/>
          <a:ext cx="3374572" cy="73478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3300">
              <a:latin typeface="Arial" panose="020B0604020202020204" pitchFamily="34" charset="0"/>
              <a:cs typeface="Arial" panose="020B0604020202020204" pitchFamily="34" charset="0"/>
            </a:rPr>
            <a:t>Percent</a:t>
          </a:r>
        </a:p>
      </cdr:txBody>
    </cdr:sp>
  </cdr:relSizeAnchor>
</c:userShapes>
</file>

<file path=xl/drawings/drawing51.xml><?xml version="1.0" encoding="utf-8"?>
<xdr:wsDr xmlns:xdr="http://schemas.openxmlformats.org/drawingml/2006/spreadsheetDrawing" xmlns:a="http://schemas.openxmlformats.org/drawingml/2006/main">
  <xdr:twoCellAnchor>
    <xdr:from>
      <xdr:col>0</xdr:col>
      <xdr:colOff>0</xdr:colOff>
      <xdr:row>1</xdr:row>
      <xdr:rowOff>0</xdr:rowOff>
    </xdr:from>
    <xdr:to>
      <xdr:col>18</xdr:col>
      <xdr:colOff>440871</xdr:colOff>
      <xdr:row>28</xdr:row>
      <xdr:rowOff>153035</xdr:rowOff>
    </xdr:to>
    <xdr:graphicFrame macro="">
      <xdr:nvGraphicFramePr>
        <xdr:cNvPr id="2" name="Chart 1">
          <a:extLst>
            <a:ext uri="{FF2B5EF4-FFF2-40B4-BE49-F238E27FC236}">
              <a16:creationId xmlns:a16="http://schemas.microsoft.com/office/drawing/2014/main" id="{42F6AC5B-DDDB-40D6-85CF-D89E5850477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2.xml><?xml version="1.0" encoding="utf-8"?>
<c:userShapes xmlns:c="http://schemas.openxmlformats.org/drawingml/2006/chart">
  <cdr:relSizeAnchor xmlns:cdr="http://schemas.openxmlformats.org/drawingml/2006/chartDrawing">
    <cdr:from>
      <cdr:x>0</cdr:x>
      <cdr:y>0</cdr:y>
    </cdr:from>
    <cdr:to>
      <cdr:x>0.16555</cdr:x>
      <cdr:y>0.0878</cdr:y>
    </cdr:to>
    <cdr:sp macro="" textlink="">
      <cdr:nvSpPr>
        <cdr:cNvPr id="2" name="TextBox 1">
          <a:extLst xmlns:a="http://schemas.openxmlformats.org/drawingml/2006/main">
            <a:ext uri="{FF2B5EF4-FFF2-40B4-BE49-F238E27FC236}">
              <a16:creationId xmlns:a16="http://schemas.microsoft.com/office/drawing/2014/main" id="{C7138FE1-8889-49F2-AF78-13D05068B121}"/>
            </a:ext>
          </a:extLst>
        </cdr:cNvPr>
        <cdr:cNvSpPr txBox="1"/>
      </cdr:nvSpPr>
      <cdr:spPr>
        <a:xfrm xmlns:a="http://schemas.openxmlformats.org/drawingml/2006/main">
          <a:off x="0" y="0"/>
          <a:ext cx="1816552" cy="561976"/>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3300">
              <a:latin typeface="Arial" panose="020B0604020202020204" pitchFamily="34" charset="0"/>
              <a:cs typeface="Arial" panose="020B0604020202020204" pitchFamily="34" charset="0"/>
            </a:rPr>
            <a:t>Percent</a:t>
          </a:r>
        </a:p>
      </cdr:txBody>
    </cdr:sp>
  </cdr:relSizeAnchor>
</c:userShapes>
</file>

<file path=xl/drawings/drawing53.xml><?xml version="1.0" encoding="utf-8"?>
<xdr:wsDr xmlns:xdr="http://schemas.openxmlformats.org/drawingml/2006/spreadsheetDrawing" xmlns:a="http://schemas.openxmlformats.org/drawingml/2006/main">
  <xdr:twoCellAnchor>
    <xdr:from>
      <xdr:col>0</xdr:col>
      <xdr:colOff>63500</xdr:colOff>
      <xdr:row>1</xdr:row>
      <xdr:rowOff>35832</xdr:rowOff>
    </xdr:from>
    <xdr:to>
      <xdr:col>18</xdr:col>
      <xdr:colOff>66675</xdr:colOff>
      <xdr:row>29</xdr:row>
      <xdr:rowOff>213632</xdr:rowOff>
    </xdr:to>
    <xdr:graphicFrame macro="">
      <xdr:nvGraphicFramePr>
        <xdr:cNvPr id="2" name="Chart 1">
          <a:extLst>
            <a:ext uri="{FF2B5EF4-FFF2-40B4-BE49-F238E27FC236}">
              <a16:creationId xmlns:a16="http://schemas.microsoft.com/office/drawing/2014/main" id="{E6EC2FB1-4CD2-482D-85C9-1AC06D42DF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4.xml><?xml version="1.0" encoding="utf-8"?>
<xdr:wsDr xmlns:xdr="http://schemas.openxmlformats.org/drawingml/2006/spreadsheetDrawing" xmlns:a="http://schemas.openxmlformats.org/drawingml/2006/main">
  <xdr:twoCellAnchor>
    <xdr:from>
      <xdr:col>0</xdr:col>
      <xdr:colOff>108857</xdr:colOff>
      <xdr:row>1</xdr:row>
      <xdr:rowOff>54428</xdr:rowOff>
    </xdr:from>
    <xdr:to>
      <xdr:col>18</xdr:col>
      <xdr:colOff>59871</xdr:colOff>
      <xdr:row>28</xdr:row>
      <xdr:rowOff>209550</xdr:rowOff>
    </xdr:to>
    <xdr:graphicFrame macro="">
      <xdr:nvGraphicFramePr>
        <xdr:cNvPr id="3" name="Chart 2">
          <a:extLst>
            <a:ext uri="{FF2B5EF4-FFF2-40B4-BE49-F238E27FC236}">
              <a16:creationId xmlns:a16="http://schemas.microsoft.com/office/drawing/2014/main" id="{6D64CBFB-22AD-44FB-8D90-49C0AEC43CC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5.xml><?xml version="1.0" encoding="utf-8"?>
<xdr:wsDr xmlns:xdr="http://schemas.openxmlformats.org/drawingml/2006/spreadsheetDrawing" xmlns:a="http://schemas.openxmlformats.org/drawingml/2006/main">
  <xdr:twoCellAnchor>
    <xdr:from>
      <xdr:col>0</xdr:col>
      <xdr:colOff>0</xdr:colOff>
      <xdr:row>1</xdr:row>
      <xdr:rowOff>0</xdr:rowOff>
    </xdr:from>
    <xdr:to>
      <xdr:col>17</xdr:col>
      <xdr:colOff>563336</xdr:colOff>
      <xdr:row>28</xdr:row>
      <xdr:rowOff>155122</xdr:rowOff>
    </xdr:to>
    <xdr:graphicFrame macro="">
      <xdr:nvGraphicFramePr>
        <xdr:cNvPr id="3" name="Chart 2">
          <a:extLst>
            <a:ext uri="{FF2B5EF4-FFF2-40B4-BE49-F238E27FC236}">
              <a16:creationId xmlns:a16="http://schemas.microsoft.com/office/drawing/2014/main" id="{7F59CE9A-5697-401E-B7E4-F4DDC27C3FE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6.xml><?xml version="1.0" encoding="utf-8"?>
<c:userShapes xmlns:c="http://schemas.openxmlformats.org/drawingml/2006/chart">
  <cdr:relSizeAnchor xmlns:cdr="http://schemas.openxmlformats.org/drawingml/2006/chartDrawing">
    <cdr:from>
      <cdr:x>0.60042</cdr:x>
      <cdr:y>0.01859</cdr:y>
    </cdr:from>
    <cdr:to>
      <cdr:x>0.98024</cdr:x>
      <cdr:y>0.12084</cdr:y>
    </cdr:to>
    <cdr:sp macro="" textlink="">
      <cdr:nvSpPr>
        <cdr:cNvPr id="2" name="TextBox 1">
          <a:extLst xmlns:a="http://schemas.openxmlformats.org/drawingml/2006/main">
            <a:ext uri="{FF2B5EF4-FFF2-40B4-BE49-F238E27FC236}">
              <a16:creationId xmlns:a16="http://schemas.microsoft.com/office/drawing/2014/main" id="{00DCA29A-1D65-4726-9AA8-5F0BE4404644}"/>
            </a:ext>
          </a:extLst>
        </cdr:cNvPr>
        <cdr:cNvSpPr txBox="1"/>
      </cdr:nvSpPr>
      <cdr:spPr>
        <a:xfrm xmlns:a="http://schemas.openxmlformats.org/drawingml/2006/main">
          <a:off x="6661728" y="115454"/>
          <a:ext cx="4214091" cy="6350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3200">
              <a:latin typeface="Arial" panose="020B0604020202020204" pitchFamily="34" charset="0"/>
              <a:cs typeface="Arial" panose="020B0604020202020204" pitchFamily="34" charset="0"/>
            </a:rPr>
            <a:t>Percent</a:t>
          </a:r>
          <a:r>
            <a:rPr lang="en-US" sz="3200" baseline="0">
              <a:latin typeface="Arial" panose="020B0604020202020204" pitchFamily="34" charset="0"/>
              <a:cs typeface="Arial" panose="020B0604020202020204" pitchFamily="34" charset="0"/>
            </a:rPr>
            <a:t> of population</a:t>
          </a:r>
          <a:endParaRPr lang="en-US" sz="3200">
            <a:latin typeface="Arial" panose="020B0604020202020204" pitchFamily="34" charset="0"/>
            <a:cs typeface="Arial" panose="020B0604020202020204" pitchFamily="34" charset="0"/>
          </a:endParaRPr>
        </a:p>
      </cdr:txBody>
    </cdr:sp>
  </cdr:relSizeAnchor>
</c:userShapes>
</file>

<file path=xl/drawings/drawing57.xml><?xml version="1.0" encoding="utf-8"?>
<xdr:wsDr xmlns:xdr="http://schemas.openxmlformats.org/drawingml/2006/spreadsheetDrawing" xmlns:a="http://schemas.openxmlformats.org/drawingml/2006/main">
  <xdr:twoCellAnchor>
    <xdr:from>
      <xdr:col>0</xdr:col>
      <xdr:colOff>63500</xdr:colOff>
      <xdr:row>1</xdr:row>
      <xdr:rowOff>63500</xdr:rowOff>
    </xdr:from>
    <xdr:to>
      <xdr:col>18</xdr:col>
      <xdr:colOff>177800</xdr:colOff>
      <xdr:row>30</xdr:row>
      <xdr:rowOff>19050</xdr:rowOff>
    </xdr:to>
    <xdr:graphicFrame macro="">
      <xdr:nvGraphicFramePr>
        <xdr:cNvPr id="2" name="Chart 1">
          <a:extLst>
            <a:ext uri="{FF2B5EF4-FFF2-40B4-BE49-F238E27FC236}">
              <a16:creationId xmlns:a16="http://schemas.microsoft.com/office/drawing/2014/main" id="{F61FFACC-2CA5-404D-9882-F5F22463605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8.xml><?xml version="1.0" encoding="utf-8"?>
<xdr:wsDr xmlns:xdr="http://schemas.openxmlformats.org/drawingml/2006/spreadsheetDrawing" xmlns:a="http://schemas.openxmlformats.org/drawingml/2006/main">
  <xdr:twoCellAnchor>
    <xdr:from>
      <xdr:col>0</xdr:col>
      <xdr:colOff>0</xdr:colOff>
      <xdr:row>1</xdr:row>
      <xdr:rowOff>0</xdr:rowOff>
    </xdr:from>
    <xdr:to>
      <xdr:col>18</xdr:col>
      <xdr:colOff>169834</xdr:colOff>
      <xdr:row>28</xdr:row>
      <xdr:rowOff>155122</xdr:rowOff>
    </xdr:to>
    <xdr:graphicFrame macro="">
      <xdr:nvGraphicFramePr>
        <xdr:cNvPr id="3" name="Chart 2">
          <a:extLst>
            <a:ext uri="{FF2B5EF4-FFF2-40B4-BE49-F238E27FC236}">
              <a16:creationId xmlns:a16="http://schemas.microsoft.com/office/drawing/2014/main" id="{48A34A4D-0B33-4ACC-89AD-86A6A842888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9.xml><?xml version="1.0" encoding="utf-8"?>
<xdr:wsDr xmlns:xdr="http://schemas.openxmlformats.org/drawingml/2006/spreadsheetDrawing" xmlns:a="http://schemas.openxmlformats.org/drawingml/2006/main">
  <xdr:twoCellAnchor>
    <xdr:from>
      <xdr:col>0</xdr:col>
      <xdr:colOff>111125</xdr:colOff>
      <xdr:row>1</xdr:row>
      <xdr:rowOff>31750</xdr:rowOff>
    </xdr:from>
    <xdr:to>
      <xdr:col>18</xdr:col>
      <xdr:colOff>225425</xdr:colOff>
      <xdr:row>29</xdr:row>
      <xdr:rowOff>209550</xdr:rowOff>
    </xdr:to>
    <xdr:graphicFrame macro="">
      <xdr:nvGraphicFramePr>
        <xdr:cNvPr id="2" name="Chart 1">
          <a:extLst>
            <a:ext uri="{FF2B5EF4-FFF2-40B4-BE49-F238E27FC236}">
              <a16:creationId xmlns:a16="http://schemas.microsoft.com/office/drawing/2014/main" id="{1C374ADB-82BA-46AE-8B01-5493F5B8052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95250</xdr:colOff>
      <xdr:row>1</xdr:row>
      <xdr:rowOff>80107</xdr:rowOff>
    </xdr:from>
    <xdr:to>
      <xdr:col>18</xdr:col>
      <xdr:colOff>209550</xdr:colOff>
      <xdr:row>30</xdr:row>
      <xdr:rowOff>35657</xdr:rowOff>
    </xdr:to>
    <xdr:graphicFrame macro="">
      <xdr:nvGraphicFramePr>
        <xdr:cNvPr id="2" name="Chart 1">
          <a:extLst>
            <a:ext uri="{FF2B5EF4-FFF2-40B4-BE49-F238E27FC236}">
              <a16:creationId xmlns:a16="http://schemas.microsoft.com/office/drawing/2014/main" id="{BD02A803-C867-40D8-8C8B-9F500581DE3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0.xml><?xml version="1.0" encoding="utf-8"?>
<c:userShapes xmlns:c="http://schemas.openxmlformats.org/drawingml/2006/chart">
  <cdr:relSizeAnchor xmlns:cdr="http://schemas.openxmlformats.org/drawingml/2006/chartDrawing">
    <cdr:from>
      <cdr:x>0.61728</cdr:x>
      <cdr:y>0.46796</cdr:y>
    </cdr:from>
    <cdr:to>
      <cdr:x>0.88769</cdr:x>
      <cdr:y>0.5561</cdr:y>
    </cdr:to>
    <cdr:sp macro="" textlink="">
      <cdr:nvSpPr>
        <cdr:cNvPr id="2" name="TextBox 1">
          <a:extLst xmlns:a="http://schemas.openxmlformats.org/drawingml/2006/main">
            <a:ext uri="{FF2B5EF4-FFF2-40B4-BE49-F238E27FC236}">
              <a16:creationId xmlns:a16="http://schemas.microsoft.com/office/drawing/2014/main" id="{D0A2E89A-F543-4E85-897E-BFD0BE5D7710}"/>
            </a:ext>
          </a:extLst>
        </cdr:cNvPr>
        <cdr:cNvSpPr txBox="1"/>
      </cdr:nvSpPr>
      <cdr:spPr>
        <a:xfrm xmlns:a="http://schemas.openxmlformats.org/drawingml/2006/main">
          <a:off x="6773293" y="2995340"/>
          <a:ext cx="2967155" cy="564166"/>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en-US" sz="3200">
              <a:solidFill>
                <a:schemeClr val="accent5"/>
              </a:solidFill>
              <a:latin typeface="Arial" panose="020B0604020202020204" pitchFamily="34" charset="0"/>
              <a:cs typeface="Arial" panose="020B0604020202020204" pitchFamily="34" charset="0"/>
            </a:rPr>
            <a:t>EMDE average</a:t>
          </a:r>
        </a:p>
      </cdr:txBody>
    </cdr:sp>
  </cdr:relSizeAnchor>
  <cdr:relSizeAnchor xmlns:cdr="http://schemas.openxmlformats.org/drawingml/2006/chartDrawing">
    <cdr:from>
      <cdr:x>0.42101</cdr:x>
      <cdr:y>0.19593</cdr:y>
    </cdr:from>
    <cdr:to>
      <cdr:x>0.96238</cdr:x>
      <cdr:y>0.33978</cdr:y>
    </cdr:to>
    <cdr:sp macro="" textlink="">
      <cdr:nvSpPr>
        <cdr:cNvPr id="3" name="TextBox 2">
          <a:extLst xmlns:a="http://schemas.openxmlformats.org/drawingml/2006/main">
            <a:ext uri="{FF2B5EF4-FFF2-40B4-BE49-F238E27FC236}">
              <a16:creationId xmlns:a16="http://schemas.microsoft.com/office/drawing/2014/main" id="{4EBA59A0-7406-46FC-B624-B1CBB3DB1ECB}"/>
            </a:ext>
          </a:extLst>
        </cdr:cNvPr>
        <cdr:cNvSpPr txBox="1"/>
      </cdr:nvSpPr>
      <cdr:spPr>
        <a:xfrm xmlns:a="http://schemas.openxmlformats.org/drawingml/2006/main">
          <a:off x="4619625" y="1254125"/>
          <a:ext cx="5940425" cy="9207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3300">
              <a:solidFill>
                <a:srgbClr val="00ADE4"/>
              </a:solidFill>
              <a:latin typeface="Arial" panose="020B0604020202020204" pitchFamily="34" charset="0"/>
              <a:cs typeface="Arial" panose="020B0604020202020204" pitchFamily="34" charset="0"/>
            </a:rPr>
            <a:t>Advanced</a:t>
          </a:r>
          <a:r>
            <a:rPr lang="en-US" sz="3300" baseline="0">
              <a:solidFill>
                <a:srgbClr val="00ADE4"/>
              </a:solidFill>
              <a:latin typeface="Arial" panose="020B0604020202020204" pitchFamily="34" charset="0"/>
              <a:cs typeface="Arial" panose="020B0604020202020204" pitchFamily="34" charset="0"/>
            </a:rPr>
            <a:t> economy average</a:t>
          </a:r>
          <a:endParaRPr lang="en-US" sz="3300">
            <a:solidFill>
              <a:srgbClr val="00ADE4"/>
            </a:solidFill>
            <a:latin typeface="Arial" panose="020B0604020202020204" pitchFamily="34" charset="0"/>
            <a:cs typeface="Arial" panose="020B0604020202020204" pitchFamily="34" charset="0"/>
          </a:endParaRPr>
        </a:p>
      </cdr:txBody>
    </cdr:sp>
  </cdr:relSizeAnchor>
</c:userShapes>
</file>

<file path=xl/drawings/drawing61.xml><?xml version="1.0" encoding="utf-8"?>
<xdr:wsDr xmlns:xdr="http://schemas.openxmlformats.org/drawingml/2006/spreadsheetDrawing" xmlns:a="http://schemas.openxmlformats.org/drawingml/2006/main">
  <xdr:twoCellAnchor>
    <xdr:from>
      <xdr:col>0</xdr:col>
      <xdr:colOff>95250</xdr:colOff>
      <xdr:row>1</xdr:row>
      <xdr:rowOff>63500</xdr:rowOff>
    </xdr:from>
    <xdr:to>
      <xdr:col>18</xdr:col>
      <xdr:colOff>209550</xdr:colOff>
      <xdr:row>30</xdr:row>
      <xdr:rowOff>19050</xdr:rowOff>
    </xdr:to>
    <xdr:graphicFrame macro="">
      <xdr:nvGraphicFramePr>
        <xdr:cNvPr id="2" name="Chart 1">
          <a:extLst>
            <a:ext uri="{FF2B5EF4-FFF2-40B4-BE49-F238E27FC236}">
              <a16:creationId xmlns:a16="http://schemas.microsoft.com/office/drawing/2014/main" id="{E955F276-FB0C-48E2-97E9-86CE22B3733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2.xml><?xml version="1.0" encoding="utf-8"?>
<xdr:wsDr xmlns:xdr="http://schemas.openxmlformats.org/drawingml/2006/spreadsheetDrawing" xmlns:a="http://schemas.openxmlformats.org/drawingml/2006/main">
  <xdr:twoCellAnchor>
    <xdr:from>
      <xdr:col>0</xdr:col>
      <xdr:colOff>0</xdr:colOff>
      <xdr:row>1</xdr:row>
      <xdr:rowOff>79375</xdr:rowOff>
    </xdr:from>
    <xdr:to>
      <xdr:col>18</xdr:col>
      <xdr:colOff>114300</xdr:colOff>
      <xdr:row>30</xdr:row>
      <xdr:rowOff>34925</xdr:rowOff>
    </xdr:to>
    <xdr:graphicFrame macro="">
      <xdr:nvGraphicFramePr>
        <xdr:cNvPr id="2" name="Chart 1">
          <a:extLst>
            <a:ext uri="{FF2B5EF4-FFF2-40B4-BE49-F238E27FC236}">
              <a16:creationId xmlns:a16="http://schemas.microsoft.com/office/drawing/2014/main" id="{5CDCA4A9-D996-4890-847A-3F31A56D982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3.xml><?xml version="1.0" encoding="utf-8"?>
<c:userShapes xmlns:c="http://schemas.openxmlformats.org/drawingml/2006/chart">
  <cdr:relSizeAnchor xmlns:cdr="http://schemas.openxmlformats.org/drawingml/2006/chartDrawing">
    <cdr:from>
      <cdr:x>0</cdr:x>
      <cdr:y>0</cdr:y>
    </cdr:from>
    <cdr:to>
      <cdr:x>0.42689</cdr:x>
      <cdr:y>0.1172</cdr:y>
    </cdr:to>
    <cdr:sp macro="" textlink="">
      <cdr:nvSpPr>
        <cdr:cNvPr id="2" name="TextBox 1">
          <a:extLst xmlns:a="http://schemas.openxmlformats.org/drawingml/2006/main">
            <a:ext uri="{FF2B5EF4-FFF2-40B4-BE49-F238E27FC236}">
              <a16:creationId xmlns:a16="http://schemas.microsoft.com/office/drawing/2014/main" id="{DC0D4714-4CFB-4E0A-8FEE-91BBA7938B98}"/>
            </a:ext>
          </a:extLst>
        </cdr:cNvPr>
        <cdr:cNvSpPr txBox="1"/>
      </cdr:nvSpPr>
      <cdr:spPr>
        <a:xfrm xmlns:a="http://schemas.openxmlformats.org/drawingml/2006/main">
          <a:off x="0" y="0"/>
          <a:ext cx="4684178" cy="750174"/>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en-US" sz="3300">
              <a:latin typeface="Arial" panose="020B0604020202020204" pitchFamily="34" charset="0"/>
            </a:rPr>
            <a:t>Number of EMDEs</a:t>
          </a:r>
        </a:p>
      </cdr:txBody>
    </cdr:sp>
  </cdr:relSizeAnchor>
</c:userShapes>
</file>

<file path=xl/drawings/drawing64.xml><?xml version="1.0" encoding="utf-8"?>
<xdr:wsDr xmlns:xdr="http://schemas.openxmlformats.org/drawingml/2006/spreadsheetDrawing" xmlns:a="http://schemas.openxmlformats.org/drawingml/2006/main">
  <xdr:twoCellAnchor>
    <xdr:from>
      <xdr:col>0</xdr:col>
      <xdr:colOff>97518</xdr:colOff>
      <xdr:row>1</xdr:row>
      <xdr:rowOff>106588</xdr:rowOff>
    </xdr:from>
    <xdr:to>
      <xdr:col>18</xdr:col>
      <xdr:colOff>211818</xdr:colOff>
      <xdr:row>30</xdr:row>
      <xdr:rowOff>62138</xdr:rowOff>
    </xdr:to>
    <xdr:graphicFrame macro="">
      <xdr:nvGraphicFramePr>
        <xdr:cNvPr id="2" name="Chart 1">
          <a:extLst>
            <a:ext uri="{FF2B5EF4-FFF2-40B4-BE49-F238E27FC236}">
              <a16:creationId xmlns:a16="http://schemas.microsoft.com/office/drawing/2014/main" id="{4C6B3206-ABD6-404A-A98E-CC69AA0843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5.xml><?xml version="1.0" encoding="utf-8"?>
<c:userShapes xmlns:c="http://schemas.openxmlformats.org/drawingml/2006/chart">
  <cdr:relSizeAnchor xmlns:cdr="http://schemas.openxmlformats.org/drawingml/2006/chartDrawing">
    <cdr:from>
      <cdr:x>0</cdr:x>
      <cdr:y>0</cdr:y>
    </cdr:from>
    <cdr:to>
      <cdr:x>0.19311</cdr:x>
      <cdr:y>0.07961</cdr:y>
    </cdr:to>
    <cdr:sp macro="" textlink="">
      <cdr:nvSpPr>
        <cdr:cNvPr id="2" name="TextBox 1">
          <a:extLst xmlns:a="http://schemas.openxmlformats.org/drawingml/2006/main">
            <a:ext uri="{FF2B5EF4-FFF2-40B4-BE49-F238E27FC236}">
              <a16:creationId xmlns:a16="http://schemas.microsoft.com/office/drawing/2014/main" id="{1767D42B-D673-4F9C-98DD-9629F0108630}"/>
            </a:ext>
          </a:extLst>
        </cdr:cNvPr>
        <cdr:cNvSpPr txBox="1"/>
      </cdr:nvSpPr>
      <cdr:spPr>
        <a:xfrm xmlns:a="http://schemas.openxmlformats.org/drawingml/2006/main">
          <a:off x="0" y="0"/>
          <a:ext cx="2118958" cy="509588"/>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en-US" sz="3300">
              <a:latin typeface="Arial" panose="020B0604020202020204" pitchFamily="34" charset="0"/>
            </a:rPr>
            <a:t>Index</a:t>
          </a:r>
        </a:p>
      </cdr:txBody>
    </cdr:sp>
  </cdr:relSizeAnchor>
</c:userShapes>
</file>

<file path=xl/drawings/drawing66.xml><?xml version="1.0" encoding="utf-8"?>
<xdr:wsDr xmlns:xdr="http://schemas.openxmlformats.org/drawingml/2006/spreadsheetDrawing" xmlns:a="http://schemas.openxmlformats.org/drawingml/2006/main">
  <xdr:twoCellAnchor>
    <xdr:from>
      <xdr:col>0</xdr:col>
      <xdr:colOff>31750</xdr:colOff>
      <xdr:row>1</xdr:row>
      <xdr:rowOff>31750</xdr:rowOff>
    </xdr:from>
    <xdr:to>
      <xdr:col>18</xdr:col>
      <xdr:colOff>275718</xdr:colOff>
      <xdr:row>29</xdr:row>
      <xdr:rowOff>209550</xdr:rowOff>
    </xdr:to>
    <xdr:graphicFrame macro="">
      <xdr:nvGraphicFramePr>
        <xdr:cNvPr id="2" name="Chart 1">
          <a:extLst>
            <a:ext uri="{FF2B5EF4-FFF2-40B4-BE49-F238E27FC236}">
              <a16:creationId xmlns:a16="http://schemas.microsoft.com/office/drawing/2014/main" id="{840CBB64-C9D4-46E4-AA87-CCDDA4FFDA8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7.xml><?xml version="1.0" encoding="utf-8"?>
<c:userShapes xmlns:c="http://schemas.openxmlformats.org/drawingml/2006/chart">
  <cdr:relSizeAnchor xmlns:cdr="http://schemas.openxmlformats.org/drawingml/2006/chartDrawing">
    <cdr:from>
      <cdr:x>0</cdr:x>
      <cdr:y>0</cdr:y>
    </cdr:from>
    <cdr:to>
      <cdr:x>0.19311</cdr:x>
      <cdr:y>0.08174</cdr:y>
    </cdr:to>
    <cdr:sp macro="" textlink="">
      <cdr:nvSpPr>
        <cdr:cNvPr id="2" name="TextBox 1">
          <a:extLst xmlns:a="http://schemas.openxmlformats.org/drawingml/2006/main">
            <a:ext uri="{FF2B5EF4-FFF2-40B4-BE49-F238E27FC236}">
              <a16:creationId xmlns:a16="http://schemas.microsoft.com/office/drawing/2014/main" id="{1767D42B-D673-4F9C-98DD-9629F0108630}"/>
            </a:ext>
          </a:extLst>
        </cdr:cNvPr>
        <cdr:cNvSpPr txBox="1"/>
      </cdr:nvSpPr>
      <cdr:spPr>
        <a:xfrm xmlns:a="http://schemas.openxmlformats.org/drawingml/2006/main">
          <a:off x="0" y="0"/>
          <a:ext cx="2103377" cy="523219"/>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en-US" sz="3300">
              <a:latin typeface="Arial" panose="020B0604020202020204" pitchFamily="34" charset="0"/>
            </a:rPr>
            <a:t>Index</a:t>
          </a:r>
        </a:p>
      </cdr:txBody>
    </cdr:sp>
  </cdr:relSizeAnchor>
</c:userShapes>
</file>

<file path=xl/drawings/drawing68.xml><?xml version="1.0" encoding="utf-8"?>
<xdr:wsDr xmlns:xdr="http://schemas.openxmlformats.org/drawingml/2006/spreadsheetDrawing" xmlns:a="http://schemas.openxmlformats.org/drawingml/2006/main">
  <xdr:twoCellAnchor>
    <xdr:from>
      <xdr:col>0</xdr:col>
      <xdr:colOff>95250</xdr:colOff>
      <xdr:row>1</xdr:row>
      <xdr:rowOff>63500</xdr:rowOff>
    </xdr:from>
    <xdr:to>
      <xdr:col>18</xdr:col>
      <xdr:colOff>209550</xdr:colOff>
      <xdr:row>30</xdr:row>
      <xdr:rowOff>19050</xdr:rowOff>
    </xdr:to>
    <xdr:graphicFrame macro="">
      <xdr:nvGraphicFramePr>
        <xdr:cNvPr id="2" name="Chart 1">
          <a:extLst>
            <a:ext uri="{FF2B5EF4-FFF2-40B4-BE49-F238E27FC236}">
              <a16:creationId xmlns:a16="http://schemas.microsoft.com/office/drawing/2014/main" id="{A7F56EE5-D361-4159-9A91-9C1D18B37C5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9.xml><?xml version="1.0" encoding="utf-8"?>
<c:userShapes xmlns:c="http://schemas.openxmlformats.org/drawingml/2006/chart">
  <cdr:relSizeAnchor xmlns:cdr="http://schemas.openxmlformats.org/drawingml/2006/chartDrawing">
    <cdr:from>
      <cdr:x>0</cdr:x>
      <cdr:y>0</cdr:y>
    </cdr:from>
    <cdr:to>
      <cdr:x>0.19311</cdr:x>
      <cdr:y>0.08195</cdr:y>
    </cdr:to>
    <cdr:sp macro="" textlink="">
      <cdr:nvSpPr>
        <cdr:cNvPr id="2" name="TextBox 1">
          <a:extLst xmlns:a="http://schemas.openxmlformats.org/drawingml/2006/main">
            <a:ext uri="{FF2B5EF4-FFF2-40B4-BE49-F238E27FC236}">
              <a16:creationId xmlns:a16="http://schemas.microsoft.com/office/drawing/2014/main" id="{1767D42B-D673-4F9C-98DD-9629F0108630}"/>
            </a:ext>
          </a:extLst>
        </cdr:cNvPr>
        <cdr:cNvSpPr txBox="1"/>
      </cdr:nvSpPr>
      <cdr:spPr>
        <a:xfrm xmlns:a="http://schemas.openxmlformats.org/drawingml/2006/main">
          <a:off x="0" y="0"/>
          <a:ext cx="2128417" cy="524556"/>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en-US" sz="3300">
              <a:latin typeface="Arial" panose="020B0604020202020204" pitchFamily="34" charset="0"/>
            </a:rPr>
            <a:t>Index</a:t>
          </a:r>
        </a:p>
      </cdr:txBody>
    </cdr:sp>
  </cdr:relSizeAnchor>
</c:userShapes>
</file>

<file path=xl/drawings/drawing7.xml><?xml version="1.0" encoding="utf-8"?>
<xdr:wsDr xmlns:xdr="http://schemas.openxmlformats.org/drawingml/2006/spreadsheetDrawing" xmlns:a="http://schemas.openxmlformats.org/drawingml/2006/main">
  <xdr:twoCellAnchor>
    <xdr:from>
      <xdr:col>0</xdr:col>
      <xdr:colOff>0</xdr:colOff>
      <xdr:row>1</xdr:row>
      <xdr:rowOff>35719</xdr:rowOff>
    </xdr:from>
    <xdr:to>
      <xdr:col>18</xdr:col>
      <xdr:colOff>114300</xdr:colOff>
      <xdr:row>29</xdr:row>
      <xdr:rowOff>213519</xdr:rowOff>
    </xdr:to>
    <xdr:graphicFrame macro="">
      <xdr:nvGraphicFramePr>
        <xdr:cNvPr id="2" name="Chart 1">
          <a:extLst>
            <a:ext uri="{FF2B5EF4-FFF2-40B4-BE49-F238E27FC236}">
              <a16:creationId xmlns:a16="http://schemas.microsoft.com/office/drawing/2014/main" id="{C021EF9B-7C19-48BC-8B5C-3B2A87CADB8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0.xml><?xml version="1.0" encoding="utf-8"?>
<xdr:wsDr xmlns:xdr="http://schemas.openxmlformats.org/drawingml/2006/spreadsheetDrawing" xmlns:a="http://schemas.openxmlformats.org/drawingml/2006/main">
  <xdr:twoCellAnchor>
    <xdr:from>
      <xdr:col>0</xdr:col>
      <xdr:colOff>0</xdr:colOff>
      <xdr:row>1</xdr:row>
      <xdr:rowOff>0</xdr:rowOff>
    </xdr:from>
    <xdr:to>
      <xdr:col>17</xdr:col>
      <xdr:colOff>563336</xdr:colOff>
      <xdr:row>33</xdr:row>
      <xdr:rowOff>141515</xdr:rowOff>
    </xdr:to>
    <xdr:graphicFrame macro="">
      <xdr:nvGraphicFramePr>
        <xdr:cNvPr id="2" name="Chart 1">
          <a:extLst>
            <a:ext uri="{FF2B5EF4-FFF2-40B4-BE49-F238E27FC236}">
              <a16:creationId xmlns:a16="http://schemas.microsoft.com/office/drawing/2014/main" id="{5DFA3266-8F39-4F39-9E47-1A819B633EB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1.xml><?xml version="1.0" encoding="utf-8"?>
<xdr:wsDr xmlns:xdr="http://schemas.openxmlformats.org/drawingml/2006/spreadsheetDrawing" xmlns:a="http://schemas.openxmlformats.org/drawingml/2006/main">
  <xdr:twoCellAnchor>
    <xdr:from>
      <xdr:col>0</xdr:col>
      <xdr:colOff>0</xdr:colOff>
      <xdr:row>1</xdr:row>
      <xdr:rowOff>0</xdr:rowOff>
    </xdr:from>
    <xdr:to>
      <xdr:col>17</xdr:col>
      <xdr:colOff>563336</xdr:colOff>
      <xdr:row>31</xdr:row>
      <xdr:rowOff>114300</xdr:rowOff>
    </xdr:to>
    <xdr:graphicFrame macro="">
      <xdr:nvGraphicFramePr>
        <xdr:cNvPr id="2" name="Chart 1">
          <a:extLst>
            <a:ext uri="{FF2B5EF4-FFF2-40B4-BE49-F238E27FC236}">
              <a16:creationId xmlns:a16="http://schemas.microsoft.com/office/drawing/2014/main" id="{864431D4-A91B-4015-90EA-8AEFCE578CC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2.xml><?xml version="1.0" encoding="utf-8"?>
<xdr:wsDr xmlns:xdr="http://schemas.openxmlformats.org/drawingml/2006/spreadsheetDrawing" xmlns:a="http://schemas.openxmlformats.org/drawingml/2006/main">
  <xdr:twoCellAnchor>
    <xdr:from>
      <xdr:col>0</xdr:col>
      <xdr:colOff>0</xdr:colOff>
      <xdr:row>1</xdr:row>
      <xdr:rowOff>0</xdr:rowOff>
    </xdr:from>
    <xdr:to>
      <xdr:col>17</xdr:col>
      <xdr:colOff>563336</xdr:colOff>
      <xdr:row>33</xdr:row>
      <xdr:rowOff>59872</xdr:rowOff>
    </xdr:to>
    <xdr:graphicFrame macro="">
      <xdr:nvGraphicFramePr>
        <xdr:cNvPr id="2" name="Chart 1">
          <a:extLst>
            <a:ext uri="{FF2B5EF4-FFF2-40B4-BE49-F238E27FC236}">
              <a16:creationId xmlns:a16="http://schemas.microsoft.com/office/drawing/2014/main" id="{0169F6DC-DD6C-402D-AD72-8D0DFDA9533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3.xml><?xml version="1.0" encoding="utf-8"?>
<xdr:wsDr xmlns:xdr="http://schemas.openxmlformats.org/drawingml/2006/spreadsheetDrawing" xmlns:a="http://schemas.openxmlformats.org/drawingml/2006/main">
  <xdr:twoCellAnchor>
    <xdr:from>
      <xdr:col>0</xdr:col>
      <xdr:colOff>0</xdr:colOff>
      <xdr:row>1</xdr:row>
      <xdr:rowOff>0</xdr:rowOff>
    </xdr:from>
    <xdr:to>
      <xdr:col>17</xdr:col>
      <xdr:colOff>563336</xdr:colOff>
      <xdr:row>33</xdr:row>
      <xdr:rowOff>141515</xdr:rowOff>
    </xdr:to>
    <xdr:graphicFrame macro="">
      <xdr:nvGraphicFramePr>
        <xdr:cNvPr id="2" name="Chart 1">
          <a:extLst>
            <a:ext uri="{FF2B5EF4-FFF2-40B4-BE49-F238E27FC236}">
              <a16:creationId xmlns:a16="http://schemas.microsoft.com/office/drawing/2014/main" id="{2F0AEDB7-799A-4C9D-A72E-2BC1545C042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4.xml><?xml version="1.0" encoding="utf-8"?>
<xdr:wsDr xmlns:xdr="http://schemas.openxmlformats.org/drawingml/2006/spreadsheetDrawing" xmlns:a="http://schemas.openxmlformats.org/drawingml/2006/main">
  <xdr:twoCellAnchor>
    <xdr:from>
      <xdr:col>0</xdr:col>
      <xdr:colOff>0</xdr:colOff>
      <xdr:row>1</xdr:row>
      <xdr:rowOff>-1</xdr:rowOff>
    </xdr:from>
    <xdr:to>
      <xdr:col>17</xdr:col>
      <xdr:colOff>563336</xdr:colOff>
      <xdr:row>33</xdr:row>
      <xdr:rowOff>182335</xdr:rowOff>
    </xdr:to>
    <xdr:graphicFrame macro="">
      <xdr:nvGraphicFramePr>
        <xdr:cNvPr id="2" name="Chart 1">
          <a:extLst>
            <a:ext uri="{FF2B5EF4-FFF2-40B4-BE49-F238E27FC236}">
              <a16:creationId xmlns:a16="http://schemas.microsoft.com/office/drawing/2014/main" id="{998EF451-9FF5-485B-BA64-3FEAC03C0A8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5.xml><?xml version="1.0" encoding="utf-8"?>
<c:userShapes xmlns:c="http://schemas.openxmlformats.org/drawingml/2006/chart">
  <cdr:relSizeAnchor xmlns:cdr="http://schemas.openxmlformats.org/drawingml/2006/chartDrawing">
    <cdr:from>
      <cdr:x>0.63202</cdr:x>
      <cdr:y>0</cdr:y>
    </cdr:from>
    <cdr:to>
      <cdr:x>1</cdr:x>
      <cdr:y>0.09694</cdr:y>
    </cdr:to>
    <cdr:sp macro="" textlink="">
      <cdr:nvSpPr>
        <cdr:cNvPr id="2" name="TextBox 1">
          <a:extLst xmlns:a="http://schemas.openxmlformats.org/drawingml/2006/main">
            <a:ext uri="{FF2B5EF4-FFF2-40B4-BE49-F238E27FC236}">
              <a16:creationId xmlns:a16="http://schemas.microsoft.com/office/drawing/2014/main" id="{33A30D87-5F85-4349-853C-2856D7068C42}"/>
            </a:ext>
          </a:extLst>
        </cdr:cNvPr>
        <cdr:cNvSpPr txBox="1"/>
      </cdr:nvSpPr>
      <cdr:spPr>
        <a:xfrm xmlns:a="http://schemas.openxmlformats.org/drawingml/2006/main">
          <a:off x="6984009" y="0"/>
          <a:ext cx="4066351" cy="620494"/>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en-US" sz="3300" b="0" i="0" u="none" strike="noStrike" kern="1200" spc="0" baseline="0">
              <a:solidFill>
                <a:sysClr val="windowText" lastClr="000000"/>
              </a:solidFill>
              <a:latin typeface="Arial" panose="020B0604020202020204" pitchFamily="34" charset="0"/>
              <a:ea typeface="+mn-ea"/>
              <a:cs typeface="Arial" panose="020B0604020202020204" pitchFamily="34" charset="0"/>
            </a:rPr>
            <a:t>Percent</a:t>
          </a:r>
          <a:r>
            <a:rPr lang="en-US" sz="3300" baseline="0">
              <a:latin typeface="Arial" panose="020B0604020202020204" pitchFamily="34" charset="0"/>
              <a:cs typeface="Arial" panose="020B0604020202020204" pitchFamily="34" charset="0"/>
            </a:rPr>
            <a:t> of total poor</a:t>
          </a:r>
          <a:endParaRPr lang="en-US" sz="3300">
            <a:latin typeface="Arial" panose="020B0604020202020204" pitchFamily="34" charset="0"/>
            <a:cs typeface="Arial" panose="020B0604020202020204" pitchFamily="34" charset="0"/>
          </a:endParaRPr>
        </a:p>
      </cdr:txBody>
    </cdr:sp>
  </cdr:relSizeAnchor>
</c:userShapes>
</file>

<file path=xl/drawings/drawing76.xml><?xml version="1.0" encoding="utf-8"?>
<xdr:wsDr xmlns:xdr="http://schemas.openxmlformats.org/drawingml/2006/spreadsheetDrawing" xmlns:a="http://schemas.openxmlformats.org/drawingml/2006/main">
  <xdr:twoCellAnchor>
    <xdr:from>
      <xdr:col>0</xdr:col>
      <xdr:colOff>0</xdr:colOff>
      <xdr:row>1</xdr:row>
      <xdr:rowOff>-1</xdr:rowOff>
    </xdr:from>
    <xdr:to>
      <xdr:col>17</xdr:col>
      <xdr:colOff>563336</xdr:colOff>
      <xdr:row>33</xdr:row>
      <xdr:rowOff>182335</xdr:rowOff>
    </xdr:to>
    <xdr:graphicFrame macro="">
      <xdr:nvGraphicFramePr>
        <xdr:cNvPr id="2" name="Chart 1">
          <a:extLst>
            <a:ext uri="{FF2B5EF4-FFF2-40B4-BE49-F238E27FC236}">
              <a16:creationId xmlns:a16="http://schemas.microsoft.com/office/drawing/2014/main" id="{0BD49111-80DB-4802-8C76-FDE9C7A64F8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7.xml><?xml version="1.0" encoding="utf-8"?>
<c:userShapes xmlns:c="http://schemas.openxmlformats.org/drawingml/2006/chart">
  <cdr:relSizeAnchor xmlns:cdr="http://schemas.openxmlformats.org/drawingml/2006/chartDrawing">
    <cdr:from>
      <cdr:x>0.63525</cdr:x>
      <cdr:y>0</cdr:y>
    </cdr:from>
    <cdr:to>
      <cdr:x>1</cdr:x>
      <cdr:y>0.10129</cdr:y>
    </cdr:to>
    <cdr:sp macro="" textlink="">
      <cdr:nvSpPr>
        <cdr:cNvPr id="2" name="TextBox 1">
          <a:extLst xmlns:a="http://schemas.openxmlformats.org/drawingml/2006/main">
            <a:ext uri="{FF2B5EF4-FFF2-40B4-BE49-F238E27FC236}">
              <a16:creationId xmlns:a16="http://schemas.microsoft.com/office/drawing/2014/main" id="{33A30D87-5F85-4349-853C-2856D7068C42}"/>
            </a:ext>
          </a:extLst>
        </cdr:cNvPr>
        <cdr:cNvSpPr txBox="1"/>
      </cdr:nvSpPr>
      <cdr:spPr>
        <a:xfrm xmlns:a="http://schemas.openxmlformats.org/drawingml/2006/main">
          <a:off x="7019714" y="0"/>
          <a:ext cx="4030646" cy="648328"/>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en-US" sz="3300" b="0" i="0" u="none" strike="noStrike" kern="1200" spc="0" baseline="0">
              <a:solidFill>
                <a:sysClr val="windowText" lastClr="000000"/>
              </a:solidFill>
              <a:latin typeface="Arial" panose="020B0604020202020204" pitchFamily="34" charset="0"/>
              <a:ea typeface="+mn-ea"/>
              <a:cs typeface="Arial" panose="020B0604020202020204" pitchFamily="34" charset="0"/>
            </a:rPr>
            <a:t>Percent</a:t>
          </a:r>
          <a:r>
            <a:rPr lang="en-US" sz="3300" baseline="0">
              <a:latin typeface="Arial" panose="020B0604020202020204" pitchFamily="34" charset="0"/>
              <a:cs typeface="Arial" panose="020B0604020202020204" pitchFamily="34" charset="0"/>
            </a:rPr>
            <a:t> of total poor</a:t>
          </a:r>
          <a:endParaRPr lang="en-US" sz="3300">
            <a:latin typeface="Arial" panose="020B0604020202020204" pitchFamily="34" charset="0"/>
            <a:cs typeface="Arial" panose="020B0604020202020204" pitchFamily="34" charset="0"/>
          </a:endParaRPr>
        </a:p>
      </cdr:txBody>
    </cdr:sp>
  </cdr:relSizeAnchor>
</c:userShapes>
</file>

<file path=xl/drawings/drawing78.xml><?xml version="1.0" encoding="utf-8"?>
<xdr:wsDr xmlns:xdr="http://schemas.openxmlformats.org/drawingml/2006/spreadsheetDrawing" xmlns:a="http://schemas.openxmlformats.org/drawingml/2006/main">
  <xdr:twoCellAnchor>
    <xdr:from>
      <xdr:col>0</xdr:col>
      <xdr:colOff>0</xdr:colOff>
      <xdr:row>1</xdr:row>
      <xdr:rowOff>-1</xdr:rowOff>
    </xdr:from>
    <xdr:to>
      <xdr:col>17</xdr:col>
      <xdr:colOff>563336</xdr:colOff>
      <xdr:row>33</xdr:row>
      <xdr:rowOff>182335</xdr:rowOff>
    </xdr:to>
    <xdr:graphicFrame macro="">
      <xdr:nvGraphicFramePr>
        <xdr:cNvPr id="2" name="Chart 1">
          <a:extLst>
            <a:ext uri="{FF2B5EF4-FFF2-40B4-BE49-F238E27FC236}">
              <a16:creationId xmlns:a16="http://schemas.microsoft.com/office/drawing/2014/main" id="{51340156-35C9-4966-8AF6-54865EB79B5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9.xml><?xml version="1.0" encoding="utf-8"?>
<c:userShapes xmlns:c="http://schemas.openxmlformats.org/drawingml/2006/chart">
  <cdr:relSizeAnchor xmlns:cdr="http://schemas.openxmlformats.org/drawingml/2006/chartDrawing">
    <cdr:from>
      <cdr:x>0.57388</cdr:x>
      <cdr:y>0</cdr:y>
    </cdr:from>
    <cdr:to>
      <cdr:x>1</cdr:x>
      <cdr:y>0.0717</cdr:y>
    </cdr:to>
    <cdr:sp macro="" textlink="">
      <cdr:nvSpPr>
        <cdr:cNvPr id="2" name="TextBox 1">
          <a:extLst xmlns:a="http://schemas.openxmlformats.org/drawingml/2006/main">
            <a:ext uri="{FF2B5EF4-FFF2-40B4-BE49-F238E27FC236}">
              <a16:creationId xmlns:a16="http://schemas.microsoft.com/office/drawing/2014/main" id="{33A30D87-5F85-4349-853C-2856D7068C42}"/>
            </a:ext>
          </a:extLst>
        </cdr:cNvPr>
        <cdr:cNvSpPr txBox="1"/>
      </cdr:nvSpPr>
      <cdr:spPr>
        <a:xfrm xmlns:a="http://schemas.openxmlformats.org/drawingml/2006/main">
          <a:off x="5283175" y="0"/>
          <a:ext cx="3922888" cy="491696"/>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en-US" sz="3300" b="0" i="0" u="none" strike="noStrike" kern="1200" spc="0" baseline="0">
              <a:solidFill>
                <a:sysClr val="windowText" lastClr="000000"/>
              </a:solidFill>
              <a:latin typeface="Arial" panose="020B0604020202020204" pitchFamily="34" charset="0"/>
              <a:ea typeface="+mn-ea"/>
              <a:cs typeface="Arial" panose="020B0604020202020204" pitchFamily="34" charset="0"/>
            </a:rPr>
            <a:t>Percent</a:t>
          </a:r>
          <a:r>
            <a:rPr lang="en-US" sz="3300" baseline="0">
              <a:latin typeface="Arial" panose="020B0604020202020204" pitchFamily="34" charset="0"/>
              <a:cs typeface="Arial" panose="020B0604020202020204" pitchFamily="34" charset="0"/>
            </a:rPr>
            <a:t> of total poor</a:t>
          </a:r>
          <a:endParaRPr lang="en-US" sz="3300">
            <a:latin typeface="Arial" panose="020B0604020202020204" pitchFamily="34" charset="0"/>
            <a:cs typeface="Arial" panose="020B0604020202020204" pitchFamily="34" charset="0"/>
          </a:endParaRPr>
        </a:p>
      </cdr:txBody>
    </cdr:sp>
  </cdr:relSizeAnchor>
</c:userShapes>
</file>

<file path=xl/drawings/drawing8.xml><?xml version="1.0" encoding="utf-8"?>
<xdr:wsDr xmlns:xdr="http://schemas.openxmlformats.org/drawingml/2006/spreadsheetDrawing" xmlns:a="http://schemas.openxmlformats.org/drawingml/2006/main">
  <xdr:twoCellAnchor>
    <xdr:from>
      <xdr:col>0</xdr:col>
      <xdr:colOff>0</xdr:colOff>
      <xdr:row>1</xdr:row>
      <xdr:rowOff>40481</xdr:rowOff>
    </xdr:from>
    <xdr:to>
      <xdr:col>18</xdr:col>
      <xdr:colOff>114300</xdr:colOff>
      <xdr:row>29</xdr:row>
      <xdr:rowOff>218281</xdr:rowOff>
    </xdr:to>
    <xdr:graphicFrame macro="">
      <xdr:nvGraphicFramePr>
        <xdr:cNvPr id="2" name="Chart 1">
          <a:extLst>
            <a:ext uri="{FF2B5EF4-FFF2-40B4-BE49-F238E27FC236}">
              <a16:creationId xmlns:a16="http://schemas.microsoft.com/office/drawing/2014/main" id="{1CC99D50-90B0-4D51-BC15-4716E616BB0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14</xdr:col>
      <xdr:colOff>176894</xdr:colOff>
      <xdr:row>1</xdr:row>
      <xdr:rowOff>122464</xdr:rowOff>
    </xdr:from>
    <xdr:ext cx="2230804" cy="579005"/>
    <xdr:sp macro="" textlink="">
      <xdr:nvSpPr>
        <xdr:cNvPr id="3" name="TextBox 2">
          <a:extLst>
            <a:ext uri="{FF2B5EF4-FFF2-40B4-BE49-F238E27FC236}">
              <a16:creationId xmlns:a16="http://schemas.microsoft.com/office/drawing/2014/main" id="{3797F245-B2DD-44D7-ADFE-67966D30BD20}"/>
            </a:ext>
          </a:extLst>
        </xdr:cNvPr>
        <xdr:cNvSpPr txBox="1"/>
      </xdr:nvSpPr>
      <xdr:spPr>
        <a:xfrm>
          <a:off x="8749394" y="462643"/>
          <a:ext cx="2230804" cy="5790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3300">
              <a:latin typeface="Arial" panose="020B0604020202020204" pitchFamily="34" charset="0"/>
              <a:cs typeface="Arial" panose="020B0604020202020204" pitchFamily="34" charset="0"/>
            </a:rPr>
            <a:t>US$</a:t>
          </a:r>
          <a:r>
            <a:rPr lang="en-US" sz="3300" baseline="0">
              <a:latin typeface="Arial" panose="020B0604020202020204" pitchFamily="34" charset="0"/>
              <a:cs typeface="Arial" panose="020B0604020202020204" pitchFamily="34" charset="0"/>
            </a:rPr>
            <a:t> trillion</a:t>
          </a:r>
          <a:endParaRPr lang="en-US" sz="3300">
            <a:latin typeface="Arial" panose="020B0604020202020204" pitchFamily="34" charset="0"/>
            <a:cs typeface="Arial" panose="020B0604020202020204" pitchFamily="34" charset="0"/>
          </a:endParaRPr>
        </a:p>
      </xdr:txBody>
    </xdr:sp>
    <xdr:clientData/>
  </xdr:oneCellAnchor>
</xdr:wsDr>
</file>

<file path=xl/drawings/drawing80.xml><?xml version="1.0" encoding="utf-8"?>
<xdr:wsDr xmlns:xdr="http://schemas.openxmlformats.org/drawingml/2006/spreadsheetDrawing" xmlns:a="http://schemas.openxmlformats.org/drawingml/2006/main">
  <xdr:twoCellAnchor>
    <xdr:from>
      <xdr:col>0</xdr:col>
      <xdr:colOff>0</xdr:colOff>
      <xdr:row>1</xdr:row>
      <xdr:rowOff>-1</xdr:rowOff>
    </xdr:from>
    <xdr:to>
      <xdr:col>17</xdr:col>
      <xdr:colOff>563336</xdr:colOff>
      <xdr:row>33</xdr:row>
      <xdr:rowOff>182335</xdr:rowOff>
    </xdr:to>
    <xdr:graphicFrame macro="">
      <xdr:nvGraphicFramePr>
        <xdr:cNvPr id="2" name="Chart 1">
          <a:extLst>
            <a:ext uri="{FF2B5EF4-FFF2-40B4-BE49-F238E27FC236}">
              <a16:creationId xmlns:a16="http://schemas.microsoft.com/office/drawing/2014/main" id="{18CDA5B0-F8A2-4D93-ACBC-D69232796E9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1.xml><?xml version="1.0" encoding="utf-8"?>
<c:userShapes xmlns:c="http://schemas.openxmlformats.org/drawingml/2006/chart">
  <cdr:relSizeAnchor xmlns:cdr="http://schemas.openxmlformats.org/drawingml/2006/chartDrawing">
    <cdr:from>
      <cdr:x>0.57388</cdr:x>
      <cdr:y>0</cdr:y>
    </cdr:from>
    <cdr:to>
      <cdr:x>1</cdr:x>
      <cdr:y>0.04065</cdr:y>
    </cdr:to>
    <cdr:sp macro="" textlink="">
      <cdr:nvSpPr>
        <cdr:cNvPr id="2" name="TextBox 1">
          <a:extLst xmlns:a="http://schemas.openxmlformats.org/drawingml/2006/main">
            <a:ext uri="{FF2B5EF4-FFF2-40B4-BE49-F238E27FC236}">
              <a16:creationId xmlns:a16="http://schemas.microsoft.com/office/drawing/2014/main" id="{33A30D87-5F85-4349-853C-2856D7068C42}"/>
            </a:ext>
          </a:extLst>
        </cdr:cNvPr>
        <cdr:cNvSpPr txBox="1"/>
      </cdr:nvSpPr>
      <cdr:spPr>
        <a:xfrm xmlns:a="http://schemas.openxmlformats.org/drawingml/2006/main">
          <a:off x="5283174" y="0"/>
          <a:ext cx="3922889" cy="278785"/>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en-US" sz="3300" b="0" i="0" u="none" strike="noStrike" kern="1200" spc="0" baseline="0">
              <a:solidFill>
                <a:sysClr val="windowText" lastClr="000000"/>
              </a:solidFill>
              <a:latin typeface="Arial" panose="020B0604020202020204" pitchFamily="34" charset="0"/>
              <a:ea typeface="+mn-ea"/>
              <a:cs typeface="Arial" panose="020B0604020202020204" pitchFamily="34" charset="0"/>
            </a:rPr>
            <a:t>Percent</a:t>
          </a:r>
          <a:r>
            <a:rPr lang="en-US" sz="3300" baseline="0">
              <a:latin typeface="Arial" panose="020B0604020202020204" pitchFamily="34" charset="0"/>
              <a:cs typeface="Arial" panose="020B0604020202020204" pitchFamily="34" charset="0"/>
            </a:rPr>
            <a:t> of total poor</a:t>
          </a:r>
          <a:endParaRPr lang="en-US" sz="3300">
            <a:latin typeface="Arial" panose="020B0604020202020204" pitchFamily="34" charset="0"/>
            <a:cs typeface="Arial" panose="020B0604020202020204" pitchFamily="34" charset="0"/>
          </a:endParaRPr>
        </a:p>
      </cdr:txBody>
    </cdr:sp>
  </cdr:relSizeAnchor>
</c:userShapes>
</file>

<file path=xl/drawings/drawing82.xml><?xml version="1.0" encoding="utf-8"?>
<xdr:wsDr xmlns:xdr="http://schemas.openxmlformats.org/drawingml/2006/spreadsheetDrawing" xmlns:a="http://schemas.openxmlformats.org/drawingml/2006/main">
  <xdr:twoCellAnchor>
    <xdr:from>
      <xdr:col>0</xdr:col>
      <xdr:colOff>0</xdr:colOff>
      <xdr:row>1</xdr:row>
      <xdr:rowOff>0</xdr:rowOff>
    </xdr:from>
    <xdr:to>
      <xdr:col>17</xdr:col>
      <xdr:colOff>563336</xdr:colOff>
      <xdr:row>33</xdr:row>
      <xdr:rowOff>19050</xdr:rowOff>
    </xdr:to>
    <xdr:graphicFrame macro="">
      <xdr:nvGraphicFramePr>
        <xdr:cNvPr id="2" name="Chart 1">
          <a:extLst>
            <a:ext uri="{FF2B5EF4-FFF2-40B4-BE49-F238E27FC236}">
              <a16:creationId xmlns:a16="http://schemas.microsoft.com/office/drawing/2014/main" id="{47D37981-BBC4-48D4-803A-E68649D57C2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3.xml><?xml version="1.0" encoding="utf-8"?>
<c:userShapes xmlns:c="http://schemas.openxmlformats.org/drawingml/2006/chart">
  <cdr:relSizeAnchor xmlns:cdr="http://schemas.openxmlformats.org/drawingml/2006/chartDrawing">
    <cdr:from>
      <cdr:x>0.41097</cdr:x>
      <cdr:y>0.21045</cdr:y>
    </cdr:from>
    <cdr:to>
      <cdr:x>0.91667</cdr:x>
      <cdr:y>0.30397</cdr:y>
    </cdr:to>
    <cdr:sp macro="" textlink="">
      <cdr:nvSpPr>
        <cdr:cNvPr id="2" name="TextBox 1">
          <a:extLst xmlns:a="http://schemas.openxmlformats.org/drawingml/2006/main">
            <a:ext uri="{FF2B5EF4-FFF2-40B4-BE49-F238E27FC236}">
              <a16:creationId xmlns:a16="http://schemas.microsoft.com/office/drawing/2014/main" id="{A6F3E8B1-6139-4F3C-BDB8-FAB5CABE4C17}"/>
            </a:ext>
          </a:extLst>
        </cdr:cNvPr>
        <cdr:cNvSpPr txBox="1"/>
      </cdr:nvSpPr>
      <cdr:spPr>
        <a:xfrm xmlns:a="http://schemas.openxmlformats.org/drawingml/2006/main">
          <a:off x="4509445" y="1302941"/>
          <a:ext cx="5548955" cy="579005"/>
        </a:xfrm>
        <a:prstGeom xmlns:a="http://schemas.openxmlformats.org/drawingml/2006/main" prst="rect">
          <a:avLst/>
        </a:prstGeom>
      </cdr:spPr>
      <cdr:txBody>
        <a:bodyPr xmlns:a="http://schemas.openxmlformats.org/drawingml/2006/main" vertOverflow="clip" wrap="none" rtlCol="0">
          <a:spAutoFit/>
        </a:bodyPr>
        <a:lstStyle xmlns:a="http://schemas.openxmlformats.org/drawingml/2006/main"/>
        <a:p xmlns:a="http://schemas.openxmlformats.org/drawingml/2006/main">
          <a:r>
            <a:rPr lang="en-US" sz="3300">
              <a:solidFill>
                <a:srgbClr val="00AB51"/>
              </a:solidFill>
              <a:latin typeface="Arial" panose="020B0604020202020204" pitchFamily="34" charset="0"/>
              <a:cs typeface="Arial" panose="020B0604020202020204" pitchFamily="34" charset="0"/>
            </a:rPr>
            <a:t>Advanced economy average</a:t>
          </a:r>
        </a:p>
      </cdr:txBody>
    </cdr:sp>
  </cdr:relSizeAnchor>
</c:userShapes>
</file>

<file path=xl/drawings/drawing84.xml><?xml version="1.0" encoding="utf-8"?>
<xdr:wsDr xmlns:xdr="http://schemas.openxmlformats.org/drawingml/2006/spreadsheetDrawing" xmlns:a="http://schemas.openxmlformats.org/drawingml/2006/main">
  <xdr:twoCellAnchor>
    <xdr:from>
      <xdr:col>0</xdr:col>
      <xdr:colOff>0</xdr:colOff>
      <xdr:row>1</xdr:row>
      <xdr:rowOff>-1</xdr:rowOff>
    </xdr:from>
    <xdr:to>
      <xdr:col>17</xdr:col>
      <xdr:colOff>563336</xdr:colOff>
      <xdr:row>32</xdr:row>
      <xdr:rowOff>5442</xdr:rowOff>
    </xdr:to>
    <xdr:graphicFrame macro="">
      <xdr:nvGraphicFramePr>
        <xdr:cNvPr id="2" name="Chart 1">
          <a:extLst>
            <a:ext uri="{FF2B5EF4-FFF2-40B4-BE49-F238E27FC236}">
              <a16:creationId xmlns:a16="http://schemas.microsoft.com/office/drawing/2014/main" id="{BC7DEC29-C878-424B-BBCD-269B07ECA16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5.xml><?xml version="1.0" encoding="utf-8"?>
<c:userShapes xmlns:c="http://schemas.openxmlformats.org/drawingml/2006/chart">
  <cdr:relSizeAnchor xmlns:cdr="http://schemas.openxmlformats.org/drawingml/2006/chartDrawing">
    <cdr:from>
      <cdr:x>0.41212</cdr:x>
      <cdr:y>0.18485</cdr:y>
    </cdr:from>
    <cdr:to>
      <cdr:x>0.91782</cdr:x>
      <cdr:y>0.27837</cdr:y>
    </cdr:to>
    <cdr:sp macro="" textlink="">
      <cdr:nvSpPr>
        <cdr:cNvPr id="2" name="TextBox 1">
          <a:extLst xmlns:a="http://schemas.openxmlformats.org/drawingml/2006/main">
            <a:ext uri="{FF2B5EF4-FFF2-40B4-BE49-F238E27FC236}">
              <a16:creationId xmlns:a16="http://schemas.microsoft.com/office/drawing/2014/main" id="{A6F3E8B1-6139-4F3C-BDB8-FAB5CABE4C17}"/>
            </a:ext>
          </a:extLst>
        </cdr:cNvPr>
        <cdr:cNvSpPr txBox="1"/>
      </cdr:nvSpPr>
      <cdr:spPr>
        <a:xfrm xmlns:a="http://schemas.openxmlformats.org/drawingml/2006/main">
          <a:off x="4522145" y="1144483"/>
          <a:ext cx="5548955" cy="579005"/>
        </a:xfrm>
        <a:prstGeom xmlns:a="http://schemas.openxmlformats.org/drawingml/2006/main" prst="rect">
          <a:avLst/>
        </a:prstGeom>
      </cdr:spPr>
      <cdr:txBody>
        <a:bodyPr xmlns:a="http://schemas.openxmlformats.org/drawingml/2006/main" vertOverflow="clip" wrap="none" rtlCol="0">
          <a:spAutoFit/>
        </a:bodyPr>
        <a:lstStyle xmlns:a="http://schemas.openxmlformats.org/drawingml/2006/main"/>
        <a:p xmlns:a="http://schemas.openxmlformats.org/drawingml/2006/main">
          <a:r>
            <a:rPr lang="en-US" sz="3300">
              <a:solidFill>
                <a:srgbClr val="00AB51"/>
              </a:solidFill>
              <a:latin typeface="Arial" panose="020B0604020202020204" pitchFamily="34" charset="0"/>
              <a:cs typeface="Arial" panose="020B0604020202020204" pitchFamily="34" charset="0"/>
            </a:rPr>
            <a:t>Advanced</a:t>
          </a:r>
          <a:r>
            <a:rPr lang="en-US" sz="3300" baseline="0">
              <a:solidFill>
                <a:srgbClr val="00AB51"/>
              </a:solidFill>
              <a:latin typeface="Arial" panose="020B0604020202020204" pitchFamily="34" charset="0"/>
              <a:cs typeface="Arial" panose="020B0604020202020204" pitchFamily="34" charset="0"/>
            </a:rPr>
            <a:t> economy</a:t>
          </a:r>
          <a:r>
            <a:rPr lang="en-US" sz="3300">
              <a:solidFill>
                <a:srgbClr val="00AB51"/>
              </a:solidFill>
              <a:latin typeface="Arial" panose="020B0604020202020204" pitchFamily="34" charset="0"/>
              <a:cs typeface="Arial" panose="020B0604020202020204" pitchFamily="34" charset="0"/>
            </a:rPr>
            <a:t> average</a:t>
          </a:r>
        </a:p>
      </cdr:txBody>
    </cdr:sp>
  </cdr:relSizeAnchor>
</c:userShapes>
</file>

<file path=xl/drawings/drawing86.xml><?xml version="1.0" encoding="utf-8"?>
<xdr:wsDr xmlns:xdr="http://schemas.openxmlformats.org/drawingml/2006/spreadsheetDrawing" xmlns:a="http://schemas.openxmlformats.org/drawingml/2006/main">
  <xdr:twoCellAnchor>
    <xdr:from>
      <xdr:col>0</xdr:col>
      <xdr:colOff>0</xdr:colOff>
      <xdr:row>1</xdr:row>
      <xdr:rowOff>0</xdr:rowOff>
    </xdr:from>
    <xdr:to>
      <xdr:col>17</xdr:col>
      <xdr:colOff>563336</xdr:colOff>
      <xdr:row>33</xdr:row>
      <xdr:rowOff>19050</xdr:rowOff>
    </xdr:to>
    <xdr:graphicFrame macro="">
      <xdr:nvGraphicFramePr>
        <xdr:cNvPr id="2" name="Chart 1">
          <a:extLst>
            <a:ext uri="{FF2B5EF4-FFF2-40B4-BE49-F238E27FC236}">
              <a16:creationId xmlns:a16="http://schemas.microsoft.com/office/drawing/2014/main" id="{89844739-8F11-46D3-9478-9994F2B1568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7.xml><?xml version="1.0" encoding="utf-8"?>
<xdr:wsDr xmlns:xdr="http://schemas.openxmlformats.org/drawingml/2006/spreadsheetDrawing" xmlns:a="http://schemas.openxmlformats.org/drawingml/2006/main">
  <xdr:twoCellAnchor>
    <xdr:from>
      <xdr:col>0</xdr:col>
      <xdr:colOff>0</xdr:colOff>
      <xdr:row>1</xdr:row>
      <xdr:rowOff>0</xdr:rowOff>
    </xdr:from>
    <xdr:to>
      <xdr:col>17</xdr:col>
      <xdr:colOff>563336</xdr:colOff>
      <xdr:row>33</xdr:row>
      <xdr:rowOff>19050</xdr:rowOff>
    </xdr:to>
    <xdr:graphicFrame macro="">
      <xdr:nvGraphicFramePr>
        <xdr:cNvPr id="2" name="Chart 1">
          <a:extLst>
            <a:ext uri="{FF2B5EF4-FFF2-40B4-BE49-F238E27FC236}">
              <a16:creationId xmlns:a16="http://schemas.microsoft.com/office/drawing/2014/main" id="{499081FC-76F5-4ED5-B139-FA60FF689FA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8.xml><?xml version="1.0" encoding="utf-8"?>
<c:userShapes xmlns:c="http://schemas.openxmlformats.org/drawingml/2006/chart">
  <cdr:relSizeAnchor xmlns:cdr="http://schemas.openxmlformats.org/drawingml/2006/chartDrawing">
    <cdr:from>
      <cdr:x>0.01644</cdr:x>
      <cdr:y>0.0245</cdr:y>
    </cdr:from>
    <cdr:to>
      <cdr:x>0.21793</cdr:x>
      <cdr:y>0.10188</cdr:y>
    </cdr:to>
    <cdr:sp macro="" textlink="">
      <cdr:nvSpPr>
        <cdr:cNvPr id="2" name="TextBox 1">
          <a:extLst xmlns:a="http://schemas.openxmlformats.org/drawingml/2006/main">
            <a:ext uri="{FF2B5EF4-FFF2-40B4-BE49-F238E27FC236}">
              <a16:creationId xmlns:a16="http://schemas.microsoft.com/office/drawing/2014/main" id="{5D03C101-F2E0-45BD-871A-6C1788AC0CD7}"/>
            </a:ext>
          </a:extLst>
        </cdr:cNvPr>
        <cdr:cNvSpPr txBox="1"/>
      </cdr:nvSpPr>
      <cdr:spPr>
        <a:xfrm xmlns:a="http://schemas.openxmlformats.org/drawingml/2006/main">
          <a:off x="151039" y="168049"/>
          <a:ext cx="1850572" cy="53067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latin typeface="Percent"/>
          </a:endParaRPr>
        </a:p>
      </cdr:txBody>
    </cdr:sp>
  </cdr:relSizeAnchor>
  <cdr:relSizeAnchor xmlns:cdr="http://schemas.openxmlformats.org/drawingml/2006/chartDrawing">
    <cdr:from>
      <cdr:x>0.48904</cdr:x>
      <cdr:y>0</cdr:y>
    </cdr:from>
    <cdr:to>
      <cdr:x>1</cdr:x>
      <cdr:y>0.16947</cdr:y>
    </cdr:to>
    <cdr:sp macro="" textlink="">
      <cdr:nvSpPr>
        <cdr:cNvPr id="3" name="TextBox 2">
          <a:extLst xmlns:a="http://schemas.openxmlformats.org/drawingml/2006/main">
            <a:ext uri="{FF2B5EF4-FFF2-40B4-BE49-F238E27FC236}">
              <a16:creationId xmlns:a16="http://schemas.microsoft.com/office/drawing/2014/main" id="{028B8B7D-BF9D-49F7-A537-12BEEA55548E}"/>
            </a:ext>
          </a:extLst>
        </cdr:cNvPr>
        <cdr:cNvSpPr txBox="1"/>
      </cdr:nvSpPr>
      <cdr:spPr>
        <a:xfrm xmlns:a="http://schemas.openxmlformats.org/drawingml/2006/main">
          <a:off x="4471782" y="0"/>
          <a:ext cx="4672218" cy="114300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r>
            <a:rPr lang="en-US" sz="3300">
              <a:latin typeface="Arial" panose="020B0604020202020204" pitchFamily="34" charset="0"/>
              <a:cs typeface="Arial" panose="020B0604020202020204" pitchFamily="34" charset="0"/>
            </a:rPr>
            <a:t>Share of total </a:t>
          </a:r>
        </a:p>
        <a:p xmlns:a="http://schemas.openxmlformats.org/drawingml/2006/main">
          <a:pPr algn="r"/>
          <a:r>
            <a:rPr lang="en-US" sz="3300">
              <a:latin typeface="Arial" panose="020B0604020202020204" pitchFamily="34" charset="0"/>
              <a:cs typeface="Arial" panose="020B0604020202020204" pitchFamily="34" charset="0"/>
            </a:rPr>
            <a:t>population</a:t>
          </a:r>
        </a:p>
      </cdr:txBody>
    </cdr:sp>
  </cdr:relSizeAnchor>
  <cdr:relSizeAnchor xmlns:cdr="http://schemas.openxmlformats.org/drawingml/2006/chartDrawing">
    <cdr:from>
      <cdr:x>0</cdr:x>
      <cdr:y>0</cdr:y>
    </cdr:from>
    <cdr:to>
      <cdr:x>0.41667</cdr:x>
      <cdr:y>0.15873</cdr:y>
    </cdr:to>
    <cdr:sp macro="" textlink="">
      <cdr:nvSpPr>
        <cdr:cNvPr id="4" name="TextBox 2">
          <a:extLst xmlns:a="http://schemas.openxmlformats.org/drawingml/2006/main">
            <a:ext uri="{FF2B5EF4-FFF2-40B4-BE49-F238E27FC236}">
              <a16:creationId xmlns:a16="http://schemas.microsoft.com/office/drawing/2014/main" id="{028B8B7D-BF9D-49F7-A537-12BEEA55548E}"/>
            </a:ext>
          </a:extLst>
        </cdr:cNvPr>
        <cdr:cNvSpPr txBox="1"/>
      </cdr:nvSpPr>
      <cdr:spPr>
        <a:xfrm xmlns:a="http://schemas.openxmlformats.org/drawingml/2006/main">
          <a:off x="0" y="0"/>
          <a:ext cx="3810001" cy="108857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US" sz="3300">
              <a:latin typeface="Arial" panose="020B0604020202020204" pitchFamily="34" charset="0"/>
              <a:cs typeface="Arial" panose="020B0604020202020204" pitchFamily="34" charset="0"/>
            </a:rPr>
            <a:t>Share of total population</a:t>
          </a:r>
        </a:p>
      </cdr:txBody>
    </cdr:sp>
  </cdr:relSizeAnchor>
</c:userShapes>
</file>

<file path=xl/drawings/drawing89.xml><?xml version="1.0" encoding="utf-8"?>
<xdr:wsDr xmlns:xdr="http://schemas.openxmlformats.org/drawingml/2006/spreadsheetDrawing" xmlns:a="http://schemas.openxmlformats.org/drawingml/2006/main">
  <xdr:twoCellAnchor>
    <xdr:from>
      <xdr:col>0</xdr:col>
      <xdr:colOff>0</xdr:colOff>
      <xdr:row>1</xdr:row>
      <xdr:rowOff>0</xdr:rowOff>
    </xdr:from>
    <xdr:to>
      <xdr:col>17</xdr:col>
      <xdr:colOff>563336</xdr:colOff>
      <xdr:row>30</xdr:row>
      <xdr:rowOff>59872</xdr:rowOff>
    </xdr:to>
    <xdr:graphicFrame macro="">
      <xdr:nvGraphicFramePr>
        <xdr:cNvPr id="2" name="Chart 1">
          <a:extLst>
            <a:ext uri="{FF2B5EF4-FFF2-40B4-BE49-F238E27FC236}">
              <a16:creationId xmlns:a16="http://schemas.microsoft.com/office/drawing/2014/main" id="{0344D3CC-3125-4DA7-ACAA-D47476D8464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0</xdr:col>
      <xdr:colOff>78154</xdr:colOff>
      <xdr:row>1</xdr:row>
      <xdr:rowOff>107461</xdr:rowOff>
    </xdr:from>
    <xdr:to>
      <xdr:col>18</xdr:col>
      <xdr:colOff>192454</xdr:colOff>
      <xdr:row>30</xdr:row>
      <xdr:rowOff>63011</xdr:rowOff>
    </xdr:to>
    <xdr:graphicFrame macro="">
      <xdr:nvGraphicFramePr>
        <xdr:cNvPr id="2" name="Chart 1">
          <a:extLst>
            <a:ext uri="{FF2B5EF4-FFF2-40B4-BE49-F238E27FC236}">
              <a16:creationId xmlns:a16="http://schemas.microsoft.com/office/drawing/2014/main" id="{450F5741-2B96-422B-B0AD-E1EC89138EF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0.xml><?xml version="1.0" encoding="utf-8"?>
<xdr:wsDr xmlns:xdr="http://schemas.openxmlformats.org/drawingml/2006/spreadsheetDrawing" xmlns:a="http://schemas.openxmlformats.org/drawingml/2006/main">
  <xdr:twoCellAnchor>
    <xdr:from>
      <xdr:col>0</xdr:col>
      <xdr:colOff>0</xdr:colOff>
      <xdr:row>1</xdr:row>
      <xdr:rowOff>0</xdr:rowOff>
    </xdr:from>
    <xdr:to>
      <xdr:col>17</xdr:col>
      <xdr:colOff>563336</xdr:colOff>
      <xdr:row>28</xdr:row>
      <xdr:rowOff>155122</xdr:rowOff>
    </xdr:to>
    <xdr:graphicFrame macro="">
      <xdr:nvGraphicFramePr>
        <xdr:cNvPr id="2" name="Chart 1">
          <a:extLst>
            <a:ext uri="{FF2B5EF4-FFF2-40B4-BE49-F238E27FC236}">
              <a16:creationId xmlns:a16="http://schemas.microsoft.com/office/drawing/2014/main" id="{CCB63149-7EDF-4A4D-86CE-8F0D7DB0BB8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1.xml><?xml version="1.0" encoding="utf-8"?>
<xdr:wsDr xmlns:xdr="http://schemas.openxmlformats.org/drawingml/2006/spreadsheetDrawing" xmlns:a="http://schemas.openxmlformats.org/drawingml/2006/main">
  <xdr:twoCellAnchor>
    <xdr:from>
      <xdr:col>0</xdr:col>
      <xdr:colOff>0</xdr:colOff>
      <xdr:row>1</xdr:row>
      <xdr:rowOff>0</xdr:rowOff>
    </xdr:from>
    <xdr:to>
      <xdr:col>17</xdr:col>
      <xdr:colOff>563336</xdr:colOff>
      <xdr:row>33</xdr:row>
      <xdr:rowOff>19050</xdr:rowOff>
    </xdr:to>
    <xdr:graphicFrame macro="">
      <xdr:nvGraphicFramePr>
        <xdr:cNvPr id="2" name="Chart 1">
          <a:extLst>
            <a:ext uri="{FF2B5EF4-FFF2-40B4-BE49-F238E27FC236}">
              <a16:creationId xmlns:a16="http://schemas.microsoft.com/office/drawing/2014/main" id="{D13069AF-9ED2-4B89-9880-6101A4F702E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2.xml><?xml version="1.0" encoding="utf-8"?>
<xdr:wsDr xmlns:xdr="http://schemas.openxmlformats.org/drawingml/2006/spreadsheetDrawing" xmlns:a="http://schemas.openxmlformats.org/drawingml/2006/main">
  <xdr:twoCellAnchor>
    <xdr:from>
      <xdr:col>0</xdr:col>
      <xdr:colOff>0</xdr:colOff>
      <xdr:row>1</xdr:row>
      <xdr:rowOff>0</xdr:rowOff>
    </xdr:from>
    <xdr:to>
      <xdr:col>17</xdr:col>
      <xdr:colOff>563336</xdr:colOff>
      <xdr:row>30</xdr:row>
      <xdr:rowOff>46265</xdr:rowOff>
    </xdr:to>
    <xdr:graphicFrame macro="">
      <xdr:nvGraphicFramePr>
        <xdr:cNvPr id="2" name="Chart 1">
          <a:extLst>
            <a:ext uri="{FF2B5EF4-FFF2-40B4-BE49-F238E27FC236}">
              <a16:creationId xmlns:a16="http://schemas.microsoft.com/office/drawing/2014/main" id="{5373152D-044A-46E5-B80D-AFF1C780A2F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3.xml><?xml version="1.0" encoding="utf-8"?>
<xdr:wsDr xmlns:xdr="http://schemas.openxmlformats.org/drawingml/2006/spreadsheetDrawing" xmlns:a="http://schemas.openxmlformats.org/drawingml/2006/main">
  <xdr:twoCellAnchor>
    <xdr:from>
      <xdr:col>0</xdr:col>
      <xdr:colOff>0</xdr:colOff>
      <xdr:row>1</xdr:row>
      <xdr:rowOff>0</xdr:rowOff>
    </xdr:from>
    <xdr:to>
      <xdr:col>17</xdr:col>
      <xdr:colOff>563336</xdr:colOff>
      <xdr:row>33</xdr:row>
      <xdr:rowOff>19050</xdr:rowOff>
    </xdr:to>
    <xdr:graphicFrame macro="">
      <xdr:nvGraphicFramePr>
        <xdr:cNvPr id="2" name="Chart 1">
          <a:extLst>
            <a:ext uri="{FF2B5EF4-FFF2-40B4-BE49-F238E27FC236}">
              <a16:creationId xmlns:a16="http://schemas.microsoft.com/office/drawing/2014/main" id="{01FBBC11-0A17-4571-852D-D20AFF41C65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4.xml><?xml version="1.0" encoding="utf-8"?>
<xdr:wsDr xmlns:xdr="http://schemas.openxmlformats.org/drawingml/2006/spreadsheetDrawing" xmlns:a="http://schemas.openxmlformats.org/drawingml/2006/main">
  <xdr:twoCellAnchor>
    <xdr:from>
      <xdr:col>0</xdr:col>
      <xdr:colOff>0</xdr:colOff>
      <xdr:row>1</xdr:row>
      <xdr:rowOff>0</xdr:rowOff>
    </xdr:from>
    <xdr:to>
      <xdr:col>17</xdr:col>
      <xdr:colOff>563336</xdr:colOff>
      <xdr:row>30</xdr:row>
      <xdr:rowOff>46265</xdr:rowOff>
    </xdr:to>
    <xdr:graphicFrame macro="">
      <xdr:nvGraphicFramePr>
        <xdr:cNvPr id="2" name="Chart 1">
          <a:extLst>
            <a:ext uri="{FF2B5EF4-FFF2-40B4-BE49-F238E27FC236}">
              <a16:creationId xmlns:a16="http://schemas.microsoft.com/office/drawing/2014/main" id="{EE58AD14-1D81-4484-B7F4-65919783BFF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5.xml><?xml version="1.0" encoding="utf-8"?>
<xdr:wsDr xmlns:xdr="http://schemas.openxmlformats.org/drawingml/2006/spreadsheetDrawing" xmlns:a="http://schemas.openxmlformats.org/drawingml/2006/main">
  <xdr:twoCellAnchor>
    <xdr:from>
      <xdr:col>0</xdr:col>
      <xdr:colOff>0</xdr:colOff>
      <xdr:row>1</xdr:row>
      <xdr:rowOff>0</xdr:rowOff>
    </xdr:from>
    <xdr:to>
      <xdr:col>17</xdr:col>
      <xdr:colOff>563336</xdr:colOff>
      <xdr:row>32</xdr:row>
      <xdr:rowOff>46265</xdr:rowOff>
    </xdr:to>
    <xdr:graphicFrame macro="">
      <xdr:nvGraphicFramePr>
        <xdr:cNvPr id="2" name="Chart 1">
          <a:extLst>
            <a:ext uri="{FF2B5EF4-FFF2-40B4-BE49-F238E27FC236}">
              <a16:creationId xmlns:a16="http://schemas.microsoft.com/office/drawing/2014/main" id="{72565823-534D-4323-99D7-F56036077C8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6.xml><?xml version="1.0" encoding="utf-8"?>
<xdr:wsDr xmlns:xdr="http://schemas.openxmlformats.org/drawingml/2006/spreadsheetDrawing" xmlns:a="http://schemas.openxmlformats.org/drawingml/2006/main">
  <xdr:twoCellAnchor>
    <xdr:from>
      <xdr:col>0</xdr:col>
      <xdr:colOff>0</xdr:colOff>
      <xdr:row>1</xdr:row>
      <xdr:rowOff>-1</xdr:rowOff>
    </xdr:from>
    <xdr:to>
      <xdr:col>17</xdr:col>
      <xdr:colOff>563336</xdr:colOff>
      <xdr:row>32</xdr:row>
      <xdr:rowOff>46264</xdr:rowOff>
    </xdr:to>
    <xdr:graphicFrame macro="">
      <xdr:nvGraphicFramePr>
        <xdr:cNvPr id="2" name="Chart 1">
          <a:extLst>
            <a:ext uri="{FF2B5EF4-FFF2-40B4-BE49-F238E27FC236}">
              <a16:creationId xmlns:a16="http://schemas.microsoft.com/office/drawing/2014/main" id="{555EE3B0-572F-4BEB-BA82-1E146320B3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7.xml><?xml version="1.0" encoding="utf-8"?>
<xdr:wsDr xmlns:xdr="http://schemas.openxmlformats.org/drawingml/2006/spreadsheetDrawing" xmlns:a="http://schemas.openxmlformats.org/drawingml/2006/main">
  <xdr:twoCellAnchor>
    <xdr:from>
      <xdr:col>0</xdr:col>
      <xdr:colOff>0</xdr:colOff>
      <xdr:row>1</xdr:row>
      <xdr:rowOff>0</xdr:rowOff>
    </xdr:from>
    <xdr:to>
      <xdr:col>17</xdr:col>
      <xdr:colOff>563336</xdr:colOff>
      <xdr:row>33</xdr:row>
      <xdr:rowOff>19050</xdr:rowOff>
    </xdr:to>
    <xdr:graphicFrame macro="">
      <xdr:nvGraphicFramePr>
        <xdr:cNvPr id="2" name="Chart 1">
          <a:extLst>
            <a:ext uri="{FF2B5EF4-FFF2-40B4-BE49-F238E27FC236}">
              <a16:creationId xmlns:a16="http://schemas.microsoft.com/office/drawing/2014/main" id="{FE88185F-BEF6-4BEE-B397-8AB6FE914AD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8.xml><?xml version="1.0" encoding="utf-8"?>
<xdr:wsDr xmlns:xdr="http://schemas.openxmlformats.org/drawingml/2006/spreadsheetDrawing" xmlns:a="http://schemas.openxmlformats.org/drawingml/2006/main">
  <xdr:twoCellAnchor>
    <xdr:from>
      <xdr:col>0</xdr:col>
      <xdr:colOff>0</xdr:colOff>
      <xdr:row>1</xdr:row>
      <xdr:rowOff>0</xdr:rowOff>
    </xdr:from>
    <xdr:to>
      <xdr:col>17</xdr:col>
      <xdr:colOff>563336</xdr:colOff>
      <xdr:row>32</xdr:row>
      <xdr:rowOff>5443</xdr:rowOff>
    </xdr:to>
    <xdr:graphicFrame macro="">
      <xdr:nvGraphicFramePr>
        <xdr:cNvPr id="2" name="Chart 1">
          <a:extLst>
            <a:ext uri="{FF2B5EF4-FFF2-40B4-BE49-F238E27FC236}">
              <a16:creationId xmlns:a16="http://schemas.microsoft.com/office/drawing/2014/main" id="{BC4A24BF-2627-4206-9ABF-DF689D1C83D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wasp\KimR$\My%20Documents\xl%20stuff\PYRAMID.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worldbankgroup-my.sharepoint.com/GMT/GEP/GEP19a/Working/Chapter%201/Charts/1.10.A-F%20Commodity%20chart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YRAMID"/>
      <sheetName val="GRAPH3"/>
      <sheetName val="GRAPH2"/>
      <sheetName val="GRAPH1"/>
      <sheetName val="manipulation"/>
    </sheetNames>
    <sheetDataSet>
      <sheetData sheetId="0" refreshError="1">
        <row r="1">
          <cell r="A1" t="str">
            <v>Table</v>
          </cell>
        </row>
        <row r="184">
          <cell r="A184" t="str">
            <v>0-4</v>
          </cell>
          <cell r="B184">
            <v>15.564337483590073</v>
          </cell>
          <cell r="C184">
            <v>14.944044267261317</v>
          </cell>
          <cell r="D184">
            <v>7.4453595975015752</v>
          </cell>
        </row>
        <row r="185">
          <cell r="A185" t="str">
            <v>5-9</v>
          </cell>
          <cell r="B185">
            <v>15.785675600616088</v>
          </cell>
          <cell r="C185">
            <v>13.125198863104645</v>
          </cell>
          <cell r="D185">
            <v>7.5512389435148597</v>
          </cell>
        </row>
        <row r="186">
          <cell r="A186" t="str">
            <v>10-14</v>
          </cell>
          <cell r="B186">
            <v>12.676992134168875</v>
          </cell>
          <cell r="C186">
            <v>9.1270477886422761</v>
          </cell>
          <cell r="D186">
            <v>6.0641684975733003</v>
          </cell>
        </row>
        <row r="187">
          <cell r="A187" t="str">
            <v>15-19</v>
          </cell>
          <cell r="B187">
            <v>7.3529229533422313</v>
          </cell>
          <cell r="C187">
            <v>6.4082047908962814</v>
          </cell>
          <cell r="D187">
            <v>3.5173456973723161</v>
          </cell>
        </row>
        <row r="188">
          <cell r="A188" t="str">
            <v>20-24</v>
          </cell>
          <cell r="B188">
            <v>7.6951897501463318</v>
          </cell>
          <cell r="C188">
            <v>8.1590690933981467</v>
          </cell>
          <cell r="D188">
            <v>3.6810725108764744</v>
          </cell>
        </row>
        <row r="189">
          <cell r="A189" t="str">
            <v>25-29</v>
          </cell>
          <cell r="B189">
            <v>8.0759437940407448</v>
          </cell>
          <cell r="C189">
            <v>9.0895144665388603</v>
          </cell>
          <cell r="D189">
            <v>3.8632100916110015</v>
          </cell>
        </row>
        <row r="190">
          <cell r="A190" t="str">
            <v>30-34</v>
          </cell>
          <cell r="B190">
            <v>7.255174092834447</v>
          </cell>
          <cell r="C190">
            <v>9.0593674883222235</v>
          </cell>
          <cell r="D190">
            <v>3.4705865328724599</v>
          </cell>
        </row>
        <row r="191">
          <cell r="A191" t="str">
            <v>35-39</v>
          </cell>
          <cell r="B191">
            <v>7.3227818990394953</v>
          </cell>
          <cell r="C191">
            <v>7.933936005518702</v>
          </cell>
          <cell r="D191">
            <v>3.5029274165962607</v>
          </cell>
        </row>
        <row r="192">
          <cell r="A192" t="str">
            <v>40-44</v>
          </cell>
          <cell r="B192">
            <v>5.8394192507670111</v>
          </cell>
          <cell r="C192">
            <v>6.467863722289513</v>
          </cell>
          <cell r="D192">
            <v>2.7933457629258056</v>
          </cell>
        </row>
        <row r="193">
          <cell r="A193" t="str">
            <v>45-49</v>
          </cell>
          <cell r="B193">
            <v>4.6776219254848996</v>
          </cell>
          <cell r="C193">
            <v>4.6615851294515256</v>
          </cell>
          <cell r="D193">
            <v>2.2375881615977198</v>
          </cell>
        </row>
        <row r="194">
          <cell r="A194" t="str">
            <v>50-54</v>
          </cell>
          <cell r="B194">
            <v>2.3282597714236566</v>
          </cell>
          <cell r="C194">
            <v>2.9852192908575113</v>
          </cell>
          <cell r="D194">
            <v>1.1137468108053072</v>
          </cell>
        </row>
        <row r="195">
          <cell r="A195" t="str">
            <v>55-59</v>
          </cell>
          <cell r="B195">
            <v>1.457522252262037</v>
          </cell>
          <cell r="C195">
            <v>2.1074475736695892</v>
          </cell>
          <cell r="D195">
            <v>0.69722063665688361</v>
          </cell>
        </row>
        <row r="196">
          <cell r="A196" t="str">
            <v>60-64</v>
          </cell>
          <cell r="B196">
            <v>1.6949696147557773</v>
          </cell>
          <cell r="C196">
            <v>2.8871914780976522</v>
          </cell>
          <cell r="D196">
            <v>0.81080600456015173</v>
          </cell>
        </row>
        <row r="197">
          <cell r="A197" t="str">
            <v>65-69</v>
          </cell>
          <cell r="B197">
            <v>1.2014872988439975</v>
          </cell>
          <cell r="C197">
            <v>1.5100561228445912</v>
          </cell>
          <cell r="D197">
            <v>0.57474370503440342</v>
          </cell>
        </row>
        <row r="198">
          <cell r="A198" t="str">
            <v>70-74</v>
          </cell>
          <cell r="B198">
            <v>0.6235954523818722</v>
          </cell>
          <cell r="C198">
            <v>0.85798567383509672</v>
          </cell>
          <cell r="D198">
            <v>0.29830324556023302</v>
          </cell>
        </row>
        <row r="199">
          <cell r="A199" t="str">
            <v>75-79</v>
          </cell>
          <cell r="B199">
            <v>0.24309653228445866</v>
          </cell>
          <cell r="C199">
            <v>0.36293352156812414</v>
          </cell>
          <cell r="D199">
            <v>0.11628770589636203</v>
          </cell>
        </row>
        <row r="200">
          <cell r="A200" t="str">
            <v>80-84</v>
          </cell>
          <cell r="B200">
            <v>0.10933877014293493</v>
          </cell>
          <cell r="C200">
            <v>0.16711185264210524</v>
          </cell>
          <cell r="D200">
            <v>5.2303315995365231E-2</v>
          </cell>
        </row>
        <row r="201">
          <cell r="A201" t="str">
            <v>85-89</v>
          </cell>
          <cell r="B201">
            <v>5.4669385071467465E-2</v>
          </cell>
          <cell r="C201">
            <v>8.3555926321052618E-2</v>
          </cell>
          <cell r="D201">
            <v>2.6151657997682615E-2</v>
          </cell>
        </row>
        <row r="202">
          <cell r="A202" t="str">
            <v>90-94</v>
          </cell>
          <cell r="B202">
            <v>2.7334692535733732E-2</v>
          </cell>
          <cell r="C202">
            <v>4.1777963160526309E-2</v>
          </cell>
          <cell r="D202">
            <v>1.3075828998841308E-2</v>
          </cell>
        </row>
        <row r="203">
          <cell r="A203" t="str">
            <v>95+</v>
          </cell>
          <cell r="B203">
            <v>1.3667346267866866E-2</v>
          </cell>
          <cell r="C203">
            <v>2.0888981580263154E-2</v>
          </cell>
          <cell r="D203">
            <v>6.5379144994206538E-3</v>
          </cell>
        </row>
      </sheetData>
      <sheetData sheetId="1"/>
      <sheetData sheetId="2"/>
      <sheetData sheetId="3"/>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A(1)"/>
      <sheetName val="1A"/>
      <sheetName val="1B"/>
      <sheetName val="1C"/>
      <sheetName val="1D"/>
      <sheetName val="1E"/>
      <sheetName val="1F"/>
      <sheetName val="XX ag prices"/>
      <sheetName val="XX oil production"/>
      <sheetName val="XX S-U"/>
      <sheetName val="Sheet1"/>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Office Theme">
  <a:themeElements>
    <a:clrScheme name="DECPG">
      <a:dk1>
        <a:sysClr val="windowText" lastClr="000000"/>
      </a:dk1>
      <a:lt1>
        <a:sysClr val="window" lastClr="FFFFFF"/>
      </a:lt1>
      <a:dk2>
        <a:srgbClr val="000000"/>
      </a:dk2>
      <a:lt2>
        <a:srgbClr val="FFFFFF"/>
      </a:lt2>
      <a:accent1>
        <a:srgbClr val="002345"/>
      </a:accent1>
      <a:accent2>
        <a:srgbClr val="EB1C2D"/>
      </a:accent2>
      <a:accent3>
        <a:srgbClr val="F78D28"/>
      </a:accent3>
      <a:accent4>
        <a:srgbClr val="FDB714"/>
      </a:accent4>
      <a:accent5>
        <a:srgbClr val="00AB51"/>
      </a:accent5>
      <a:accent6>
        <a:srgbClr val="00ADE4"/>
      </a:accent6>
      <a:hlink>
        <a:srgbClr val="872B90"/>
      </a:hlink>
      <a:folHlink>
        <a:srgbClr val="00A996"/>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0.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2.xml><?xml version="1.0" encoding="utf-8"?>
<a:themeOverride xmlns:a="http://schemas.openxmlformats.org/drawingml/2006/main">
  <a:clrScheme name="GEP Color template">
    <a:dk1>
      <a:sysClr val="windowText" lastClr="000000"/>
    </a:dk1>
    <a:lt1>
      <a:sysClr val="window" lastClr="FFFFFF"/>
    </a:lt1>
    <a:dk2>
      <a:srgbClr val="44546A"/>
    </a:dk2>
    <a:lt2>
      <a:srgbClr val="E7E6E6"/>
    </a:lt2>
    <a:accent1>
      <a:srgbClr val="002345"/>
    </a:accent1>
    <a:accent2>
      <a:srgbClr val="EB1C2D"/>
    </a:accent2>
    <a:accent3>
      <a:srgbClr val="F78D28"/>
    </a:accent3>
    <a:accent4>
      <a:srgbClr val="FDB714"/>
    </a:accent4>
    <a:accent5>
      <a:srgbClr val="00AB51"/>
    </a:accent5>
    <a:accent6>
      <a:srgbClr val="00ABE4"/>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4.xml><?xml version="1.0" encoding="utf-8"?>
<a:themeOverride xmlns:a="http://schemas.openxmlformats.org/drawingml/2006/main">
  <a:clrScheme name="GEP Color template">
    <a:dk1>
      <a:sysClr val="windowText" lastClr="000000"/>
    </a:dk1>
    <a:lt1>
      <a:sysClr val="window" lastClr="FFFFFF"/>
    </a:lt1>
    <a:dk2>
      <a:srgbClr val="44546A"/>
    </a:dk2>
    <a:lt2>
      <a:srgbClr val="E7E6E6"/>
    </a:lt2>
    <a:accent1>
      <a:srgbClr val="002345"/>
    </a:accent1>
    <a:accent2>
      <a:srgbClr val="EB1C2D"/>
    </a:accent2>
    <a:accent3>
      <a:srgbClr val="F78D28"/>
    </a:accent3>
    <a:accent4>
      <a:srgbClr val="FDB714"/>
    </a:accent4>
    <a:accent5>
      <a:srgbClr val="00AB51"/>
    </a:accent5>
    <a:accent6>
      <a:srgbClr val="00ABE4"/>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5.xml><?xml version="1.0" encoding="utf-8"?>
<a:themeOverride xmlns:a="http://schemas.openxmlformats.org/drawingml/2006/main">
  <a:clrScheme name="GEP Color template">
    <a:dk1>
      <a:sysClr val="windowText" lastClr="000000"/>
    </a:dk1>
    <a:lt1>
      <a:sysClr val="window" lastClr="FFFFFF"/>
    </a:lt1>
    <a:dk2>
      <a:srgbClr val="44546A"/>
    </a:dk2>
    <a:lt2>
      <a:srgbClr val="E7E6E6"/>
    </a:lt2>
    <a:accent1>
      <a:srgbClr val="002345"/>
    </a:accent1>
    <a:accent2>
      <a:srgbClr val="EB1C2D"/>
    </a:accent2>
    <a:accent3>
      <a:srgbClr val="F78D28"/>
    </a:accent3>
    <a:accent4>
      <a:srgbClr val="FDB714"/>
    </a:accent4>
    <a:accent5>
      <a:srgbClr val="00AB51"/>
    </a:accent5>
    <a:accent6>
      <a:srgbClr val="00ABE4"/>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6.xml><?xml version="1.0" encoding="utf-8"?>
<a:themeOverride xmlns:a="http://schemas.openxmlformats.org/drawingml/2006/main">
  <a:clrScheme name="GEP Color template">
    <a:dk1>
      <a:sysClr val="windowText" lastClr="000000"/>
    </a:dk1>
    <a:lt1>
      <a:sysClr val="window" lastClr="FFFFFF"/>
    </a:lt1>
    <a:dk2>
      <a:srgbClr val="44546A"/>
    </a:dk2>
    <a:lt2>
      <a:srgbClr val="E7E6E6"/>
    </a:lt2>
    <a:accent1>
      <a:srgbClr val="002345"/>
    </a:accent1>
    <a:accent2>
      <a:srgbClr val="EB1C2D"/>
    </a:accent2>
    <a:accent3>
      <a:srgbClr val="F78D28"/>
    </a:accent3>
    <a:accent4>
      <a:srgbClr val="FDB714"/>
    </a:accent4>
    <a:accent5>
      <a:srgbClr val="00AB51"/>
    </a:accent5>
    <a:accent6>
      <a:srgbClr val="00ABE4"/>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7.xml><?xml version="1.0" encoding="utf-8"?>
<a:themeOverride xmlns:a="http://schemas.openxmlformats.org/drawingml/2006/main">
  <a:clrScheme name="GEP Color template">
    <a:dk1>
      <a:sysClr val="windowText" lastClr="000000"/>
    </a:dk1>
    <a:lt1>
      <a:sysClr val="window" lastClr="FFFFFF"/>
    </a:lt1>
    <a:dk2>
      <a:srgbClr val="44546A"/>
    </a:dk2>
    <a:lt2>
      <a:srgbClr val="E7E6E6"/>
    </a:lt2>
    <a:accent1>
      <a:srgbClr val="002345"/>
    </a:accent1>
    <a:accent2>
      <a:srgbClr val="EB1C2D"/>
    </a:accent2>
    <a:accent3>
      <a:srgbClr val="F78D28"/>
    </a:accent3>
    <a:accent4>
      <a:srgbClr val="FDB714"/>
    </a:accent4>
    <a:accent5>
      <a:srgbClr val="00AB51"/>
    </a:accent5>
    <a:accent6>
      <a:srgbClr val="00ABE4"/>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8.xml><?xml version="1.0" encoding="utf-8"?>
<a:themeOverride xmlns:a="http://schemas.openxmlformats.org/drawingml/2006/main">
  <a:clrScheme name="GEP Color template">
    <a:dk1>
      <a:sysClr val="windowText" lastClr="000000"/>
    </a:dk1>
    <a:lt1>
      <a:sysClr val="window" lastClr="FFFFFF"/>
    </a:lt1>
    <a:dk2>
      <a:srgbClr val="44546A"/>
    </a:dk2>
    <a:lt2>
      <a:srgbClr val="E7E6E6"/>
    </a:lt2>
    <a:accent1>
      <a:srgbClr val="002345"/>
    </a:accent1>
    <a:accent2>
      <a:srgbClr val="EB1C2D"/>
    </a:accent2>
    <a:accent3>
      <a:srgbClr val="F78D28"/>
    </a:accent3>
    <a:accent4>
      <a:srgbClr val="FDB714"/>
    </a:accent4>
    <a:accent5>
      <a:srgbClr val="00AB51"/>
    </a:accent5>
    <a:accent6>
      <a:srgbClr val="00ABE4"/>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DECPG">
    <a:dk1>
      <a:sysClr val="windowText" lastClr="000000"/>
    </a:dk1>
    <a:lt1>
      <a:sysClr val="window" lastClr="FFFFFF"/>
    </a:lt1>
    <a:dk2>
      <a:srgbClr val="000000"/>
    </a:dk2>
    <a:lt2>
      <a:srgbClr val="FFFFFF"/>
    </a:lt2>
    <a:accent1>
      <a:srgbClr val="002345"/>
    </a:accent1>
    <a:accent2>
      <a:srgbClr val="EB1C2D"/>
    </a:accent2>
    <a:accent3>
      <a:srgbClr val="F78D28"/>
    </a:accent3>
    <a:accent4>
      <a:srgbClr val="FDB714"/>
    </a:accent4>
    <a:accent5>
      <a:srgbClr val="00AB51"/>
    </a:accent5>
    <a:accent6>
      <a:srgbClr val="00ADE4"/>
    </a:accent6>
    <a:hlink>
      <a:srgbClr val="872B90"/>
    </a:hlink>
    <a:folHlink>
      <a:srgbClr val="00A996"/>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xml><?xml version="1.0" encoding="utf-8"?>
<a:themeOverride xmlns:a="http://schemas.openxmlformats.org/drawingml/2006/main">
  <a:clrScheme name="GEP Color template">
    <a:dk1>
      <a:sysClr val="windowText" lastClr="000000"/>
    </a:dk1>
    <a:lt1>
      <a:sysClr val="window" lastClr="FFFFFF"/>
    </a:lt1>
    <a:dk2>
      <a:srgbClr val="44546A"/>
    </a:dk2>
    <a:lt2>
      <a:srgbClr val="E7E6E6"/>
    </a:lt2>
    <a:accent1>
      <a:srgbClr val="002345"/>
    </a:accent1>
    <a:accent2>
      <a:srgbClr val="EB1C2D"/>
    </a:accent2>
    <a:accent3>
      <a:srgbClr val="F78D28"/>
    </a:accent3>
    <a:accent4>
      <a:srgbClr val="FDB714"/>
    </a:accent4>
    <a:accent5>
      <a:srgbClr val="00AB51"/>
    </a:accent5>
    <a:accent6>
      <a:srgbClr val="00ABE4"/>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4.xml><?xml version="1.0" encoding="utf-8"?>
<a:themeOverride xmlns:a="http://schemas.openxmlformats.org/drawingml/2006/main">
  <a:clrScheme name="GEP Color template">
    <a:dk1>
      <a:sysClr val="windowText" lastClr="000000"/>
    </a:dk1>
    <a:lt1>
      <a:sysClr val="window" lastClr="FFFFFF"/>
    </a:lt1>
    <a:dk2>
      <a:srgbClr val="44546A"/>
    </a:dk2>
    <a:lt2>
      <a:srgbClr val="E7E6E6"/>
    </a:lt2>
    <a:accent1>
      <a:srgbClr val="002345"/>
    </a:accent1>
    <a:accent2>
      <a:srgbClr val="EB1C2D"/>
    </a:accent2>
    <a:accent3>
      <a:srgbClr val="F78D28"/>
    </a:accent3>
    <a:accent4>
      <a:srgbClr val="FDB714"/>
    </a:accent4>
    <a:accent5>
      <a:srgbClr val="00AB51"/>
    </a:accent5>
    <a:accent6>
      <a:srgbClr val="00ABE4"/>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5.xml><?xml version="1.0" encoding="utf-8"?>
<a:themeOverride xmlns:a="http://schemas.openxmlformats.org/drawingml/2006/main">
  <a:clrScheme name="GEP Color template">
    <a:dk1>
      <a:sysClr val="windowText" lastClr="000000"/>
    </a:dk1>
    <a:lt1>
      <a:sysClr val="window" lastClr="FFFFFF"/>
    </a:lt1>
    <a:dk2>
      <a:srgbClr val="44546A"/>
    </a:dk2>
    <a:lt2>
      <a:srgbClr val="E7E6E6"/>
    </a:lt2>
    <a:accent1>
      <a:srgbClr val="002345"/>
    </a:accent1>
    <a:accent2>
      <a:srgbClr val="EB1C2D"/>
    </a:accent2>
    <a:accent3>
      <a:srgbClr val="F78D28"/>
    </a:accent3>
    <a:accent4>
      <a:srgbClr val="FDB714"/>
    </a:accent4>
    <a:accent5>
      <a:srgbClr val="00AB51"/>
    </a:accent5>
    <a:accent6>
      <a:srgbClr val="00ABE4"/>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6.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7.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8.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9.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4.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5.bin"/></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8.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30.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32.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34.x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35.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37.xm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38.xml"/></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6.bin"/></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4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43.xml"/></Relationships>
</file>

<file path=xl/worksheets/_rels/sheet31.xml.rels><?xml version="1.0" encoding="UTF-8" standalone="yes"?>
<Relationships xmlns="http://schemas.openxmlformats.org/package/2006/relationships"><Relationship Id="rId1" Type="http://schemas.openxmlformats.org/officeDocument/2006/relationships/drawing" Target="../drawings/drawing45.xml"/></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47.xml"/><Relationship Id="rId1" Type="http://schemas.openxmlformats.org/officeDocument/2006/relationships/printerSettings" Target="../printerSettings/printerSettings7.bin"/></Relationships>
</file>

<file path=xl/worksheets/_rels/sheet33.xml.rels><?xml version="1.0" encoding="UTF-8" standalone="yes"?>
<Relationships xmlns="http://schemas.openxmlformats.org/package/2006/relationships"><Relationship Id="rId1" Type="http://schemas.openxmlformats.org/officeDocument/2006/relationships/drawing" Target="../drawings/drawing49.xml"/></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51.xml"/><Relationship Id="rId1" Type="http://schemas.openxmlformats.org/officeDocument/2006/relationships/printerSettings" Target="../printerSettings/printerSettings8.bin"/></Relationships>
</file>

<file path=xl/worksheets/_rels/sheet35.xml.rels><?xml version="1.0" encoding="UTF-8" standalone="yes"?>
<Relationships xmlns="http://schemas.openxmlformats.org/package/2006/relationships"><Relationship Id="rId1" Type="http://schemas.openxmlformats.org/officeDocument/2006/relationships/drawing" Target="../drawings/drawing53.xml"/></Relationships>
</file>

<file path=xl/worksheets/_rels/sheet36.xml.rels><?xml version="1.0" encoding="UTF-8" standalone="yes"?>
<Relationships xmlns="http://schemas.openxmlformats.org/package/2006/relationships"><Relationship Id="rId1" Type="http://schemas.openxmlformats.org/officeDocument/2006/relationships/drawing" Target="../drawings/drawing54.xml"/></Relationships>
</file>

<file path=xl/worksheets/_rels/sheet37.xml.rels><?xml version="1.0" encoding="UTF-8" standalone="yes"?>
<Relationships xmlns="http://schemas.openxmlformats.org/package/2006/relationships"><Relationship Id="rId1" Type="http://schemas.openxmlformats.org/officeDocument/2006/relationships/drawing" Target="../drawings/drawing55.xml"/></Relationships>
</file>

<file path=xl/worksheets/_rels/sheet38.xml.rels><?xml version="1.0" encoding="UTF-8" standalone="yes"?>
<Relationships xmlns="http://schemas.openxmlformats.org/package/2006/relationships"><Relationship Id="rId1" Type="http://schemas.openxmlformats.org/officeDocument/2006/relationships/drawing" Target="../drawings/drawing57.xml"/></Relationships>
</file>

<file path=xl/worksheets/_rels/sheet39.xml.rels><?xml version="1.0" encoding="UTF-8" standalone="yes"?>
<Relationships xmlns="http://schemas.openxmlformats.org/package/2006/relationships"><Relationship Id="rId1" Type="http://schemas.openxmlformats.org/officeDocument/2006/relationships/drawing" Target="../drawings/drawing58.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40.xml.rels><?xml version="1.0" encoding="UTF-8" standalone="yes"?>
<Relationships xmlns="http://schemas.openxmlformats.org/package/2006/relationships"><Relationship Id="rId1" Type="http://schemas.openxmlformats.org/officeDocument/2006/relationships/drawing" Target="../drawings/drawing59.xml"/></Relationships>
</file>

<file path=xl/worksheets/_rels/sheet41.xml.rels><?xml version="1.0" encoding="UTF-8" standalone="yes"?>
<Relationships xmlns="http://schemas.openxmlformats.org/package/2006/relationships"><Relationship Id="rId1" Type="http://schemas.openxmlformats.org/officeDocument/2006/relationships/drawing" Target="../drawings/drawing61.xml"/></Relationships>
</file>

<file path=xl/worksheets/_rels/sheet42.xml.rels><?xml version="1.0" encoding="UTF-8" standalone="yes"?>
<Relationships xmlns="http://schemas.openxmlformats.org/package/2006/relationships"><Relationship Id="rId1" Type="http://schemas.openxmlformats.org/officeDocument/2006/relationships/drawing" Target="../drawings/drawing62.xml"/></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64.xml"/><Relationship Id="rId1" Type="http://schemas.openxmlformats.org/officeDocument/2006/relationships/printerSettings" Target="../printerSettings/printerSettings9.bin"/></Relationships>
</file>

<file path=xl/worksheets/_rels/sheet44.xml.rels><?xml version="1.0" encoding="UTF-8" standalone="yes"?>
<Relationships xmlns="http://schemas.openxmlformats.org/package/2006/relationships"><Relationship Id="rId1" Type="http://schemas.openxmlformats.org/officeDocument/2006/relationships/drawing" Target="../drawings/drawing66.xml"/></Relationships>
</file>

<file path=xl/worksheets/_rels/sheet45.xml.rels><?xml version="1.0" encoding="UTF-8" standalone="yes"?>
<Relationships xmlns="http://schemas.openxmlformats.org/package/2006/relationships"><Relationship Id="rId1" Type="http://schemas.openxmlformats.org/officeDocument/2006/relationships/drawing" Target="../drawings/drawing68.xml"/></Relationships>
</file>

<file path=xl/worksheets/_rels/sheet46.xml.rels><?xml version="1.0" encoding="UTF-8" standalone="yes"?>
<Relationships xmlns="http://schemas.openxmlformats.org/package/2006/relationships"><Relationship Id="rId2" Type="http://schemas.openxmlformats.org/officeDocument/2006/relationships/drawing" Target="../drawings/drawing70.xml"/><Relationship Id="rId1" Type="http://schemas.openxmlformats.org/officeDocument/2006/relationships/printerSettings" Target="../printerSettings/printerSettings10.bin"/></Relationships>
</file>

<file path=xl/worksheets/_rels/sheet47.xml.rels><?xml version="1.0" encoding="UTF-8" standalone="yes"?>
<Relationships xmlns="http://schemas.openxmlformats.org/package/2006/relationships"><Relationship Id="rId2" Type="http://schemas.openxmlformats.org/officeDocument/2006/relationships/drawing" Target="../drawings/drawing71.xml"/><Relationship Id="rId1" Type="http://schemas.openxmlformats.org/officeDocument/2006/relationships/printerSettings" Target="../printerSettings/printerSettings11.bin"/></Relationships>
</file>

<file path=xl/worksheets/_rels/sheet48.xml.rels><?xml version="1.0" encoding="UTF-8" standalone="yes"?>
<Relationships xmlns="http://schemas.openxmlformats.org/package/2006/relationships"><Relationship Id="rId2" Type="http://schemas.openxmlformats.org/officeDocument/2006/relationships/drawing" Target="../drawings/drawing72.xml"/><Relationship Id="rId1" Type="http://schemas.openxmlformats.org/officeDocument/2006/relationships/printerSettings" Target="../printerSettings/printerSettings12.bin"/></Relationships>
</file>

<file path=xl/worksheets/_rels/sheet49.xml.rels><?xml version="1.0" encoding="UTF-8" standalone="yes"?>
<Relationships xmlns="http://schemas.openxmlformats.org/package/2006/relationships"><Relationship Id="rId2" Type="http://schemas.openxmlformats.org/officeDocument/2006/relationships/drawing" Target="../drawings/drawing73.xml"/><Relationship Id="rId1" Type="http://schemas.openxmlformats.org/officeDocument/2006/relationships/printerSettings" Target="../printerSettings/printerSettings1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50.xml.rels><?xml version="1.0" encoding="UTF-8" standalone="yes"?>
<Relationships xmlns="http://schemas.openxmlformats.org/package/2006/relationships"><Relationship Id="rId2" Type="http://schemas.openxmlformats.org/officeDocument/2006/relationships/drawing" Target="../drawings/drawing74.xml"/><Relationship Id="rId1" Type="http://schemas.openxmlformats.org/officeDocument/2006/relationships/printerSettings" Target="../printerSettings/printerSettings14.bin"/></Relationships>
</file>

<file path=xl/worksheets/_rels/sheet51.xml.rels><?xml version="1.0" encoding="UTF-8" standalone="yes"?>
<Relationships xmlns="http://schemas.openxmlformats.org/package/2006/relationships"><Relationship Id="rId2" Type="http://schemas.openxmlformats.org/officeDocument/2006/relationships/drawing" Target="../drawings/drawing76.xml"/><Relationship Id="rId1" Type="http://schemas.openxmlformats.org/officeDocument/2006/relationships/printerSettings" Target="../printerSettings/printerSettings15.bin"/></Relationships>
</file>

<file path=xl/worksheets/_rels/sheet52.xml.rels><?xml version="1.0" encoding="UTF-8" standalone="yes"?>
<Relationships xmlns="http://schemas.openxmlformats.org/package/2006/relationships"><Relationship Id="rId2" Type="http://schemas.openxmlformats.org/officeDocument/2006/relationships/drawing" Target="../drawings/drawing78.xml"/><Relationship Id="rId1" Type="http://schemas.openxmlformats.org/officeDocument/2006/relationships/printerSettings" Target="../printerSettings/printerSettings16.bin"/></Relationships>
</file>

<file path=xl/worksheets/_rels/sheet53.xml.rels><?xml version="1.0" encoding="UTF-8" standalone="yes"?>
<Relationships xmlns="http://schemas.openxmlformats.org/package/2006/relationships"><Relationship Id="rId2" Type="http://schemas.openxmlformats.org/officeDocument/2006/relationships/drawing" Target="../drawings/drawing80.xml"/><Relationship Id="rId1" Type="http://schemas.openxmlformats.org/officeDocument/2006/relationships/printerSettings" Target="../printerSettings/printerSettings17.bin"/></Relationships>
</file>

<file path=xl/worksheets/_rels/sheet54.xml.rels><?xml version="1.0" encoding="UTF-8" standalone="yes"?>
<Relationships xmlns="http://schemas.openxmlformats.org/package/2006/relationships"><Relationship Id="rId2" Type="http://schemas.openxmlformats.org/officeDocument/2006/relationships/drawing" Target="../drawings/drawing82.xml"/><Relationship Id="rId1" Type="http://schemas.openxmlformats.org/officeDocument/2006/relationships/printerSettings" Target="../printerSettings/printerSettings18.bin"/></Relationships>
</file>

<file path=xl/worksheets/_rels/sheet55.xml.rels><?xml version="1.0" encoding="UTF-8" standalone="yes"?>
<Relationships xmlns="http://schemas.openxmlformats.org/package/2006/relationships"><Relationship Id="rId2" Type="http://schemas.openxmlformats.org/officeDocument/2006/relationships/drawing" Target="../drawings/drawing84.xml"/><Relationship Id="rId1" Type="http://schemas.openxmlformats.org/officeDocument/2006/relationships/printerSettings" Target="../printerSettings/printerSettings19.bin"/></Relationships>
</file>

<file path=xl/worksheets/_rels/sheet56.xml.rels><?xml version="1.0" encoding="UTF-8" standalone="yes"?>
<Relationships xmlns="http://schemas.openxmlformats.org/package/2006/relationships"><Relationship Id="rId2" Type="http://schemas.openxmlformats.org/officeDocument/2006/relationships/drawing" Target="../drawings/drawing86.xml"/><Relationship Id="rId1" Type="http://schemas.openxmlformats.org/officeDocument/2006/relationships/printerSettings" Target="../printerSettings/printerSettings20.bin"/></Relationships>
</file>

<file path=xl/worksheets/_rels/sheet57.xml.rels><?xml version="1.0" encoding="UTF-8" standalone="yes"?>
<Relationships xmlns="http://schemas.openxmlformats.org/package/2006/relationships"><Relationship Id="rId2" Type="http://schemas.openxmlformats.org/officeDocument/2006/relationships/drawing" Target="../drawings/drawing87.xml"/><Relationship Id="rId1" Type="http://schemas.openxmlformats.org/officeDocument/2006/relationships/printerSettings" Target="../printerSettings/printerSettings21.bin"/></Relationships>
</file>

<file path=xl/worksheets/_rels/sheet58.xml.rels><?xml version="1.0" encoding="UTF-8" standalone="yes"?>
<Relationships xmlns="http://schemas.openxmlformats.org/package/2006/relationships"><Relationship Id="rId2" Type="http://schemas.openxmlformats.org/officeDocument/2006/relationships/drawing" Target="../drawings/drawing89.xml"/><Relationship Id="rId1" Type="http://schemas.openxmlformats.org/officeDocument/2006/relationships/printerSettings" Target="../printerSettings/printerSettings22.bin"/></Relationships>
</file>

<file path=xl/worksheets/_rels/sheet59.xml.rels><?xml version="1.0" encoding="UTF-8" standalone="yes"?>
<Relationships xmlns="http://schemas.openxmlformats.org/package/2006/relationships"><Relationship Id="rId2" Type="http://schemas.openxmlformats.org/officeDocument/2006/relationships/drawing" Target="../drawings/drawing90.xml"/><Relationship Id="rId1" Type="http://schemas.openxmlformats.org/officeDocument/2006/relationships/printerSettings" Target="../printerSettings/printerSettings23.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60.xml.rels><?xml version="1.0" encoding="UTF-8" standalone="yes"?>
<Relationships xmlns="http://schemas.openxmlformats.org/package/2006/relationships"><Relationship Id="rId2" Type="http://schemas.openxmlformats.org/officeDocument/2006/relationships/drawing" Target="../drawings/drawing91.xml"/><Relationship Id="rId1" Type="http://schemas.openxmlformats.org/officeDocument/2006/relationships/printerSettings" Target="../printerSettings/printerSettings24.bin"/></Relationships>
</file>

<file path=xl/worksheets/_rels/sheet61.xml.rels><?xml version="1.0" encoding="UTF-8" standalone="yes"?>
<Relationships xmlns="http://schemas.openxmlformats.org/package/2006/relationships"><Relationship Id="rId2" Type="http://schemas.openxmlformats.org/officeDocument/2006/relationships/drawing" Target="../drawings/drawing92.xml"/><Relationship Id="rId1" Type="http://schemas.openxmlformats.org/officeDocument/2006/relationships/printerSettings" Target="../printerSettings/printerSettings25.bin"/></Relationships>
</file>

<file path=xl/worksheets/_rels/sheet62.xml.rels><?xml version="1.0" encoding="UTF-8" standalone="yes"?>
<Relationships xmlns="http://schemas.openxmlformats.org/package/2006/relationships"><Relationship Id="rId2" Type="http://schemas.openxmlformats.org/officeDocument/2006/relationships/drawing" Target="../drawings/drawing93.xml"/><Relationship Id="rId1" Type="http://schemas.openxmlformats.org/officeDocument/2006/relationships/printerSettings" Target="../printerSettings/printerSettings26.bin"/></Relationships>
</file>

<file path=xl/worksheets/_rels/sheet63.xml.rels><?xml version="1.0" encoding="UTF-8" standalone="yes"?>
<Relationships xmlns="http://schemas.openxmlformats.org/package/2006/relationships"><Relationship Id="rId2" Type="http://schemas.openxmlformats.org/officeDocument/2006/relationships/drawing" Target="../drawings/drawing94.xml"/><Relationship Id="rId1" Type="http://schemas.openxmlformats.org/officeDocument/2006/relationships/printerSettings" Target="../printerSettings/printerSettings27.bin"/></Relationships>
</file>

<file path=xl/worksheets/_rels/sheet64.xml.rels><?xml version="1.0" encoding="UTF-8" standalone="yes"?>
<Relationships xmlns="http://schemas.openxmlformats.org/package/2006/relationships"><Relationship Id="rId2" Type="http://schemas.openxmlformats.org/officeDocument/2006/relationships/drawing" Target="../drawings/drawing95.xml"/><Relationship Id="rId1" Type="http://schemas.openxmlformats.org/officeDocument/2006/relationships/printerSettings" Target="../printerSettings/printerSettings28.bin"/></Relationships>
</file>

<file path=xl/worksheets/_rels/sheet65.xml.rels><?xml version="1.0" encoding="UTF-8" standalone="yes"?>
<Relationships xmlns="http://schemas.openxmlformats.org/package/2006/relationships"><Relationship Id="rId2" Type="http://schemas.openxmlformats.org/officeDocument/2006/relationships/drawing" Target="../drawings/drawing96.xml"/><Relationship Id="rId1" Type="http://schemas.openxmlformats.org/officeDocument/2006/relationships/printerSettings" Target="../printerSettings/printerSettings29.bin"/></Relationships>
</file>

<file path=xl/worksheets/_rels/sheet66.xml.rels><?xml version="1.0" encoding="UTF-8" standalone="yes"?>
<Relationships xmlns="http://schemas.openxmlformats.org/package/2006/relationships"><Relationship Id="rId2" Type="http://schemas.openxmlformats.org/officeDocument/2006/relationships/drawing" Target="../drawings/drawing97.xml"/><Relationship Id="rId1" Type="http://schemas.openxmlformats.org/officeDocument/2006/relationships/printerSettings" Target="../printerSettings/printerSettings30.bin"/></Relationships>
</file>

<file path=xl/worksheets/_rels/sheet67.xml.rels><?xml version="1.0" encoding="UTF-8" standalone="yes"?>
<Relationships xmlns="http://schemas.openxmlformats.org/package/2006/relationships"><Relationship Id="rId2" Type="http://schemas.openxmlformats.org/officeDocument/2006/relationships/drawing" Target="../drawings/drawing98.xml"/><Relationship Id="rId1" Type="http://schemas.openxmlformats.org/officeDocument/2006/relationships/printerSettings" Target="../printerSettings/printerSettings31.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F1D5C9-D4B8-465D-9147-DE9CDC0993DC}">
  <sheetPr>
    <tabColor rgb="FFFF0000"/>
  </sheetPr>
  <dimension ref="A1:G82"/>
  <sheetViews>
    <sheetView zoomScale="70" zoomScaleNormal="70" workbookViewId="0"/>
  </sheetViews>
  <sheetFormatPr defaultRowHeight="18" x14ac:dyDescent="0.25"/>
  <cols>
    <col min="1" max="16384" width="9.140625" style="1"/>
  </cols>
  <sheetData>
    <row r="1" spans="1:1" x14ac:dyDescent="0.25">
      <c r="A1" s="9" t="s">
        <v>154</v>
      </c>
    </row>
    <row r="2" spans="1:1" x14ac:dyDescent="0.25">
      <c r="A2" s="3" t="s">
        <v>155</v>
      </c>
    </row>
    <row r="3" spans="1:1" x14ac:dyDescent="0.25">
      <c r="A3" s="3" t="s">
        <v>156</v>
      </c>
    </row>
    <row r="4" spans="1:1" x14ac:dyDescent="0.25">
      <c r="A4" s="3" t="s">
        <v>157</v>
      </c>
    </row>
    <row r="5" spans="1:1" x14ac:dyDescent="0.25">
      <c r="A5" s="3" t="s">
        <v>158</v>
      </c>
    </row>
    <row r="6" spans="1:1" x14ac:dyDescent="0.25">
      <c r="A6" s="3" t="s">
        <v>159</v>
      </c>
    </row>
    <row r="7" spans="1:1" x14ac:dyDescent="0.25">
      <c r="A7" s="3" t="s">
        <v>160</v>
      </c>
    </row>
    <row r="8" spans="1:1" x14ac:dyDescent="0.25">
      <c r="A8" s="9" t="s">
        <v>161</v>
      </c>
    </row>
    <row r="9" spans="1:1" x14ac:dyDescent="0.25">
      <c r="A9" s="3" t="s">
        <v>162</v>
      </c>
    </row>
    <row r="10" spans="1:1" x14ac:dyDescent="0.25">
      <c r="A10" s="3" t="s">
        <v>163</v>
      </c>
    </row>
    <row r="11" spans="1:1" x14ac:dyDescent="0.25">
      <c r="A11" s="3" t="s">
        <v>164</v>
      </c>
    </row>
    <row r="12" spans="1:1" x14ac:dyDescent="0.25">
      <c r="A12" s="3" t="s">
        <v>165</v>
      </c>
    </row>
    <row r="13" spans="1:1" x14ac:dyDescent="0.25">
      <c r="A13" s="63" t="s">
        <v>166</v>
      </c>
    </row>
    <row r="14" spans="1:1" x14ac:dyDescent="0.25">
      <c r="A14" s="3" t="s">
        <v>354</v>
      </c>
    </row>
    <row r="15" spans="1:1" x14ac:dyDescent="0.25">
      <c r="A15" s="3" t="s">
        <v>167</v>
      </c>
    </row>
    <row r="16" spans="1:1" x14ac:dyDescent="0.25">
      <c r="A16" s="3" t="s">
        <v>357</v>
      </c>
    </row>
    <row r="17" spans="1:1" x14ac:dyDescent="0.25">
      <c r="A17" s="3" t="s">
        <v>168</v>
      </c>
    </row>
    <row r="18" spans="1:1" x14ac:dyDescent="0.25">
      <c r="A18" s="3" t="s">
        <v>169</v>
      </c>
    </row>
    <row r="19" spans="1:1" x14ac:dyDescent="0.25">
      <c r="A19" s="3" t="s">
        <v>170</v>
      </c>
    </row>
    <row r="20" spans="1:1" x14ac:dyDescent="0.25">
      <c r="A20" s="9" t="s">
        <v>171</v>
      </c>
    </row>
    <row r="21" spans="1:1" x14ac:dyDescent="0.25">
      <c r="A21" s="3" t="s">
        <v>172</v>
      </c>
    </row>
    <row r="22" spans="1:1" x14ac:dyDescent="0.25">
      <c r="A22" s="3" t="s">
        <v>173</v>
      </c>
    </row>
    <row r="23" spans="1:1" x14ac:dyDescent="0.25">
      <c r="A23" s="3" t="s">
        <v>174</v>
      </c>
    </row>
    <row r="24" spans="1:1" x14ac:dyDescent="0.25">
      <c r="A24" s="3" t="s">
        <v>175</v>
      </c>
    </row>
    <row r="25" spans="1:1" x14ac:dyDescent="0.25">
      <c r="A25" s="3" t="s">
        <v>176</v>
      </c>
    </row>
    <row r="26" spans="1:1" x14ac:dyDescent="0.25">
      <c r="A26" s="3" t="s">
        <v>177</v>
      </c>
    </row>
    <row r="27" spans="1:1" x14ac:dyDescent="0.25">
      <c r="A27" s="9" t="s">
        <v>178</v>
      </c>
    </row>
    <row r="28" spans="1:1" x14ac:dyDescent="0.25">
      <c r="A28" s="3" t="s">
        <v>179</v>
      </c>
    </row>
    <row r="29" spans="1:1" x14ac:dyDescent="0.25">
      <c r="A29" s="3" t="s">
        <v>180</v>
      </c>
    </row>
    <row r="30" spans="1:1" x14ac:dyDescent="0.25">
      <c r="A30" s="3" t="s">
        <v>181</v>
      </c>
    </row>
    <row r="31" spans="1:1" x14ac:dyDescent="0.25">
      <c r="A31" s="3" t="s">
        <v>182</v>
      </c>
    </row>
    <row r="32" spans="1:1" x14ac:dyDescent="0.25">
      <c r="A32" s="41" t="s">
        <v>183</v>
      </c>
    </row>
    <row r="33" spans="1:1" x14ac:dyDescent="0.25">
      <c r="A33" s="42" t="s">
        <v>244</v>
      </c>
    </row>
    <row r="34" spans="1:1" x14ac:dyDescent="0.25">
      <c r="A34" s="42" t="s">
        <v>245</v>
      </c>
    </row>
    <row r="35" spans="1:1" x14ac:dyDescent="0.25">
      <c r="A35" s="41" t="s">
        <v>184</v>
      </c>
    </row>
    <row r="36" spans="1:1" x14ac:dyDescent="0.25">
      <c r="A36" s="42" t="s">
        <v>185</v>
      </c>
    </row>
    <row r="37" spans="1:1" x14ac:dyDescent="0.25">
      <c r="A37" s="42" t="s">
        <v>186</v>
      </c>
    </row>
    <row r="38" spans="1:1" x14ac:dyDescent="0.25">
      <c r="A38" s="41" t="s">
        <v>187</v>
      </c>
    </row>
    <row r="39" spans="1:1" x14ac:dyDescent="0.25">
      <c r="A39" s="42" t="s">
        <v>188</v>
      </c>
    </row>
    <row r="40" spans="1:1" x14ac:dyDescent="0.25">
      <c r="A40" s="42" t="s">
        <v>189</v>
      </c>
    </row>
    <row r="41" spans="1:1" x14ac:dyDescent="0.25">
      <c r="A41" s="42" t="s">
        <v>190</v>
      </c>
    </row>
    <row r="42" spans="1:1" x14ac:dyDescent="0.25">
      <c r="A42" s="42" t="s">
        <v>191</v>
      </c>
    </row>
    <row r="43" spans="1:1" x14ac:dyDescent="0.25">
      <c r="A43" s="41" t="s">
        <v>192</v>
      </c>
    </row>
    <row r="44" spans="1:1" x14ac:dyDescent="0.25">
      <c r="A44" s="3" t="s">
        <v>193</v>
      </c>
    </row>
    <row r="45" spans="1:1" x14ac:dyDescent="0.25">
      <c r="A45" s="3" t="s">
        <v>194</v>
      </c>
    </row>
    <row r="46" spans="1:1" x14ac:dyDescent="0.25">
      <c r="A46" s="3" t="s">
        <v>195</v>
      </c>
    </row>
    <row r="47" spans="1:1" x14ac:dyDescent="0.25">
      <c r="A47" s="3" t="s">
        <v>196</v>
      </c>
    </row>
    <row r="48" spans="1:1" x14ac:dyDescent="0.25">
      <c r="A48" s="3" t="s">
        <v>197</v>
      </c>
    </row>
    <row r="49" spans="1:1" x14ac:dyDescent="0.25">
      <c r="A49" s="3" t="s">
        <v>198</v>
      </c>
    </row>
    <row r="50" spans="1:1" x14ac:dyDescent="0.25">
      <c r="A50" s="41" t="s">
        <v>199</v>
      </c>
    </row>
    <row r="51" spans="1:1" x14ac:dyDescent="0.25">
      <c r="A51" s="3" t="s">
        <v>363</v>
      </c>
    </row>
    <row r="52" spans="1:1" x14ac:dyDescent="0.25">
      <c r="A52" s="3" t="s">
        <v>200</v>
      </c>
    </row>
    <row r="53" spans="1:1" x14ac:dyDescent="0.25">
      <c r="A53" s="3" t="s">
        <v>201</v>
      </c>
    </row>
    <row r="54" spans="1:1" x14ac:dyDescent="0.25">
      <c r="A54" s="3" t="s">
        <v>202</v>
      </c>
    </row>
    <row r="55" spans="1:1" x14ac:dyDescent="0.25">
      <c r="A55" s="83" t="s">
        <v>329</v>
      </c>
    </row>
    <row r="56" spans="1:1" x14ac:dyDescent="0.25">
      <c r="A56" s="3" t="s">
        <v>328</v>
      </c>
    </row>
    <row r="57" spans="1:1" x14ac:dyDescent="0.25">
      <c r="A57" s="3" t="s">
        <v>327</v>
      </c>
    </row>
    <row r="58" spans="1:1" x14ac:dyDescent="0.25">
      <c r="A58" s="3" t="s">
        <v>326</v>
      </c>
    </row>
    <row r="59" spans="1:1" x14ac:dyDescent="0.25">
      <c r="A59" s="3" t="s">
        <v>325</v>
      </c>
    </row>
    <row r="60" spans="1:1" x14ac:dyDescent="0.25">
      <c r="A60" s="9" t="s">
        <v>324</v>
      </c>
    </row>
    <row r="61" spans="1:1" x14ac:dyDescent="0.25">
      <c r="A61" s="3" t="s">
        <v>323</v>
      </c>
    </row>
    <row r="62" spans="1:1" x14ac:dyDescent="0.25">
      <c r="A62" s="3" t="s">
        <v>322</v>
      </c>
    </row>
    <row r="63" spans="1:1" x14ac:dyDescent="0.25">
      <c r="A63" s="3" t="s">
        <v>321</v>
      </c>
    </row>
    <row r="64" spans="1:1" x14ac:dyDescent="0.25">
      <c r="A64" s="3" t="s">
        <v>320</v>
      </c>
    </row>
    <row r="65" spans="1:7" x14ac:dyDescent="0.25">
      <c r="A65" s="82" t="s">
        <v>319</v>
      </c>
    </row>
    <row r="66" spans="1:7" x14ac:dyDescent="0.25">
      <c r="A66" s="3" t="s">
        <v>318</v>
      </c>
    </row>
    <row r="67" spans="1:7" x14ac:dyDescent="0.25">
      <c r="A67" s="3" t="s">
        <v>317</v>
      </c>
    </row>
    <row r="68" spans="1:7" x14ac:dyDescent="0.25">
      <c r="A68" s="3" t="s">
        <v>316</v>
      </c>
    </row>
    <row r="69" spans="1:7" x14ac:dyDescent="0.25">
      <c r="A69" s="3" t="s">
        <v>315</v>
      </c>
    </row>
    <row r="70" spans="1:7" x14ac:dyDescent="0.25">
      <c r="A70" s="83" t="s">
        <v>314</v>
      </c>
    </row>
    <row r="71" spans="1:7" x14ac:dyDescent="0.25">
      <c r="A71" s="3" t="s">
        <v>313</v>
      </c>
    </row>
    <row r="72" spans="1:7" x14ac:dyDescent="0.25">
      <c r="A72" s="3" t="s">
        <v>312</v>
      </c>
    </row>
    <row r="73" spans="1:7" x14ac:dyDescent="0.25">
      <c r="A73" s="82" t="s">
        <v>311</v>
      </c>
    </row>
    <row r="74" spans="1:7" x14ac:dyDescent="0.25">
      <c r="A74" s="3" t="s">
        <v>310</v>
      </c>
    </row>
    <row r="75" spans="1:7" x14ac:dyDescent="0.25">
      <c r="A75" s="3" t="s">
        <v>309</v>
      </c>
    </row>
    <row r="76" spans="1:7" x14ac:dyDescent="0.25">
      <c r="A76" s="3" t="s">
        <v>308</v>
      </c>
    </row>
    <row r="77" spans="1:7" x14ac:dyDescent="0.25">
      <c r="A77" s="3" t="s">
        <v>307</v>
      </c>
    </row>
    <row r="78" spans="1:7" x14ac:dyDescent="0.25">
      <c r="A78" s="82" t="s">
        <v>306</v>
      </c>
    </row>
    <row r="79" spans="1:7" x14ac:dyDescent="0.25">
      <c r="A79" s="84" t="s">
        <v>305</v>
      </c>
      <c r="B79" s="84"/>
      <c r="C79" s="84"/>
      <c r="D79" s="84"/>
      <c r="E79" s="84"/>
      <c r="F79" s="84"/>
      <c r="G79" s="84"/>
    </row>
    <row r="80" spans="1:7" x14ac:dyDescent="0.25">
      <c r="A80" s="3" t="s">
        <v>304</v>
      </c>
    </row>
    <row r="81" spans="1:1" x14ac:dyDescent="0.25">
      <c r="A81" s="3" t="s">
        <v>303</v>
      </c>
    </row>
    <row r="82" spans="1:1" x14ac:dyDescent="0.25">
      <c r="A82" s="3" t="s">
        <v>302</v>
      </c>
    </row>
  </sheetData>
  <mergeCells count="1">
    <mergeCell ref="A79:G79"/>
  </mergeCells>
  <hyperlinks>
    <hyperlink ref="A2" location="'7.1.A'!A1" display="7.1.A. Government debt " xr:uid="{231685A2-7F7F-415F-A2D2-3A789933E1B2}"/>
    <hyperlink ref="A3" location="'7.1.B'!A1" display="7.1.B. Fiscal balance" xr:uid="{C9B5D7B1-CCEB-45B7-8843-5D58E25DF2E4}"/>
    <hyperlink ref="A4" location="'7.1.C'!A1" display="7.1.C. Primary fiscal balance sustainability gap" xr:uid="{82FCD8D7-9535-463C-A38E-D2BEC95C2AF3}"/>
    <hyperlink ref="A5" location="'7.1.D'!A1" display="7.1.D. Sovereign ratings" xr:uid="{BCDE360E-CCDF-4EAA-B4C5-4358A5BC11AA}"/>
    <hyperlink ref="A6" location="'7.1.E'!A1" display="7.1.E. Fiscal multiplier, by debt level " xr:uid="{1712B129-13D7-4B2C-BD23-8B4102F52C6C}"/>
    <hyperlink ref="A7" location="'7.1.F'!A1" display="7.1.F. Fiscal rules" xr:uid="{CC368D36-0675-4D7E-B87A-063475B6B9DC}"/>
    <hyperlink ref="A9" location="'7.2.A'!A1" display="7.2.A. Global foreign reserve assets" xr:uid="{182FA9BE-D24C-4568-9645-9470C058C2A8}"/>
    <hyperlink ref="A10" location="'7.2.B'!A1" display="7.2.B. Foreign reserves " xr:uid="{4720ADEB-C164-46C6-91B6-62ED43940909}"/>
    <hyperlink ref="A11" location="'7.2.C'!A1" display="7.2.C. Foreign reserve adequacy" xr:uid="{1D5C1B56-9F38-4FB3-A984-715200302FB0}"/>
    <hyperlink ref="A12" location="'7.2.D'!A1" display="7.2.D. Foreign reserve adequacy" xr:uid="{0D47E007-5F16-4E6E-B816-E08F14C888BC}"/>
    <hyperlink ref="A33" location="'7.6.A'!A1" display="7.6.A. Capital inflow restrictions" xr:uid="{FBB23BCB-FF3B-4039-86BB-46466D846117}"/>
    <hyperlink ref="A34" location="'7.6.B'!A1" display="7.6.B. Capital outflow restrictions" xr:uid="{D0AC50A1-D8BF-4D99-8C21-91364335D412}"/>
    <hyperlink ref="A36" location="'7.7.A'!A1" display="7.7.A. Equity market governance reforms" xr:uid="{1289D1EF-9DF4-44EC-AF91-136E60DEA5C6}"/>
    <hyperlink ref="A37" location="'7.7.B'!A1" display="7.7.B. Bankruptcy rights protection" xr:uid="{D90AAC5A-6FCF-44A2-903C-5382ADC577BE}"/>
    <hyperlink ref="A39" location="'7.8.A'!A1" display="7.8.A. Potential output growth" xr:uid="{9053C0DF-1A09-473E-993B-BA52587D0C9D}"/>
    <hyperlink ref="A40" location="'7.8.B'!A1" display="7.8.B. Long-term growth forecasts for fixed investment" xr:uid="{B2462113-2A02-4F0C-8725-EB16B4425E0E}"/>
    <hyperlink ref="A41" location="'7.8.C'!A1" display="7.8.C. Total factor productivity growth in EMDEs" xr:uid="{B622B969-D879-4421-990D-AFFD2F8DE479}"/>
    <hyperlink ref="A42" location="'7.9.D'!A1" display="7.8.D. Impact of supportive policies on annual potential output growth in EMDEs" xr:uid="{C4D96314-3C43-4945-9004-C5B433D574AF}"/>
    <hyperlink ref="A23" location="'7.4.C'!A1" display="7.4.C. Net capital inflows" xr:uid="{7F830BCB-70EC-4B1A-8A59-16A4B8246EEC}"/>
    <hyperlink ref="A24" location="'7.4.D'!A1" display="7.4.D. Banks’ profitability" xr:uid="{682B0968-1AA2-4AA3-A7B2-C542263853D9}"/>
    <hyperlink ref="A25" location="'7.4.E'!A1" display="7.4.E. Bank assets" xr:uid="{61FEA7D7-01EB-4D9B-9E20-0A6FCC4308CF}"/>
    <hyperlink ref="A26" location="'7.4.F'!A1" display="7.4.F. EMDE-based banks operating in EMDEs" xr:uid="{6C69DDB2-FEB8-42C2-B233-5AB5C71B3434}"/>
    <hyperlink ref="A28" location="'7.5.A'!A1" display="7.5.A. Macroprudential policy in EMDEs " xr:uid="{DFBA1481-877A-4E0F-BCC2-CCDC0DE9F578}"/>
    <hyperlink ref="A29" location="'7.5.B'!A1" display="7.5.B. Macroprudential tools" xr:uid="{DB95331A-6FFF-4972-B8D3-0B7434BBE5CA}"/>
    <hyperlink ref="A30" location="'7.5.C'!A1" display="7.5.C. Macroprudential tools" xr:uid="{82277A6B-22BC-4CBE-8A77-ED6FDB2153B9}"/>
    <hyperlink ref="A31" location="'7.5.D'!A1" display="7.5.D. Macroprudential institutions in EMDEs " xr:uid="{2457F254-6A34-49BD-B11D-987BB3F1A8E9}"/>
    <hyperlink ref="A44" location="'7.9.A'!A1" display="7.9.A. Business regulatory environment" xr:uid="{60EFF5B6-50EA-466F-89BF-F8BD6FA22C7B}"/>
    <hyperlink ref="A45" location="'7.9.B'!A1" display="7.9.B. Business regulatory reforms" xr:uid="{D3CFE18E-5931-4A8D-9113-8497BCCD2E84}"/>
    <hyperlink ref="A46" location="'7.9.C'!A1" display="7.9.C. Financial regulatory environment" xr:uid="{1D7DCC57-9218-42CF-8853-D9576AF79304}"/>
    <hyperlink ref="A47" location="'7.9.D'!A1" display="7.9.D. Financial regulatory reforms" xr:uid="{83ADB875-9E0D-4E46-9555-8EBD53D420E9}"/>
    <hyperlink ref="A48" location="'7.9.E'!A1" display="7.9.E. Capital account openness" xr:uid="{E8ECAE66-C7EA-4F82-80EF-04B967919929}"/>
    <hyperlink ref="A49" location="'7.9.F'!A1" display="7.9.F. Capital account reforms" xr:uid="{16A0D159-A20A-4CF3-91B9-4C5E004BA3FD}"/>
    <hyperlink ref="A21" location="'7.4.A'!A1" display="7.4.A. Number of EMDEs in post-crisis credit booms and credit crunches" xr:uid="{3FDF48CA-EC63-4CA3-9F2A-A11C2DE6CB36}"/>
    <hyperlink ref="A22" location="'7.4.B'!A1" display="7.4.B. Bank credit to private sector" xr:uid="{0FA4B748-D817-4C35-91DF-C7960F8C3E25}"/>
    <hyperlink ref="A14" location="'7.3.A'!A1" display="7.3.A. Inflation" xr:uid="{B469CC1A-F521-4FFD-B017-D7ABFFE70756}"/>
    <hyperlink ref="A15" location="'7.3.B'!A1" display="7.3.B. EMDEs with inflation targeting" xr:uid="{1DE0D32D-B78F-4ACA-B59F-7C4BA582CECC}"/>
    <hyperlink ref="A16" location="'7.3.C'!A1" display="7.3.C Inflation expectations" xr:uid="{2496D701-C85E-4579-B767-425858B2FC60}"/>
    <hyperlink ref="A17" location="'7.3.D'!A1" display="7.3.D. Countries with increasing central bank independence and transparency" xr:uid="{C932F4AF-2330-4D19-A4D3-B54E0C18FA81}"/>
    <hyperlink ref="A18" location="'7.3.E'!A1" display="7.3.E. Inflation, by central bank independence and transparency" xr:uid="{3178EE36-9507-4EFF-B87D-298E92021309}"/>
    <hyperlink ref="A19" location="'7.3.F'!A1" display="7.3.F. Central bank independence and pass-through from exchange rate changes to inflation " xr:uid="{EBF64A10-F817-4D88-B30F-AD9E3BD90A42}"/>
    <hyperlink ref="A51" location="'7.10.A'!A1" display="7.10.A. Change in Worldwide Governance Indicators" xr:uid="{279B7F2F-7552-444B-9138-9ABDD9B93D1E}"/>
    <hyperlink ref="A52" location="'7.10.B'!A1" display="7.10.B. Seven largest EMDEs" xr:uid="{237CCA24-E1DE-409E-8851-822463825B4E}"/>
    <hyperlink ref="A53" location="'7.10.C'!A1" display="7.10.C. 22 largest EMDEs" xr:uid="{9DD680DE-0D22-480F-8F1A-7FA4CCA61207}"/>
    <hyperlink ref="A54" location="'7.10.D'!A1" display="7.10.D. Low-income countries" xr:uid="{9B286D1C-459A-4D59-89B8-1BF8CE328958}"/>
    <hyperlink ref="A56" location="'7.11.A'!A1" display="7.11.A. Trade environment" xr:uid="{4D907C5E-3C3F-4877-A06A-36B7DE138F08}"/>
    <hyperlink ref="A57" location="'7.11.B'!A1" display="7.11.B. Trade reforms" xr:uid="{C874A7FC-A56F-4FD5-8E63-28A94FD1B210}"/>
    <hyperlink ref="A58" location="'7.11.C'!A1" display="7.11.C. Export concentration" xr:uid="{06FF7780-39E2-45A3-BE97-5EBEC82DA5CC}"/>
    <hyperlink ref="A59" location="'7.11.D'!A1" display="7.11.D. Energy subsidies" xr:uid="{EEF9DBA0-8735-4E95-81FF-69E9BEE5AF30}"/>
    <hyperlink ref="A61" location="'7.12.A'!A1" display="7.12.A. Poverty rates, by strength of institutions" xr:uid="{E3FD2792-CA0A-405E-997A-DD7783F0A262}"/>
    <hyperlink ref="A62" location="'7.12.B'!A1" display="7.12.B. Poverty rates, by financial inclusion" xr:uid="{09D9AD3D-E5D2-42AC-A112-4B2F5BD49515}"/>
    <hyperlink ref="A63" location="'7.12.C'!A1" display="7.12.C. Poverty rates, by Doing Business ranking" xr:uid="{5D0C4E42-5E58-4C26-9F4E-0AAA96B8C315}"/>
    <hyperlink ref="A64" location="'7.12.D'!A1" display="7.12.D. Poverty rates, by trade openness" xr:uid="{6CACF824-A7C3-4F96-961E-14AB849A617E}"/>
    <hyperlink ref="A66" location="'7.13.A'!A1" display="7.13.A. Years of schooling" xr:uid="{44874854-F7FE-45D0-A93F-B161A7DD89A1}"/>
    <hyperlink ref="A67" location="'7.13.B'!A1" display="7.13.B. Life expectancy" xr:uid="{5E01194A-766C-43A2-9D20-368B0C82565F}"/>
    <hyperlink ref="A68" location="'7.13.C'!A1" display="7.13.C. Infrastructure gaps" xr:uid="{0F7FCE02-F523-40A3-811D-8678D34DF1E5}"/>
    <hyperlink ref="A69" location="'7.13.D'!A1" display="7.13.D. Climate risk" xr:uid="{091EBA05-800F-4906-88D8-7DAF54A5F2C4}"/>
    <hyperlink ref="A71" location="'7.1.1.A'!A1" display="7.1.1.A. Worldwide Governance Indicators: Number of reform spurts and setbacks" xr:uid="{C30AE388-FDD2-4B03-B18F-54D4D904124E}"/>
    <hyperlink ref="A72" location="'7.1.1.B'!A1" display="7.1.1.B. Doing Business Indicators: Number of reform spurts and setbacks" xr:uid="{256E01FA-9E65-4152-A74E-8FC65A4F04E8}"/>
    <hyperlink ref="A74" location="'7.1.2.A'!A1" display="7.1.2.A. Average change in potential TFP growth around Worldwide Governance Indicators reforms" xr:uid="{8140E9C2-9C41-45A9-81E0-C46796882646}"/>
    <hyperlink ref="A75" location="'7.1.2.B'!A1" display="7.1.2.B. Change in potential TFP growth 2-4 years after reform episodes" xr:uid="{5ECED4DF-B526-47E3-8E4F-65F8D22D4A12}"/>
    <hyperlink ref="A76" location="'7.1.2.C'!A1" display="7.1.2.C. Average change in investment growth around Worldwide Governance Indicators reforms" xr:uid="{9819DFEC-686F-4C88-80B8-CF3458BBE01D}"/>
    <hyperlink ref="A77" location="'7.1.2.D'!A1" display="7.1.2.D. Change in investment growth 2-4 years after reform episodes" xr:uid="{18107C1F-993C-40E4-8041-5426E87FECD4}"/>
    <hyperlink ref="A79:G79" location="'7.2.1.A '!A1" display="7.2.1.A. Global potential growth under reform scenarios" xr:uid="{384EFD23-DB55-446C-82F7-23E6C62F10C6}"/>
    <hyperlink ref="A80" location="'7.2.1.B '!A1" display="7.2.1.B. EMDE potential growth under reform scenarios" xr:uid="{296A931C-BA14-4A70-8691-39E302C983C8}"/>
    <hyperlink ref="A81" location="'7.2.1.C '!A1" display="7.2.1.C. EMDE potential growth under reform scenarios" xr:uid="{454A106D-4069-4DB4-9559-6CC011C788A3}"/>
    <hyperlink ref="A82" location="'7.2.1.D '!A1" display="7.2.1.D. EMDE potential growth under reform scenarios" xr:uid="{83183CEB-FFCE-4B0E-B30A-0F130CEC6E99}"/>
  </hyperlink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A29BC4-4669-4E68-A66D-C66D9EA2E091}">
  <dimension ref="A1:X41"/>
  <sheetViews>
    <sheetView zoomScale="70" zoomScaleNormal="70" workbookViewId="0"/>
  </sheetViews>
  <sheetFormatPr defaultRowHeight="18" x14ac:dyDescent="0.25"/>
  <cols>
    <col min="1" max="16384" width="9.140625" style="1"/>
  </cols>
  <sheetData>
    <row r="1" spans="1:24" ht="26.25" x14ac:dyDescent="0.4">
      <c r="A1" s="2" t="s">
        <v>234</v>
      </c>
    </row>
    <row r="3" spans="1:24" x14ac:dyDescent="0.25">
      <c r="W3" s="1">
        <v>2007</v>
      </c>
      <c r="X3" s="1">
        <v>2019</v>
      </c>
    </row>
    <row r="4" spans="1:24" x14ac:dyDescent="0.25">
      <c r="V4" s="1" t="s">
        <v>25</v>
      </c>
      <c r="W4" s="1">
        <v>1.3</v>
      </c>
      <c r="X4" s="1">
        <v>1.1000000000000001</v>
      </c>
    </row>
    <row r="5" spans="1:24" x14ac:dyDescent="0.25">
      <c r="V5" s="1" t="s">
        <v>24</v>
      </c>
      <c r="W5" s="1">
        <v>0.5</v>
      </c>
      <c r="X5" s="1">
        <v>0.2</v>
      </c>
    </row>
    <row r="6" spans="1:24" x14ac:dyDescent="0.25">
      <c r="V6" s="1" t="s">
        <v>23</v>
      </c>
      <c r="W6" s="1">
        <v>2.5</v>
      </c>
      <c r="X6" s="1">
        <v>2.2000000000000002</v>
      </c>
    </row>
    <row r="7" spans="1:24" x14ac:dyDescent="0.25">
      <c r="V7" s="1" t="s">
        <v>22</v>
      </c>
      <c r="W7" s="1">
        <v>1.2</v>
      </c>
      <c r="X7" s="1">
        <v>1.1000000000000001</v>
      </c>
    </row>
    <row r="33" spans="1:18" x14ac:dyDescent="0.25">
      <c r="A33" s="1" t="s">
        <v>17</v>
      </c>
    </row>
    <row r="34" spans="1:18" x14ac:dyDescent="0.25">
      <c r="A34" s="85" t="s">
        <v>21</v>
      </c>
      <c r="B34" s="85"/>
      <c r="C34" s="85"/>
      <c r="D34" s="85"/>
      <c r="E34" s="85"/>
      <c r="F34" s="85"/>
      <c r="G34" s="85"/>
      <c r="H34" s="85"/>
      <c r="I34" s="85"/>
      <c r="J34" s="85"/>
      <c r="K34" s="85"/>
      <c r="L34" s="85"/>
      <c r="M34" s="85"/>
      <c r="N34" s="85"/>
      <c r="O34" s="85"/>
      <c r="P34" s="85"/>
      <c r="Q34" s="85"/>
      <c r="R34" s="85"/>
    </row>
    <row r="35" spans="1:18" x14ac:dyDescent="0.25">
      <c r="A35" s="85"/>
      <c r="B35" s="85"/>
      <c r="C35" s="85"/>
      <c r="D35" s="85"/>
      <c r="E35" s="85"/>
      <c r="F35" s="85"/>
      <c r="G35" s="85"/>
      <c r="H35" s="85"/>
      <c r="I35" s="85"/>
      <c r="J35" s="85"/>
      <c r="K35" s="85"/>
      <c r="L35" s="85"/>
      <c r="M35" s="85"/>
      <c r="N35" s="85"/>
      <c r="O35" s="85"/>
      <c r="P35" s="85"/>
      <c r="Q35" s="85"/>
      <c r="R35" s="85"/>
    </row>
    <row r="36" spans="1:18" x14ac:dyDescent="0.25">
      <c r="A36" s="85"/>
      <c r="B36" s="85"/>
      <c r="C36" s="85"/>
      <c r="D36" s="85"/>
      <c r="E36" s="85"/>
      <c r="F36" s="85"/>
      <c r="G36" s="85"/>
      <c r="H36" s="85"/>
      <c r="I36" s="85"/>
      <c r="J36" s="85"/>
      <c r="K36" s="85"/>
      <c r="L36" s="85"/>
      <c r="M36" s="85"/>
      <c r="N36" s="85"/>
      <c r="O36" s="85"/>
      <c r="P36" s="85"/>
      <c r="Q36" s="85"/>
      <c r="R36" s="85"/>
    </row>
    <row r="37" spans="1:18" x14ac:dyDescent="0.25">
      <c r="A37" s="85"/>
      <c r="B37" s="85"/>
      <c r="C37" s="85"/>
      <c r="D37" s="85"/>
      <c r="E37" s="85"/>
      <c r="F37" s="85"/>
      <c r="G37" s="85"/>
      <c r="H37" s="85"/>
      <c r="I37" s="85"/>
      <c r="J37" s="85"/>
      <c r="K37" s="85"/>
      <c r="L37" s="85"/>
      <c r="M37" s="85"/>
      <c r="N37" s="85"/>
      <c r="O37" s="85"/>
      <c r="P37" s="85"/>
      <c r="Q37" s="85"/>
      <c r="R37" s="85"/>
    </row>
    <row r="38" spans="1:18" ht="15" customHeight="1" x14ac:dyDescent="0.25">
      <c r="A38" s="85"/>
      <c r="B38" s="85"/>
      <c r="C38" s="85"/>
      <c r="D38" s="85"/>
      <c r="E38" s="85"/>
      <c r="F38" s="85"/>
      <c r="G38" s="85"/>
      <c r="H38" s="85"/>
      <c r="I38" s="85"/>
      <c r="J38" s="85"/>
      <c r="K38" s="85"/>
      <c r="L38" s="85"/>
      <c r="M38" s="85"/>
      <c r="N38" s="85"/>
      <c r="O38" s="85"/>
      <c r="P38" s="85"/>
      <c r="Q38" s="85"/>
      <c r="R38" s="85"/>
    </row>
    <row r="39" spans="1:18" ht="15" customHeight="1" x14ac:dyDescent="0.25">
      <c r="A39" s="3" t="s">
        <v>0</v>
      </c>
    </row>
    <row r="40" spans="1:18" ht="15" customHeight="1" x14ac:dyDescent="0.25"/>
    <row r="41" spans="1:18" ht="15" customHeight="1" x14ac:dyDescent="0.25"/>
  </sheetData>
  <mergeCells count="1">
    <mergeCell ref="A34:R38"/>
  </mergeCells>
  <hyperlinks>
    <hyperlink ref="A39" location="'Read Me'!A1" display="Return to Read Me" xr:uid="{477226CD-7BAF-483F-93C2-2AAA81A662F5}"/>
  </hyperlink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97CEE0-E326-4E17-BF52-6DE702A68EC3}">
  <dimension ref="A1:W42"/>
  <sheetViews>
    <sheetView zoomScale="70" zoomScaleNormal="70" workbookViewId="0"/>
  </sheetViews>
  <sheetFormatPr defaultRowHeight="18" x14ac:dyDescent="0.25"/>
  <cols>
    <col min="1" max="21" width="9.140625" style="1"/>
    <col min="22" max="22" width="11.42578125" style="1" bestFit="1" customWidth="1"/>
    <col min="23" max="16384" width="9.140625" style="1"/>
  </cols>
  <sheetData>
    <row r="1" spans="1:23" ht="26.25" x14ac:dyDescent="0.4">
      <c r="A1" s="2" t="s">
        <v>233</v>
      </c>
    </row>
    <row r="2" spans="1:23" x14ac:dyDescent="0.25">
      <c r="W2" s="1" t="s">
        <v>130</v>
      </c>
    </row>
    <row r="3" spans="1:23" x14ac:dyDescent="0.25">
      <c r="V3" s="1" t="s">
        <v>28</v>
      </c>
      <c r="W3" s="1">
        <f>ROUND(56.3636363636364,1)</f>
        <v>56.4</v>
      </c>
    </row>
    <row r="4" spans="1:23" x14ac:dyDescent="0.25">
      <c r="V4" s="1" t="s">
        <v>27</v>
      </c>
      <c r="W4" s="1">
        <f>ROUND(43.6363636363636,1)</f>
        <v>43.6</v>
      </c>
    </row>
    <row r="33" spans="1:18" x14ac:dyDescent="0.25">
      <c r="A33" s="1" t="s">
        <v>17</v>
      </c>
    </row>
    <row r="34" spans="1:18" ht="18" customHeight="1" x14ac:dyDescent="0.25">
      <c r="A34" s="85" t="s">
        <v>26</v>
      </c>
      <c r="B34" s="85"/>
      <c r="C34" s="85"/>
      <c r="D34" s="85"/>
      <c r="E34" s="85"/>
      <c r="F34" s="85"/>
      <c r="G34" s="85"/>
      <c r="H34" s="85"/>
      <c r="I34" s="85"/>
      <c r="J34" s="85"/>
      <c r="K34" s="85"/>
      <c r="L34" s="85"/>
      <c r="M34" s="85"/>
      <c r="N34" s="85"/>
      <c r="O34" s="85"/>
      <c r="P34" s="85"/>
      <c r="Q34" s="85"/>
      <c r="R34" s="85"/>
    </row>
    <row r="35" spans="1:18" x14ac:dyDescent="0.25">
      <c r="A35" s="85"/>
      <c r="B35" s="85"/>
      <c r="C35" s="85"/>
      <c r="D35" s="85"/>
      <c r="E35" s="85"/>
      <c r="F35" s="85"/>
      <c r="G35" s="85"/>
      <c r="H35" s="85"/>
      <c r="I35" s="85"/>
      <c r="J35" s="85"/>
      <c r="K35" s="85"/>
      <c r="L35" s="85"/>
      <c r="M35" s="85"/>
      <c r="N35" s="85"/>
      <c r="O35" s="85"/>
      <c r="P35" s="85"/>
      <c r="Q35" s="85"/>
      <c r="R35" s="85"/>
    </row>
    <row r="36" spans="1:18" x14ac:dyDescent="0.25">
      <c r="A36" s="85"/>
      <c r="B36" s="85"/>
      <c r="C36" s="85"/>
      <c r="D36" s="85"/>
      <c r="E36" s="85"/>
      <c r="F36" s="85"/>
      <c r="G36" s="85"/>
      <c r="H36" s="85"/>
      <c r="I36" s="85"/>
      <c r="J36" s="85"/>
      <c r="K36" s="85"/>
      <c r="L36" s="85"/>
      <c r="M36" s="85"/>
      <c r="N36" s="85"/>
      <c r="O36" s="85"/>
      <c r="P36" s="85"/>
      <c r="Q36" s="85"/>
      <c r="R36" s="85"/>
    </row>
    <row r="37" spans="1:18" ht="15" customHeight="1" x14ac:dyDescent="0.25">
      <c r="A37" s="85"/>
      <c r="B37" s="85"/>
      <c r="C37" s="85"/>
      <c r="D37" s="85"/>
      <c r="E37" s="85"/>
      <c r="F37" s="85"/>
      <c r="G37" s="85"/>
      <c r="H37" s="85"/>
      <c r="I37" s="85"/>
      <c r="J37" s="85"/>
      <c r="K37" s="85"/>
      <c r="L37" s="85"/>
      <c r="M37" s="85"/>
      <c r="N37" s="85"/>
      <c r="O37" s="85"/>
      <c r="P37" s="85"/>
      <c r="Q37" s="85"/>
      <c r="R37" s="85"/>
    </row>
    <row r="38" spans="1:18" ht="15" customHeight="1" x14ac:dyDescent="0.25">
      <c r="A38" s="85"/>
      <c r="B38" s="85"/>
      <c r="C38" s="85"/>
      <c r="D38" s="85"/>
      <c r="E38" s="85"/>
      <c r="F38" s="85"/>
      <c r="G38" s="85"/>
      <c r="H38" s="85"/>
      <c r="I38" s="85"/>
      <c r="J38" s="85"/>
      <c r="K38" s="85"/>
      <c r="L38" s="85"/>
      <c r="M38" s="85"/>
      <c r="N38" s="85"/>
      <c r="O38" s="85"/>
      <c r="P38" s="85"/>
      <c r="Q38" s="85"/>
      <c r="R38" s="85"/>
    </row>
    <row r="39" spans="1:18" ht="15" customHeight="1" x14ac:dyDescent="0.25">
      <c r="A39" s="85"/>
      <c r="B39" s="85"/>
      <c r="C39" s="85"/>
      <c r="D39" s="85"/>
      <c r="E39" s="85"/>
      <c r="F39" s="85"/>
      <c r="G39" s="85"/>
      <c r="H39" s="85"/>
      <c r="I39" s="85"/>
      <c r="J39" s="85"/>
      <c r="K39" s="85"/>
      <c r="L39" s="85"/>
      <c r="M39" s="85"/>
      <c r="N39" s="85"/>
      <c r="O39" s="85"/>
      <c r="P39" s="85"/>
      <c r="Q39" s="85"/>
      <c r="R39" s="85"/>
    </row>
    <row r="40" spans="1:18" ht="15" customHeight="1" x14ac:dyDescent="0.25">
      <c r="A40" s="3" t="s">
        <v>0</v>
      </c>
    </row>
    <row r="41" spans="1:18" ht="15" customHeight="1" x14ac:dyDescent="0.25"/>
    <row r="42" spans="1:18" ht="15" customHeight="1" x14ac:dyDescent="0.25">
      <c r="A42" s="8"/>
      <c r="B42" s="8"/>
      <c r="C42" s="8"/>
      <c r="D42" s="8"/>
      <c r="E42" s="8"/>
      <c r="F42" s="8"/>
      <c r="G42" s="8"/>
      <c r="H42" s="8"/>
      <c r="I42" s="8"/>
      <c r="J42" s="8"/>
      <c r="K42" s="8"/>
      <c r="L42" s="8"/>
      <c r="M42" s="8"/>
      <c r="N42" s="8"/>
      <c r="O42" s="8"/>
      <c r="P42" s="8"/>
      <c r="Q42" s="8"/>
      <c r="R42" s="8"/>
    </row>
  </sheetData>
  <mergeCells count="1">
    <mergeCell ref="A34:R39"/>
  </mergeCells>
  <hyperlinks>
    <hyperlink ref="A40" location="'Read Me'!A1" display="Return to Read Me" xr:uid="{5373CA5E-6636-4547-AA84-BB021DBCA5D8}"/>
  </hyperlinks>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A951F7-0D21-491B-BEF0-EE2284A7F6E8}">
  <dimension ref="A1:AZ38"/>
  <sheetViews>
    <sheetView zoomScale="70" zoomScaleNormal="70" workbookViewId="0">
      <selection activeCell="V5" sqref="V5"/>
    </sheetView>
  </sheetViews>
  <sheetFormatPr defaultRowHeight="15" x14ac:dyDescent="0.25"/>
  <cols>
    <col min="22" max="22" width="15.5703125" customWidth="1"/>
  </cols>
  <sheetData>
    <row r="1" spans="1:52" ht="26.25" x14ac:dyDescent="0.4">
      <c r="A1" s="58" t="s">
        <v>353</v>
      </c>
    </row>
    <row r="2" spans="1:52" ht="18" x14ac:dyDescent="0.25">
      <c r="V2" s="57"/>
      <c r="W2" s="57">
        <v>1990</v>
      </c>
      <c r="X2" s="57">
        <v>1991</v>
      </c>
      <c r="Y2" s="57">
        <v>1992</v>
      </c>
      <c r="Z2" s="57">
        <v>1993</v>
      </c>
      <c r="AA2" s="57">
        <v>1994</v>
      </c>
      <c r="AB2" s="57">
        <v>1995</v>
      </c>
      <c r="AC2" s="57">
        <v>1996</v>
      </c>
      <c r="AD2" s="57">
        <v>1997</v>
      </c>
      <c r="AE2" s="57">
        <v>1998</v>
      </c>
      <c r="AF2" s="57">
        <v>1999</v>
      </c>
      <c r="AG2" s="57">
        <v>2000</v>
      </c>
      <c r="AH2" s="57">
        <v>2001</v>
      </c>
      <c r="AI2" s="57">
        <v>2002</v>
      </c>
      <c r="AJ2" s="57">
        <v>2003</v>
      </c>
      <c r="AK2" s="57">
        <v>2004</v>
      </c>
      <c r="AL2" s="57">
        <v>2005</v>
      </c>
      <c r="AM2" s="57">
        <v>2006</v>
      </c>
      <c r="AN2" s="57">
        <v>2007</v>
      </c>
      <c r="AO2" s="57">
        <v>2008</v>
      </c>
      <c r="AP2" s="57">
        <v>2009</v>
      </c>
      <c r="AQ2" s="57">
        <v>2010</v>
      </c>
      <c r="AR2" s="57">
        <v>2011</v>
      </c>
      <c r="AS2" s="57">
        <v>2012</v>
      </c>
      <c r="AT2" s="57">
        <v>2013</v>
      </c>
      <c r="AU2" s="57">
        <v>2014</v>
      </c>
      <c r="AV2" s="57">
        <v>2015</v>
      </c>
      <c r="AW2" s="57">
        <v>2016</v>
      </c>
      <c r="AX2" s="57">
        <v>2017</v>
      </c>
      <c r="AY2" s="57">
        <v>2018</v>
      </c>
      <c r="AZ2" s="57">
        <v>2019</v>
      </c>
    </row>
    <row r="3" spans="1:52" ht="18" x14ac:dyDescent="0.25">
      <c r="V3" s="57" t="s">
        <v>22</v>
      </c>
      <c r="W3" s="57">
        <v>10.6</v>
      </c>
      <c r="X3" s="57">
        <v>12.3</v>
      </c>
      <c r="Y3" s="57">
        <v>9.8000000000000007</v>
      </c>
      <c r="Z3" s="57">
        <v>9.8000000000000007</v>
      </c>
      <c r="AA3" s="57">
        <v>12.7</v>
      </c>
      <c r="AB3" s="57">
        <v>10.9</v>
      </c>
      <c r="AC3" s="57">
        <v>7.9</v>
      </c>
      <c r="AD3" s="57">
        <v>6.8</v>
      </c>
      <c r="AE3" s="57">
        <v>6.5</v>
      </c>
      <c r="AF3" s="57">
        <v>4.0999999999999996</v>
      </c>
      <c r="AG3" s="57">
        <v>4.3</v>
      </c>
      <c r="AH3" s="57">
        <v>4.7</v>
      </c>
      <c r="AI3" s="57">
        <v>3.5</v>
      </c>
      <c r="AJ3" s="57">
        <v>4.2</v>
      </c>
      <c r="AK3" s="57">
        <v>4.3</v>
      </c>
      <c r="AL3" s="57">
        <v>5.4</v>
      </c>
      <c r="AM3" s="57">
        <v>6.1</v>
      </c>
      <c r="AN3" s="57">
        <v>6</v>
      </c>
      <c r="AO3" s="57">
        <v>10</v>
      </c>
      <c r="AP3" s="57">
        <v>3.8</v>
      </c>
      <c r="AQ3" s="57">
        <v>4.2</v>
      </c>
      <c r="AR3" s="57">
        <v>5.5</v>
      </c>
      <c r="AS3" s="57">
        <v>4.5999999999999996</v>
      </c>
      <c r="AT3" s="57">
        <v>3.8</v>
      </c>
      <c r="AU3" s="57">
        <v>3.2</v>
      </c>
      <c r="AV3" s="57">
        <v>2.9</v>
      </c>
      <c r="AW3" s="57">
        <v>2.7</v>
      </c>
      <c r="AX3" s="57">
        <v>3.4</v>
      </c>
      <c r="AY3" s="57">
        <v>3.2</v>
      </c>
      <c r="AZ3" s="57">
        <v>3.1</v>
      </c>
    </row>
    <row r="4" spans="1:52" ht="18" x14ac:dyDescent="0.25">
      <c r="V4" s="57" t="s">
        <v>355</v>
      </c>
      <c r="W4" s="57">
        <v>3.1</v>
      </c>
      <c r="X4" s="57">
        <v>4.5999999999999996</v>
      </c>
      <c r="Y4" s="57">
        <v>4.0999999999999996</v>
      </c>
      <c r="Z4" s="57">
        <v>3.4</v>
      </c>
      <c r="AA4" s="57">
        <v>5.8</v>
      </c>
      <c r="AB4" s="57">
        <v>5.9</v>
      </c>
      <c r="AC4" s="57">
        <v>3.5</v>
      </c>
      <c r="AD4" s="57">
        <v>3</v>
      </c>
      <c r="AE4" s="57">
        <v>2.9</v>
      </c>
      <c r="AF4" s="57">
        <v>1.1000000000000001</v>
      </c>
      <c r="AG4" s="57">
        <v>1.6</v>
      </c>
      <c r="AH4" s="57">
        <v>2</v>
      </c>
      <c r="AI4" s="57">
        <v>1.8</v>
      </c>
      <c r="AJ4" s="57">
        <v>1.7</v>
      </c>
      <c r="AK4" s="57">
        <v>2.2000000000000002</v>
      </c>
      <c r="AL4" s="57">
        <v>3.1</v>
      </c>
      <c r="AM4" s="57">
        <v>3.4</v>
      </c>
      <c r="AN4" s="57">
        <v>3.6</v>
      </c>
      <c r="AO4" s="57">
        <v>6.8</v>
      </c>
      <c r="AP4" s="57">
        <v>1.4</v>
      </c>
      <c r="AQ4" s="57">
        <v>2.2000000000000002</v>
      </c>
      <c r="AR4" s="57">
        <v>3.5</v>
      </c>
      <c r="AS4" s="57">
        <v>2.7</v>
      </c>
      <c r="AT4" s="57">
        <v>1.8</v>
      </c>
      <c r="AU4" s="57">
        <v>1.2</v>
      </c>
      <c r="AV4" s="57">
        <v>0.7</v>
      </c>
      <c r="AW4" s="57">
        <v>0.5</v>
      </c>
      <c r="AX4" s="57">
        <v>1.2</v>
      </c>
      <c r="AY4" s="57">
        <v>1.5</v>
      </c>
      <c r="AZ4" s="57">
        <v>2</v>
      </c>
    </row>
    <row r="5" spans="1:52" ht="18" x14ac:dyDescent="0.25">
      <c r="V5" s="57"/>
      <c r="W5" s="57">
        <v>36.1</v>
      </c>
      <c r="X5" s="57">
        <v>34.200000000000003</v>
      </c>
      <c r="Y5" s="57">
        <v>37.700000000000003</v>
      </c>
      <c r="Z5" s="57">
        <v>66.099999999999994</v>
      </c>
      <c r="AA5" s="57">
        <v>71.3</v>
      </c>
      <c r="AB5" s="57">
        <v>59.9</v>
      </c>
      <c r="AC5" s="57">
        <v>43.1</v>
      </c>
      <c r="AD5" s="57">
        <v>19.8</v>
      </c>
      <c r="AE5" s="57">
        <v>12.8</v>
      </c>
      <c r="AF5" s="57">
        <v>22.7</v>
      </c>
      <c r="AG5" s="57">
        <v>11</v>
      </c>
      <c r="AH5" s="57">
        <v>11.9</v>
      </c>
      <c r="AI5" s="57">
        <v>12.2</v>
      </c>
      <c r="AJ5" s="57">
        <v>11.2</v>
      </c>
      <c r="AK5" s="57">
        <v>9.1</v>
      </c>
      <c r="AL5" s="57">
        <v>9.3000000000000007</v>
      </c>
      <c r="AM5" s="57">
        <v>10</v>
      </c>
      <c r="AN5" s="57">
        <v>9.6999999999999993</v>
      </c>
      <c r="AO5" s="57">
        <v>14.9</v>
      </c>
      <c r="AP5" s="57">
        <v>7.1</v>
      </c>
      <c r="AQ5" s="57">
        <v>8.5</v>
      </c>
      <c r="AR5" s="57">
        <v>12.6</v>
      </c>
      <c r="AS5" s="57">
        <v>9.6</v>
      </c>
      <c r="AT5" s="57">
        <v>7.2</v>
      </c>
      <c r="AU5" s="57">
        <v>7</v>
      </c>
      <c r="AV5" s="57">
        <v>8.1</v>
      </c>
      <c r="AW5" s="57">
        <v>7.9</v>
      </c>
      <c r="AX5" s="57">
        <v>9.6</v>
      </c>
      <c r="AY5" s="57">
        <v>10.8</v>
      </c>
      <c r="AZ5" s="57">
        <v>11.9</v>
      </c>
    </row>
    <row r="36" spans="1:1" ht="18" x14ac:dyDescent="0.25">
      <c r="A36" s="57" t="s">
        <v>125</v>
      </c>
    </row>
    <row r="37" spans="1:1" ht="18" x14ac:dyDescent="0.25">
      <c r="A37" s="57" t="s">
        <v>104</v>
      </c>
    </row>
    <row r="38" spans="1:1" ht="18" x14ac:dyDescent="0.25">
      <c r="A38" s="3" t="s">
        <v>0</v>
      </c>
    </row>
  </sheetData>
  <hyperlinks>
    <hyperlink ref="A38" location="'Read Me'!A1" display="Return to Read Me" xr:uid="{91ECC2E5-2111-41F6-BC22-4395BB19704D}"/>
  </hyperlink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22D3D2-AE94-4DC0-A44C-A095973BA9A1}">
  <dimension ref="A1:X35"/>
  <sheetViews>
    <sheetView zoomScale="70" zoomScaleNormal="70" workbookViewId="0"/>
  </sheetViews>
  <sheetFormatPr defaultRowHeight="15" x14ac:dyDescent="0.25"/>
  <cols>
    <col min="22" max="22" width="7.5703125" bestFit="1" customWidth="1"/>
    <col min="23" max="23" width="33.42578125" bestFit="1" customWidth="1"/>
    <col min="24" max="24" width="42" bestFit="1" customWidth="1"/>
  </cols>
  <sheetData>
    <row r="1" spans="1:24" ht="26.25" x14ac:dyDescent="0.4">
      <c r="A1" s="58" t="s">
        <v>232</v>
      </c>
    </row>
    <row r="2" spans="1:24" ht="18" x14ac:dyDescent="0.25">
      <c r="V2" s="1"/>
      <c r="W2" s="1"/>
      <c r="X2" s="1"/>
    </row>
    <row r="3" spans="1:24" ht="18" x14ac:dyDescent="0.25">
      <c r="V3" s="1" t="s">
        <v>30</v>
      </c>
      <c r="W3" s="1" t="s">
        <v>127</v>
      </c>
      <c r="X3" s="1" t="s">
        <v>126</v>
      </c>
    </row>
    <row r="4" spans="1:24" ht="18" x14ac:dyDescent="0.25">
      <c r="V4" s="1"/>
      <c r="W4" s="1">
        <v>3</v>
      </c>
      <c r="X4" s="1">
        <v>2.6</v>
      </c>
    </row>
    <row r="5" spans="1:24" ht="18" x14ac:dyDescent="0.25">
      <c r="V5" s="1">
        <v>2000</v>
      </c>
      <c r="W5" s="1">
        <v>6</v>
      </c>
      <c r="X5" s="1">
        <v>2.9</v>
      </c>
    </row>
    <row r="6" spans="1:24" ht="18" x14ac:dyDescent="0.25">
      <c r="V6" s="1"/>
      <c r="W6" s="1">
        <v>9</v>
      </c>
      <c r="X6" s="1">
        <v>3.2</v>
      </c>
    </row>
    <row r="7" spans="1:24" ht="18" x14ac:dyDescent="0.25">
      <c r="V7" s="1"/>
      <c r="W7" s="1">
        <v>11</v>
      </c>
      <c r="X7" s="1">
        <v>3.7</v>
      </c>
    </row>
    <row r="8" spans="1:24" ht="18" x14ac:dyDescent="0.25">
      <c r="V8" s="1">
        <v>2003</v>
      </c>
      <c r="W8" s="1">
        <v>11</v>
      </c>
      <c r="X8" s="1">
        <v>3.8</v>
      </c>
    </row>
    <row r="9" spans="1:24" ht="18" x14ac:dyDescent="0.25">
      <c r="V9" s="1"/>
      <c r="W9" s="1">
        <v>11</v>
      </c>
      <c r="X9" s="1">
        <v>4.2</v>
      </c>
    </row>
    <row r="10" spans="1:24" ht="18" x14ac:dyDescent="0.25">
      <c r="V10" s="1"/>
      <c r="W10" s="1">
        <v>12</v>
      </c>
      <c r="X10" s="1">
        <v>4.4000000000000004</v>
      </c>
    </row>
    <row r="11" spans="1:24" ht="18" x14ac:dyDescent="0.25">
      <c r="V11" s="1">
        <v>2006</v>
      </c>
      <c r="W11" s="1">
        <v>14</v>
      </c>
      <c r="X11" s="1">
        <v>4.5999999999999996</v>
      </c>
    </row>
    <row r="12" spans="1:24" ht="18" x14ac:dyDescent="0.25">
      <c r="V12" s="1"/>
      <c r="W12" s="1">
        <v>15</v>
      </c>
      <c r="X12" s="1">
        <v>4.7</v>
      </c>
    </row>
    <row r="13" spans="1:24" ht="18" x14ac:dyDescent="0.25">
      <c r="V13" s="1"/>
      <c r="W13" s="1">
        <v>15</v>
      </c>
      <c r="X13" s="1">
        <v>4.7</v>
      </c>
    </row>
    <row r="14" spans="1:24" ht="18" x14ac:dyDescent="0.25">
      <c r="V14" s="1">
        <v>2009</v>
      </c>
      <c r="W14" s="1">
        <v>17</v>
      </c>
      <c r="X14" s="1">
        <v>4.8</v>
      </c>
    </row>
    <row r="15" spans="1:24" ht="18" x14ac:dyDescent="0.25">
      <c r="V15" s="1"/>
      <c r="W15" s="1">
        <v>19</v>
      </c>
      <c r="X15" s="1">
        <v>4.9000000000000004</v>
      </c>
    </row>
    <row r="16" spans="1:24" ht="18" x14ac:dyDescent="0.25">
      <c r="V16" s="1"/>
      <c r="W16" s="1">
        <v>20</v>
      </c>
      <c r="X16" s="1">
        <v>5</v>
      </c>
    </row>
    <row r="17" spans="1:24" ht="18" x14ac:dyDescent="0.25">
      <c r="V17" s="1">
        <v>2012</v>
      </c>
      <c r="W17" s="1">
        <v>21</v>
      </c>
      <c r="X17" s="1">
        <v>5</v>
      </c>
    </row>
    <row r="18" spans="1:24" ht="18" x14ac:dyDescent="0.25">
      <c r="V18" s="1"/>
      <c r="W18" s="1">
        <v>20</v>
      </c>
      <c r="X18" s="1">
        <v>5</v>
      </c>
    </row>
    <row r="19" spans="1:24" ht="18" x14ac:dyDescent="0.25">
      <c r="V19" s="1"/>
      <c r="W19" s="1">
        <v>22</v>
      </c>
      <c r="X19" s="1">
        <v>5.0999999999999996</v>
      </c>
    </row>
    <row r="20" spans="1:24" ht="18" x14ac:dyDescent="0.25">
      <c r="V20" s="1">
        <v>2015</v>
      </c>
      <c r="W20" s="1">
        <v>24</v>
      </c>
      <c r="X20" s="1"/>
    </row>
    <row r="21" spans="1:24" ht="18" x14ac:dyDescent="0.25">
      <c r="V21" s="1"/>
      <c r="W21" s="1">
        <v>26</v>
      </c>
      <c r="X21" s="1"/>
    </row>
    <row r="22" spans="1:24" ht="18" x14ac:dyDescent="0.25">
      <c r="V22" s="1"/>
      <c r="W22" s="1">
        <v>27</v>
      </c>
      <c r="X22" s="1"/>
    </row>
    <row r="23" spans="1:24" ht="18" x14ac:dyDescent="0.25">
      <c r="V23" s="1">
        <v>2018</v>
      </c>
      <c r="W23" s="1">
        <v>27</v>
      </c>
      <c r="X23" s="1"/>
    </row>
    <row r="32" spans="1:24" ht="18" x14ac:dyDescent="0.25">
      <c r="A32" s="57" t="s">
        <v>125</v>
      </c>
    </row>
    <row r="33" spans="1:18" ht="18" customHeight="1" x14ac:dyDescent="0.25">
      <c r="A33" s="86" t="s">
        <v>131</v>
      </c>
      <c r="B33" s="86"/>
      <c r="C33" s="86"/>
      <c r="D33" s="86"/>
      <c r="E33" s="86"/>
      <c r="F33" s="86"/>
      <c r="G33" s="86"/>
      <c r="H33" s="86"/>
      <c r="I33" s="86"/>
      <c r="J33" s="86"/>
      <c r="K33" s="86"/>
      <c r="L33" s="86"/>
      <c r="M33" s="86"/>
      <c r="N33" s="86"/>
      <c r="O33" s="86"/>
      <c r="P33" s="86"/>
      <c r="Q33" s="86"/>
      <c r="R33" s="86"/>
    </row>
    <row r="34" spans="1:18" ht="18" customHeight="1" x14ac:dyDescent="0.25">
      <c r="A34" s="86"/>
      <c r="B34" s="86"/>
      <c r="C34" s="86"/>
      <c r="D34" s="86"/>
      <c r="E34" s="86"/>
      <c r="F34" s="86"/>
      <c r="G34" s="86"/>
      <c r="H34" s="86"/>
      <c r="I34" s="86"/>
      <c r="J34" s="86"/>
      <c r="K34" s="86"/>
      <c r="L34" s="86"/>
      <c r="M34" s="86"/>
      <c r="N34" s="86"/>
      <c r="O34" s="86"/>
      <c r="P34" s="86"/>
      <c r="Q34" s="86"/>
      <c r="R34" s="86"/>
    </row>
    <row r="35" spans="1:18" ht="18" x14ac:dyDescent="0.25">
      <c r="A35" s="3" t="s">
        <v>0</v>
      </c>
    </row>
  </sheetData>
  <mergeCells count="1">
    <mergeCell ref="A33:R34"/>
  </mergeCells>
  <hyperlinks>
    <hyperlink ref="A35" location="'Read Me'!A1" display="Return to Read Me" xr:uid="{8BA1659B-B68B-4BD3-9C97-DDA0DDF155E9}"/>
  </hyperlink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0F95B8-A631-474F-A548-09D087DA03AC}">
  <dimension ref="A1:X49"/>
  <sheetViews>
    <sheetView zoomScale="70" zoomScaleNormal="70" workbookViewId="0">
      <selection activeCell="A35" sqref="A35"/>
    </sheetView>
  </sheetViews>
  <sheetFormatPr defaultColWidth="9.140625" defaultRowHeight="18" x14ac:dyDescent="0.25"/>
  <cols>
    <col min="1" max="1" width="8.7109375" customWidth="1"/>
    <col min="2" max="20" width="9.140625" style="1"/>
    <col min="21" max="21" width="12.42578125" style="1" customWidth="1"/>
    <col min="22" max="22" width="10" style="1" bestFit="1" customWidth="1"/>
    <col min="23" max="23" width="23.42578125" style="1" bestFit="1" customWidth="1"/>
    <col min="24" max="24" width="16.42578125" style="1" bestFit="1" customWidth="1"/>
    <col min="25" max="16384" width="9.140625" style="1"/>
  </cols>
  <sheetData>
    <row r="1" spans="1:24" ht="26.25" x14ac:dyDescent="0.4">
      <c r="A1" s="2" t="s">
        <v>356</v>
      </c>
    </row>
    <row r="2" spans="1:24" x14ac:dyDescent="0.25">
      <c r="U2" s="1" t="s">
        <v>30</v>
      </c>
      <c r="V2" s="1" t="s">
        <v>22</v>
      </c>
      <c r="W2" s="1" t="s">
        <v>106</v>
      </c>
      <c r="X2" s="1" t="s">
        <v>105</v>
      </c>
    </row>
    <row r="3" spans="1:24" x14ac:dyDescent="0.25">
      <c r="U3" s="1">
        <v>1995</v>
      </c>
      <c r="V3" s="4">
        <v>5</v>
      </c>
      <c r="W3" s="4">
        <v>3.55</v>
      </c>
      <c r="X3" s="4">
        <v>8.15</v>
      </c>
    </row>
    <row r="4" spans="1:24" x14ac:dyDescent="0.25">
      <c r="V4" s="4">
        <v>5</v>
      </c>
      <c r="W4" s="4">
        <v>3.77</v>
      </c>
      <c r="X4" s="4">
        <v>8.0500000000000007</v>
      </c>
    </row>
    <row r="5" spans="1:24" x14ac:dyDescent="0.25">
      <c r="V5" s="4">
        <v>6</v>
      </c>
      <c r="W5" s="4">
        <v>3.32</v>
      </c>
      <c r="X5" s="4">
        <v>8.4</v>
      </c>
    </row>
    <row r="6" spans="1:24" x14ac:dyDescent="0.25">
      <c r="V6" s="4">
        <v>5.5</v>
      </c>
      <c r="W6" s="4">
        <v>3.63</v>
      </c>
      <c r="X6" s="4">
        <v>8.65</v>
      </c>
    </row>
    <row r="7" spans="1:24" x14ac:dyDescent="0.25">
      <c r="U7" s="1">
        <v>1997</v>
      </c>
      <c r="V7" s="4">
        <v>4.5999999999999996</v>
      </c>
      <c r="W7" s="4">
        <v>3.03</v>
      </c>
      <c r="X7" s="4">
        <v>7.08</v>
      </c>
    </row>
    <row r="8" spans="1:24" x14ac:dyDescent="0.25">
      <c r="V8" s="4">
        <v>4.8</v>
      </c>
      <c r="W8" s="4">
        <v>3.35</v>
      </c>
      <c r="X8" s="4">
        <v>7.2</v>
      </c>
    </row>
    <row r="9" spans="1:24" x14ac:dyDescent="0.25">
      <c r="V9" s="4">
        <v>4.8</v>
      </c>
      <c r="W9" s="4">
        <v>3.1</v>
      </c>
      <c r="X9" s="4">
        <v>7.35</v>
      </c>
    </row>
    <row r="10" spans="1:24" x14ac:dyDescent="0.25">
      <c r="V10" s="4">
        <v>4.5</v>
      </c>
      <c r="W10" s="4">
        <v>3.01</v>
      </c>
      <c r="X10" s="4">
        <v>7.71</v>
      </c>
    </row>
    <row r="11" spans="1:24" x14ac:dyDescent="0.25">
      <c r="U11" s="1">
        <v>1999</v>
      </c>
      <c r="V11" s="4">
        <v>4.3</v>
      </c>
      <c r="W11" s="4">
        <v>3.52</v>
      </c>
      <c r="X11" s="4">
        <v>6.83</v>
      </c>
    </row>
    <row r="12" spans="1:24" x14ac:dyDescent="0.25">
      <c r="V12" s="4">
        <v>4.0999999999999996</v>
      </c>
      <c r="W12" s="4">
        <v>3.27</v>
      </c>
      <c r="X12" s="4">
        <v>5.98</v>
      </c>
    </row>
    <row r="13" spans="1:24" x14ac:dyDescent="0.25">
      <c r="V13" s="4">
        <v>4</v>
      </c>
      <c r="W13" s="4">
        <v>3.18</v>
      </c>
      <c r="X13" s="4">
        <v>5</v>
      </c>
    </row>
    <row r="14" spans="1:24" x14ac:dyDescent="0.25">
      <c r="V14" s="4">
        <v>3.9</v>
      </c>
      <c r="W14" s="4">
        <v>3</v>
      </c>
      <c r="X14" s="4">
        <v>5.75</v>
      </c>
    </row>
    <row r="15" spans="1:24" x14ac:dyDescent="0.25">
      <c r="U15" s="1">
        <v>2001</v>
      </c>
      <c r="V15" s="4">
        <v>3.4</v>
      </c>
      <c r="W15" s="4">
        <v>2.85</v>
      </c>
      <c r="X15" s="4">
        <v>5.05</v>
      </c>
    </row>
    <row r="16" spans="1:24" x14ac:dyDescent="0.25">
      <c r="V16" s="4">
        <v>3.5</v>
      </c>
      <c r="W16" s="4">
        <v>2.93</v>
      </c>
      <c r="X16" s="4">
        <v>5.78</v>
      </c>
    </row>
    <row r="17" spans="1:24" x14ac:dyDescent="0.25">
      <c r="V17" s="4">
        <v>3.4</v>
      </c>
      <c r="W17" s="4">
        <v>2.85</v>
      </c>
      <c r="X17" s="4">
        <v>5.82</v>
      </c>
    </row>
    <row r="18" spans="1:24" x14ac:dyDescent="0.25">
      <c r="V18" s="4">
        <v>3.4</v>
      </c>
      <c r="W18" s="4">
        <v>2.5</v>
      </c>
      <c r="X18" s="4">
        <v>5.8</v>
      </c>
    </row>
    <row r="19" spans="1:24" x14ac:dyDescent="0.25">
      <c r="U19" s="1">
        <v>2003</v>
      </c>
      <c r="V19" s="4">
        <v>3.47</v>
      </c>
      <c r="W19" s="4">
        <v>2.54</v>
      </c>
      <c r="X19" s="4">
        <v>5.95</v>
      </c>
    </row>
    <row r="20" spans="1:24" x14ac:dyDescent="0.25">
      <c r="V20" s="4">
        <v>3.4</v>
      </c>
      <c r="W20" s="4">
        <v>2.52</v>
      </c>
      <c r="X20" s="4">
        <v>5</v>
      </c>
    </row>
    <row r="21" spans="1:24" x14ac:dyDescent="0.25">
      <c r="V21" s="4">
        <v>3.47</v>
      </c>
      <c r="W21" s="4">
        <v>2.78</v>
      </c>
      <c r="X21" s="4">
        <v>4.88</v>
      </c>
    </row>
    <row r="22" spans="1:24" x14ac:dyDescent="0.25">
      <c r="V22" s="4">
        <v>3.6</v>
      </c>
      <c r="W22" s="4">
        <v>2.83</v>
      </c>
      <c r="X22" s="4">
        <v>4.9800000000000004</v>
      </c>
    </row>
    <row r="23" spans="1:24" x14ac:dyDescent="0.25">
      <c r="U23" s="1">
        <v>2005</v>
      </c>
      <c r="V23" s="4">
        <v>3.83</v>
      </c>
      <c r="W23" s="4">
        <v>2.66</v>
      </c>
      <c r="X23" s="4">
        <v>5</v>
      </c>
    </row>
    <row r="24" spans="1:24" x14ac:dyDescent="0.25">
      <c r="V24" s="4">
        <v>4</v>
      </c>
      <c r="W24" s="4">
        <v>2.57</v>
      </c>
      <c r="X24" s="4">
        <v>4.84</v>
      </c>
    </row>
    <row r="25" spans="1:24" x14ac:dyDescent="0.25">
      <c r="V25" s="4">
        <v>3.93</v>
      </c>
      <c r="W25" s="4">
        <v>2.69</v>
      </c>
      <c r="X25" s="4">
        <v>4.97</v>
      </c>
    </row>
    <row r="26" spans="1:24" x14ac:dyDescent="0.25">
      <c r="V26" s="4">
        <v>3.98</v>
      </c>
      <c r="W26" s="4">
        <v>3</v>
      </c>
      <c r="X26" s="4">
        <v>4.53</v>
      </c>
    </row>
    <row r="27" spans="1:24" x14ac:dyDescent="0.25">
      <c r="U27" s="1">
        <v>2007</v>
      </c>
      <c r="V27" s="4">
        <v>3.76</v>
      </c>
      <c r="W27" s="4">
        <v>2.54</v>
      </c>
      <c r="X27" s="4">
        <v>4.97</v>
      </c>
    </row>
    <row r="28" spans="1:24" x14ac:dyDescent="0.25">
      <c r="V28" s="4">
        <v>3.89</v>
      </c>
      <c r="W28" s="4">
        <v>2.74</v>
      </c>
      <c r="X28" s="4">
        <v>4.99</v>
      </c>
    </row>
    <row r="29" spans="1:24" x14ac:dyDescent="0.25">
      <c r="V29" s="4">
        <v>4</v>
      </c>
      <c r="W29" s="4">
        <v>3.04</v>
      </c>
      <c r="X29" s="4">
        <v>4.5599999999999996</v>
      </c>
    </row>
    <row r="30" spans="1:24" x14ac:dyDescent="0.25">
      <c r="V30" s="4">
        <v>4.5199999999999996</v>
      </c>
      <c r="W30" s="4">
        <v>3.28</v>
      </c>
      <c r="X30" s="4">
        <v>5.05</v>
      </c>
    </row>
    <row r="31" spans="1:24" x14ac:dyDescent="0.25">
      <c r="U31" s="1">
        <v>2009</v>
      </c>
      <c r="V31" s="4">
        <v>4</v>
      </c>
      <c r="W31" s="4">
        <v>3.04</v>
      </c>
      <c r="X31" s="4">
        <v>5.33</v>
      </c>
    </row>
    <row r="32" spans="1:24" x14ac:dyDescent="0.25">
      <c r="A32" s="57" t="s">
        <v>125</v>
      </c>
      <c r="V32" s="4">
        <v>4.18</v>
      </c>
      <c r="W32" s="4">
        <v>3</v>
      </c>
      <c r="X32" s="4">
        <v>5.09</v>
      </c>
    </row>
    <row r="33" spans="1:24" x14ac:dyDescent="0.25">
      <c r="A33" s="87" t="s">
        <v>132</v>
      </c>
      <c r="B33" s="87"/>
      <c r="C33" s="87"/>
      <c r="D33" s="87"/>
      <c r="E33" s="87"/>
      <c r="F33" s="87"/>
      <c r="G33" s="87"/>
      <c r="H33" s="87"/>
      <c r="I33" s="87"/>
      <c r="J33" s="87"/>
      <c r="K33" s="87"/>
      <c r="L33" s="87"/>
      <c r="M33" s="87"/>
      <c r="N33" s="87"/>
      <c r="O33" s="87"/>
      <c r="P33" s="87"/>
      <c r="Q33" s="87"/>
      <c r="R33" s="87"/>
      <c r="V33" s="4">
        <v>3.53</v>
      </c>
      <c r="W33" s="4">
        <v>3.14</v>
      </c>
      <c r="X33" s="4">
        <v>5.42</v>
      </c>
    </row>
    <row r="34" spans="1:24" x14ac:dyDescent="0.25">
      <c r="A34" s="87"/>
      <c r="B34" s="87"/>
      <c r="C34" s="87"/>
      <c r="D34" s="87"/>
      <c r="E34" s="87"/>
      <c r="F34" s="87"/>
      <c r="G34" s="87"/>
      <c r="H34" s="87"/>
      <c r="I34" s="87"/>
      <c r="J34" s="87"/>
      <c r="K34" s="87"/>
      <c r="L34" s="87"/>
      <c r="M34" s="87"/>
      <c r="N34" s="87"/>
      <c r="O34" s="87"/>
      <c r="P34" s="87"/>
      <c r="Q34" s="87"/>
      <c r="R34" s="87"/>
      <c r="V34" s="4">
        <v>4</v>
      </c>
      <c r="W34" s="4">
        <v>3.1</v>
      </c>
      <c r="X34" s="4">
        <v>5.61</v>
      </c>
    </row>
    <row r="35" spans="1:24" x14ac:dyDescent="0.25">
      <c r="A35" s="3" t="s">
        <v>0</v>
      </c>
      <c r="U35" s="1">
        <v>2011</v>
      </c>
      <c r="V35" s="4">
        <v>4.2</v>
      </c>
      <c r="W35" s="4">
        <v>3.27</v>
      </c>
      <c r="X35" s="4">
        <v>5.57</v>
      </c>
    </row>
    <row r="36" spans="1:24" x14ac:dyDescent="0.25">
      <c r="V36" s="4">
        <v>4.59</v>
      </c>
      <c r="W36" s="4">
        <v>3.43</v>
      </c>
      <c r="X36" s="4">
        <v>5.59</v>
      </c>
    </row>
    <row r="37" spans="1:24" x14ac:dyDescent="0.25">
      <c r="V37" s="4">
        <v>4.55</v>
      </c>
      <c r="W37" s="4">
        <v>3.33</v>
      </c>
      <c r="X37" s="4">
        <v>5.39</v>
      </c>
    </row>
    <row r="38" spans="1:24" x14ac:dyDescent="0.25">
      <c r="A38" s="1"/>
      <c r="V38" s="4">
        <v>4.38</v>
      </c>
      <c r="W38" s="4">
        <v>3.18</v>
      </c>
      <c r="X38" s="4">
        <v>5.13</v>
      </c>
    </row>
    <row r="39" spans="1:24" x14ac:dyDescent="0.25">
      <c r="U39" s="1">
        <v>2013</v>
      </c>
      <c r="V39" s="4">
        <v>4.4400000000000004</v>
      </c>
      <c r="W39" s="4">
        <v>3.12</v>
      </c>
      <c r="X39" s="4">
        <v>5.38</v>
      </c>
    </row>
    <row r="40" spans="1:24" x14ac:dyDescent="0.25">
      <c r="V40" s="4">
        <v>4.4800000000000004</v>
      </c>
      <c r="W40" s="4">
        <v>3.19</v>
      </c>
      <c r="X40" s="4">
        <v>5.53</v>
      </c>
    </row>
    <row r="41" spans="1:24" x14ac:dyDescent="0.25">
      <c r="V41" s="59">
        <v>4.41</v>
      </c>
      <c r="W41" s="4">
        <v>3.18</v>
      </c>
      <c r="X41" s="4">
        <v>5.5</v>
      </c>
    </row>
    <row r="42" spans="1:24" x14ac:dyDescent="0.25">
      <c r="V42" s="4">
        <v>4.7699999999999996</v>
      </c>
      <c r="W42" s="4">
        <v>3.13</v>
      </c>
      <c r="X42" s="4">
        <v>5.55</v>
      </c>
    </row>
    <row r="43" spans="1:24" x14ac:dyDescent="0.25">
      <c r="U43" s="1">
        <v>2015</v>
      </c>
      <c r="V43" s="4">
        <v>4.68</v>
      </c>
      <c r="W43" s="4">
        <v>3.07</v>
      </c>
      <c r="X43" s="4">
        <v>5.0999999999999996</v>
      </c>
    </row>
    <row r="44" spans="1:24" x14ac:dyDescent="0.25">
      <c r="V44" s="4">
        <v>4.3499999999999996</v>
      </c>
      <c r="W44" s="4">
        <v>2.91</v>
      </c>
      <c r="X44" s="4">
        <v>5</v>
      </c>
    </row>
    <row r="45" spans="1:24" x14ac:dyDescent="0.25">
      <c r="V45" s="4">
        <v>4.71</v>
      </c>
      <c r="W45" s="4">
        <v>2.74</v>
      </c>
      <c r="X45" s="4">
        <v>5.15</v>
      </c>
    </row>
    <row r="46" spans="1:24" x14ac:dyDescent="0.25">
      <c r="V46" s="4">
        <v>4.41</v>
      </c>
      <c r="W46" s="4">
        <v>2.64</v>
      </c>
      <c r="X46" s="4">
        <v>5.0199999999999996</v>
      </c>
    </row>
    <row r="47" spans="1:24" x14ac:dyDescent="0.25">
      <c r="U47" s="1">
        <v>2017</v>
      </c>
      <c r="V47" s="4">
        <v>4.16</v>
      </c>
      <c r="W47" s="4">
        <v>2.76</v>
      </c>
      <c r="X47" s="4">
        <v>5.56</v>
      </c>
    </row>
    <row r="48" spans="1:24" x14ac:dyDescent="0.25">
      <c r="V48" s="4">
        <v>4.09</v>
      </c>
      <c r="W48" s="4">
        <v>2.61</v>
      </c>
      <c r="X48" s="4">
        <v>5.56</v>
      </c>
    </row>
    <row r="49" spans="21:24" x14ac:dyDescent="0.25">
      <c r="U49" s="1">
        <v>2018</v>
      </c>
      <c r="V49" s="4">
        <v>3.91</v>
      </c>
      <c r="W49" s="4">
        <v>2.57</v>
      </c>
      <c r="X49" s="4">
        <v>5.5</v>
      </c>
    </row>
  </sheetData>
  <mergeCells count="1">
    <mergeCell ref="A33:R34"/>
  </mergeCells>
  <hyperlinks>
    <hyperlink ref="A35" location="'Read Me'!A1" display="Return to Read Me" xr:uid="{A5B67C1C-1295-416D-8123-45FD2E68C003}"/>
  </hyperlink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F47E1E-920B-4B40-9F8C-DD1D0894AA89}">
  <dimension ref="A1:W41"/>
  <sheetViews>
    <sheetView zoomScale="70" zoomScaleNormal="70" workbookViewId="0"/>
  </sheetViews>
  <sheetFormatPr defaultRowHeight="15" x14ac:dyDescent="0.25"/>
  <cols>
    <col min="22" max="22" width="30.28515625" bestFit="1" customWidth="1"/>
    <col min="23" max="23" width="22.7109375" customWidth="1"/>
  </cols>
  <sheetData>
    <row r="1" spans="1:23" ht="26.25" x14ac:dyDescent="0.4">
      <c r="A1" s="58" t="s">
        <v>231</v>
      </c>
    </row>
    <row r="2" spans="1:23" s="1" customFormat="1" ht="18" x14ac:dyDescent="0.25">
      <c r="V2" s="64"/>
      <c r="W2" s="64" t="s">
        <v>112</v>
      </c>
    </row>
    <row r="3" spans="1:23" s="1" customFormat="1" ht="18" x14ac:dyDescent="0.25">
      <c r="V3" s="64" t="s">
        <v>111</v>
      </c>
      <c r="W3" s="64">
        <v>91.18</v>
      </c>
    </row>
    <row r="4" spans="1:23" s="1" customFormat="1" ht="18" x14ac:dyDescent="0.25">
      <c r="V4" s="64" t="s">
        <v>11</v>
      </c>
      <c r="W4" s="64">
        <v>70.75</v>
      </c>
    </row>
    <row r="5" spans="1:23" s="1" customFormat="1" ht="18" x14ac:dyDescent="0.25">
      <c r="V5" s="64" t="s">
        <v>110</v>
      </c>
      <c r="W5" s="64">
        <v>36</v>
      </c>
    </row>
    <row r="6" spans="1:23" s="1" customFormat="1" ht="18" x14ac:dyDescent="0.25"/>
    <row r="7" spans="1:23" s="1" customFormat="1" ht="18" x14ac:dyDescent="0.25"/>
    <row r="8" spans="1:23" s="1" customFormat="1" ht="18" x14ac:dyDescent="0.25"/>
    <row r="9" spans="1:23" s="1" customFormat="1" ht="18" x14ac:dyDescent="0.25"/>
    <row r="10" spans="1:23" s="1" customFormat="1" ht="18" x14ac:dyDescent="0.25"/>
    <row r="11" spans="1:23" s="1" customFormat="1" ht="18" x14ac:dyDescent="0.25"/>
    <row r="12" spans="1:23" s="1" customFormat="1" ht="18" x14ac:dyDescent="0.25"/>
    <row r="13" spans="1:23" s="1" customFormat="1" ht="18" x14ac:dyDescent="0.25"/>
    <row r="14" spans="1:23" s="1" customFormat="1" ht="18" x14ac:dyDescent="0.25"/>
    <row r="15" spans="1:23" s="1" customFormat="1" ht="18" x14ac:dyDescent="0.25"/>
    <row r="16" spans="1:23" s="1" customFormat="1" ht="18" x14ac:dyDescent="0.25"/>
    <row r="17" spans="1:1" s="1" customFormat="1" ht="18" x14ac:dyDescent="0.25"/>
    <row r="18" spans="1:1" s="1" customFormat="1" ht="18" x14ac:dyDescent="0.25"/>
    <row r="19" spans="1:1" s="1" customFormat="1" ht="18" x14ac:dyDescent="0.25"/>
    <row r="20" spans="1:1" s="1" customFormat="1" ht="18" x14ac:dyDescent="0.25"/>
    <row r="21" spans="1:1" s="1" customFormat="1" ht="18" x14ac:dyDescent="0.25"/>
    <row r="22" spans="1:1" s="1" customFormat="1" ht="18" x14ac:dyDescent="0.25"/>
    <row r="23" spans="1:1" s="1" customFormat="1" ht="18" x14ac:dyDescent="0.25"/>
    <row r="24" spans="1:1" s="1" customFormat="1" ht="18" x14ac:dyDescent="0.25"/>
    <row r="25" spans="1:1" s="1" customFormat="1" ht="18" x14ac:dyDescent="0.25"/>
    <row r="26" spans="1:1" s="1" customFormat="1" ht="18" x14ac:dyDescent="0.25"/>
    <row r="27" spans="1:1" s="1" customFormat="1" ht="18" x14ac:dyDescent="0.25"/>
    <row r="28" spans="1:1" s="1" customFormat="1" ht="18" x14ac:dyDescent="0.25"/>
    <row r="29" spans="1:1" s="1" customFormat="1" ht="18" x14ac:dyDescent="0.25"/>
    <row r="30" spans="1:1" s="1" customFormat="1" ht="18" x14ac:dyDescent="0.25"/>
    <row r="31" spans="1:1" s="1" customFormat="1" ht="18" x14ac:dyDescent="0.25"/>
    <row r="32" spans="1:1" s="1" customFormat="1" ht="18" x14ac:dyDescent="0.25">
      <c r="A32" s="64" t="s">
        <v>125</v>
      </c>
    </row>
    <row r="33" spans="1:1" s="1" customFormat="1" ht="18" x14ac:dyDescent="0.25">
      <c r="A33" s="39" t="s">
        <v>109</v>
      </c>
    </row>
    <row r="34" spans="1:1" s="1" customFormat="1" ht="18" x14ac:dyDescent="0.25">
      <c r="A34" s="1" t="s">
        <v>108</v>
      </c>
    </row>
    <row r="35" spans="1:1" s="1" customFormat="1" ht="18" x14ac:dyDescent="0.25">
      <c r="A35" s="64" t="s">
        <v>107</v>
      </c>
    </row>
    <row r="36" spans="1:1" s="1" customFormat="1" ht="18" x14ac:dyDescent="0.25">
      <c r="A36" s="3" t="s">
        <v>0</v>
      </c>
    </row>
    <row r="37" spans="1:1" s="1" customFormat="1" ht="18" x14ac:dyDescent="0.25"/>
    <row r="38" spans="1:1" s="1" customFormat="1" ht="18" x14ac:dyDescent="0.25"/>
    <row r="39" spans="1:1" s="1" customFormat="1" ht="18" x14ac:dyDescent="0.25"/>
    <row r="40" spans="1:1" s="1" customFormat="1" ht="18" x14ac:dyDescent="0.25"/>
    <row r="41" spans="1:1" s="1" customFormat="1" ht="18" x14ac:dyDescent="0.25"/>
  </sheetData>
  <hyperlinks>
    <hyperlink ref="A36" location="'Read Me'!A1" display="Return to Read Me" xr:uid="{99E551D4-D40D-4765-93C5-AA1B21C615D3}"/>
  </hyperlinks>
  <pageMargins left="0.7" right="0.7" top="0.75" bottom="0.75" header="0.3" footer="0.3"/>
  <pageSetup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D4BBDF-92B7-4AA1-91FB-54F90ADE6278}">
  <dimension ref="A1:Y40"/>
  <sheetViews>
    <sheetView zoomScale="70" zoomScaleNormal="70" workbookViewId="0">
      <selection activeCell="T38" sqref="T38"/>
    </sheetView>
  </sheetViews>
  <sheetFormatPr defaultRowHeight="15" x14ac:dyDescent="0.25"/>
  <cols>
    <col min="22" max="22" width="21" bestFit="1" customWidth="1"/>
    <col min="23" max="23" width="15" customWidth="1"/>
    <col min="24" max="24" width="40.85546875" bestFit="1" customWidth="1"/>
    <col min="25" max="25" width="40.42578125" bestFit="1" customWidth="1"/>
  </cols>
  <sheetData>
    <row r="1" spans="1:25" ht="26.25" x14ac:dyDescent="0.4">
      <c r="A1" s="58" t="s">
        <v>230</v>
      </c>
    </row>
    <row r="2" spans="1:25" ht="18" x14ac:dyDescent="0.25">
      <c r="V2" s="57"/>
      <c r="W2" s="57"/>
      <c r="X2" s="57" t="s">
        <v>117</v>
      </c>
      <c r="Y2" s="57" t="s">
        <v>116</v>
      </c>
    </row>
    <row r="3" spans="1:25" ht="18" x14ac:dyDescent="0.25">
      <c r="V3" s="57" t="s">
        <v>115</v>
      </c>
      <c r="W3" s="57" t="s">
        <v>113</v>
      </c>
      <c r="X3" s="57">
        <v>4.0999999999999996</v>
      </c>
      <c r="Y3" s="57">
        <v>8.3000000000000007</v>
      </c>
    </row>
    <row r="4" spans="1:25" ht="18" x14ac:dyDescent="0.25">
      <c r="V4" s="57"/>
      <c r="W4" s="60" t="s">
        <v>46</v>
      </c>
      <c r="X4" s="57">
        <v>2.6</v>
      </c>
      <c r="Y4" s="57">
        <v>5</v>
      </c>
    </row>
    <row r="5" spans="1:25" ht="18" x14ac:dyDescent="0.25">
      <c r="V5" s="57"/>
      <c r="W5" s="57" t="s">
        <v>11</v>
      </c>
      <c r="X5" s="57">
        <v>5.5</v>
      </c>
      <c r="Y5" s="57">
        <v>8.6</v>
      </c>
    </row>
    <row r="6" spans="1:25" ht="18" x14ac:dyDescent="0.25">
      <c r="V6" s="57" t="s">
        <v>114</v>
      </c>
      <c r="W6" s="57" t="s">
        <v>113</v>
      </c>
      <c r="X6" s="57">
        <v>1.5</v>
      </c>
      <c r="Y6" s="57">
        <v>8.4</v>
      </c>
    </row>
    <row r="7" spans="1:25" ht="18" x14ac:dyDescent="0.25">
      <c r="V7" s="57"/>
      <c r="W7" s="60" t="s">
        <v>46</v>
      </c>
      <c r="X7" s="57">
        <v>1.2</v>
      </c>
      <c r="Y7" s="57">
        <v>2.2999999999999998</v>
      </c>
    </row>
    <row r="8" spans="1:25" ht="18" x14ac:dyDescent="0.25">
      <c r="V8" s="57"/>
      <c r="W8" s="57" t="s">
        <v>11</v>
      </c>
      <c r="X8" s="57">
        <v>4.8</v>
      </c>
      <c r="Y8" s="57">
        <v>8.6999999999999993</v>
      </c>
    </row>
    <row r="36" spans="1:18" ht="18" x14ac:dyDescent="0.25">
      <c r="A36" s="57" t="s">
        <v>125</v>
      </c>
    </row>
    <row r="37" spans="1:18" ht="18" customHeight="1" x14ac:dyDescent="0.25">
      <c r="A37" s="87" t="s">
        <v>372</v>
      </c>
      <c r="B37" s="87"/>
      <c r="C37" s="87"/>
      <c r="D37" s="87"/>
      <c r="E37" s="87"/>
      <c r="F37" s="87"/>
      <c r="G37" s="87"/>
      <c r="H37" s="87"/>
      <c r="I37" s="87"/>
      <c r="J37" s="87"/>
      <c r="K37" s="87"/>
      <c r="L37" s="87"/>
      <c r="M37" s="87"/>
      <c r="N37" s="87"/>
      <c r="O37" s="87"/>
      <c r="P37" s="87"/>
      <c r="Q37" s="87"/>
      <c r="R37" s="87"/>
    </row>
    <row r="38" spans="1:18" ht="18" customHeight="1" x14ac:dyDescent="0.25">
      <c r="A38" s="87"/>
      <c r="B38" s="87"/>
      <c r="C38" s="87"/>
      <c r="D38" s="87"/>
      <c r="E38" s="87"/>
      <c r="F38" s="87"/>
      <c r="G38" s="87"/>
      <c r="H38" s="87"/>
      <c r="I38" s="87"/>
      <c r="J38" s="87"/>
      <c r="K38" s="87"/>
      <c r="L38" s="87"/>
      <c r="M38" s="87"/>
      <c r="N38" s="87"/>
      <c r="O38" s="87"/>
      <c r="P38" s="87"/>
      <c r="Q38" s="87"/>
      <c r="R38" s="87"/>
    </row>
    <row r="39" spans="1:18" ht="18" customHeight="1" x14ac:dyDescent="0.25">
      <c r="A39" s="87"/>
      <c r="B39" s="87"/>
      <c r="C39" s="87"/>
      <c r="D39" s="87"/>
      <c r="E39" s="87"/>
      <c r="F39" s="87"/>
      <c r="G39" s="87"/>
      <c r="H39" s="87"/>
      <c r="I39" s="87"/>
      <c r="J39" s="87"/>
      <c r="K39" s="87"/>
      <c r="L39" s="87"/>
      <c r="M39" s="87"/>
      <c r="N39" s="87"/>
      <c r="O39" s="87"/>
      <c r="P39" s="87"/>
      <c r="Q39" s="87"/>
      <c r="R39" s="87"/>
    </row>
    <row r="40" spans="1:18" ht="18" x14ac:dyDescent="0.25">
      <c r="A40" s="3" t="s">
        <v>0</v>
      </c>
    </row>
  </sheetData>
  <mergeCells count="1">
    <mergeCell ref="A37:R39"/>
  </mergeCells>
  <hyperlinks>
    <hyperlink ref="A40" location="'Read Me'!A1" display="Return to Read Me" xr:uid="{500BA01B-5825-480B-8F13-06C838CDC8B9}"/>
  </hyperlinks>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BA9417-2B4A-4E97-B541-6F4D66D450B9}">
  <dimension ref="A1:Z42"/>
  <sheetViews>
    <sheetView zoomScale="70" zoomScaleNormal="70" workbookViewId="0"/>
  </sheetViews>
  <sheetFormatPr defaultRowHeight="15" x14ac:dyDescent="0.25"/>
  <cols>
    <col min="22" max="22" width="28.140625" bestFit="1" customWidth="1"/>
    <col min="23" max="24" width="14.42578125" customWidth="1"/>
    <col min="25" max="25" width="23.42578125" bestFit="1" customWidth="1"/>
    <col min="26" max="26" width="16.42578125" bestFit="1" customWidth="1"/>
  </cols>
  <sheetData>
    <row r="1" spans="1:26" ht="26.25" x14ac:dyDescent="0.4">
      <c r="A1" s="58" t="s">
        <v>229</v>
      </c>
    </row>
    <row r="2" spans="1:26" ht="18" x14ac:dyDescent="0.25">
      <c r="V2" s="57"/>
      <c r="W2" s="57"/>
      <c r="X2" s="57" t="s">
        <v>22</v>
      </c>
      <c r="Y2" s="57" t="s">
        <v>106</v>
      </c>
      <c r="Z2" s="57" t="s">
        <v>105</v>
      </c>
    </row>
    <row r="3" spans="1:26" ht="18" x14ac:dyDescent="0.25">
      <c r="V3" s="57" t="s">
        <v>53</v>
      </c>
      <c r="W3" s="57" t="s">
        <v>119</v>
      </c>
      <c r="X3" s="62">
        <v>0.20300000000000001</v>
      </c>
      <c r="Y3" s="62">
        <v>8.5999999999999993E-2</v>
      </c>
      <c r="Z3" s="62">
        <v>0.16700000000000001</v>
      </c>
    </row>
    <row r="4" spans="1:26" ht="18" x14ac:dyDescent="0.25">
      <c r="V4" s="57"/>
      <c r="W4" s="57" t="s">
        <v>118</v>
      </c>
      <c r="X4" s="62">
        <v>0.157</v>
      </c>
      <c r="Y4" s="62">
        <v>0.111</v>
      </c>
      <c r="Z4" s="62">
        <v>8.4000000000000005E-2</v>
      </c>
    </row>
    <row r="5" spans="1:26" ht="18" x14ac:dyDescent="0.25">
      <c r="V5" s="57" t="s">
        <v>11</v>
      </c>
      <c r="W5" s="57" t="s">
        <v>119</v>
      </c>
      <c r="X5" s="62">
        <v>0.40799999999999997</v>
      </c>
      <c r="Y5" s="62">
        <v>0.20300000000000001</v>
      </c>
      <c r="Z5" s="62">
        <v>0.30299999999999999</v>
      </c>
    </row>
    <row r="6" spans="1:26" ht="18" x14ac:dyDescent="0.25">
      <c r="V6" s="57"/>
      <c r="W6" s="57" t="s">
        <v>118</v>
      </c>
      <c r="X6" s="62">
        <v>0.25800000000000001</v>
      </c>
      <c r="Y6" s="62">
        <v>0.182</v>
      </c>
      <c r="Z6" s="62">
        <v>0.154</v>
      </c>
    </row>
    <row r="7" spans="1:26" x14ac:dyDescent="0.25">
      <c r="X7" s="61"/>
      <c r="Y7" s="61"/>
      <c r="Z7" s="61"/>
    </row>
    <row r="8" spans="1:26" x14ac:dyDescent="0.25">
      <c r="X8" s="61"/>
      <c r="Y8" s="61"/>
      <c r="Z8" s="61"/>
    </row>
    <row r="9" spans="1:26" x14ac:dyDescent="0.25">
      <c r="X9" s="61"/>
      <c r="Y9" s="61"/>
      <c r="Z9" s="61"/>
    </row>
    <row r="10" spans="1:26" x14ac:dyDescent="0.25">
      <c r="X10" s="61"/>
      <c r="Y10" s="61"/>
      <c r="Z10" s="61"/>
    </row>
    <row r="11" spans="1:26" x14ac:dyDescent="0.25">
      <c r="X11" s="61"/>
      <c r="Y11" s="61"/>
      <c r="Z11" s="61"/>
    </row>
    <row r="36" spans="1:18" ht="18" x14ac:dyDescent="0.25">
      <c r="A36" s="57" t="s">
        <v>125</v>
      </c>
    </row>
    <row r="37" spans="1:18" ht="18" customHeight="1" x14ac:dyDescent="0.25">
      <c r="A37" s="87" t="s">
        <v>133</v>
      </c>
      <c r="B37" s="87"/>
      <c r="C37" s="87"/>
      <c r="D37" s="87"/>
      <c r="E37" s="87"/>
      <c r="F37" s="87"/>
      <c r="G37" s="87"/>
      <c r="H37" s="87"/>
      <c r="I37" s="87"/>
      <c r="J37" s="87"/>
      <c r="K37" s="87"/>
      <c r="L37" s="87"/>
      <c r="M37" s="87"/>
      <c r="N37" s="87"/>
      <c r="O37" s="87"/>
      <c r="P37" s="87"/>
      <c r="Q37" s="87"/>
      <c r="R37" s="87"/>
    </row>
    <row r="38" spans="1:18" ht="18" customHeight="1" x14ac:dyDescent="0.25">
      <c r="A38" s="87"/>
      <c r="B38" s="87"/>
      <c r="C38" s="87"/>
      <c r="D38" s="87"/>
      <c r="E38" s="87"/>
      <c r="F38" s="87"/>
      <c r="G38" s="87"/>
      <c r="H38" s="87"/>
      <c r="I38" s="87"/>
      <c r="J38" s="87"/>
      <c r="K38" s="87"/>
      <c r="L38" s="87"/>
      <c r="M38" s="87"/>
      <c r="N38" s="87"/>
      <c r="O38" s="87"/>
      <c r="P38" s="87"/>
      <c r="Q38" s="87"/>
      <c r="R38" s="87"/>
    </row>
    <row r="39" spans="1:18" ht="18" customHeight="1" x14ac:dyDescent="0.25">
      <c r="A39" s="87"/>
      <c r="B39" s="87"/>
      <c r="C39" s="87"/>
      <c r="D39" s="87"/>
      <c r="E39" s="87"/>
      <c r="F39" s="87"/>
      <c r="G39" s="87"/>
      <c r="H39" s="87"/>
      <c r="I39" s="87"/>
      <c r="J39" s="87"/>
      <c r="K39" s="87"/>
      <c r="L39" s="87"/>
      <c r="M39" s="87"/>
      <c r="N39" s="87"/>
      <c r="O39" s="87"/>
      <c r="P39" s="87"/>
      <c r="Q39" s="87"/>
      <c r="R39" s="87"/>
    </row>
    <row r="40" spans="1:18" ht="18" customHeight="1" x14ac:dyDescent="0.25">
      <c r="A40" s="87"/>
      <c r="B40" s="87"/>
      <c r="C40" s="87"/>
      <c r="D40" s="87"/>
      <c r="E40" s="87"/>
      <c r="F40" s="87"/>
      <c r="G40" s="87"/>
      <c r="H40" s="87"/>
      <c r="I40" s="87"/>
      <c r="J40" s="87"/>
      <c r="K40" s="87"/>
      <c r="L40" s="87"/>
      <c r="M40" s="87"/>
      <c r="N40" s="87"/>
      <c r="O40" s="87"/>
      <c r="P40" s="87"/>
      <c r="Q40" s="87"/>
      <c r="R40" s="87"/>
    </row>
    <row r="41" spans="1:18" ht="18" customHeight="1" x14ac:dyDescent="0.25">
      <c r="A41" s="87"/>
      <c r="B41" s="87"/>
      <c r="C41" s="87"/>
      <c r="D41" s="87"/>
      <c r="E41" s="87"/>
      <c r="F41" s="87"/>
      <c r="G41" s="87"/>
      <c r="H41" s="87"/>
      <c r="I41" s="87"/>
      <c r="J41" s="87"/>
      <c r="K41" s="87"/>
      <c r="L41" s="87"/>
      <c r="M41" s="87"/>
      <c r="N41" s="87"/>
      <c r="O41" s="87"/>
      <c r="P41" s="87"/>
      <c r="Q41" s="87"/>
      <c r="R41" s="87"/>
    </row>
    <row r="42" spans="1:18" ht="18" x14ac:dyDescent="0.25">
      <c r="A42" s="3" t="s">
        <v>0</v>
      </c>
    </row>
  </sheetData>
  <mergeCells count="1">
    <mergeCell ref="A37:R41"/>
  </mergeCells>
  <hyperlinks>
    <hyperlink ref="A42" location="'Read Me'!A1" display="Return to Read Me" xr:uid="{AE39EC13-C815-4DC5-A8E2-ACECF1829138}"/>
  </hyperlinks>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A5B9E7-3416-4F56-9895-169D5B195744}">
  <dimension ref="A1:Y40"/>
  <sheetViews>
    <sheetView zoomScale="70" zoomScaleNormal="70" workbookViewId="0">
      <selection activeCell="A36" sqref="A36:R39"/>
    </sheetView>
  </sheetViews>
  <sheetFormatPr defaultRowHeight="15" x14ac:dyDescent="0.25"/>
  <cols>
    <col min="22" max="22" width="10.5703125" bestFit="1" customWidth="1"/>
  </cols>
  <sheetData>
    <row r="1" spans="1:25" ht="26.25" x14ac:dyDescent="0.4">
      <c r="A1" s="58" t="s">
        <v>227</v>
      </c>
    </row>
    <row r="2" spans="1:25" ht="18" x14ac:dyDescent="0.25">
      <c r="V2" s="57"/>
      <c r="W2" s="57">
        <v>2000</v>
      </c>
      <c r="X2" s="57">
        <v>2007</v>
      </c>
      <c r="Y2" s="57">
        <v>2016</v>
      </c>
    </row>
    <row r="3" spans="1:25" ht="18" x14ac:dyDescent="0.25">
      <c r="V3" s="57" t="s">
        <v>11</v>
      </c>
      <c r="W3" s="57">
        <v>30.2</v>
      </c>
      <c r="X3" s="57">
        <v>37.299999999999997</v>
      </c>
      <c r="Y3" s="57">
        <v>49.1</v>
      </c>
    </row>
    <row r="4" spans="1:25" ht="18" x14ac:dyDescent="0.25">
      <c r="V4" s="57" t="s">
        <v>6</v>
      </c>
      <c r="W4" s="57">
        <v>42.8</v>
      </c>
      <c r="X4" s="57">
        <v>41.5</v>
      </c>
      <c r="Y4" s="57">
        <v>67.7</v>
      </c>
    </row>
    <row r="5" spans="1:25" ht="18" x14ac:dyDescent="0.25">
      <c r="V5" s="57" t="s">
        <v>7</v>
      </c>
      <c r="W5" s="57">
        <v>16.8</v>
      </c>
      <c r="X5" s="57">
        <v>33.799999999999997</v>
      </c>
      <c r="Y5" s="57">
        <v>47.9</v>
      </c>
    </row>
    <row r="6" spans="1:25" ht="18" x14ac:dyDescent="0.25">
      <c r="V6" s="57" t="s">
        <v>5</v>
      </c>
      <c r="W6" s="57">
        <v>38.1</v>
      </c>
      <c r="X6" s="57">
        <v>40.6</v>
      </c>
      <c r="Y6" s="57">
        <v>51.1</v>
      </c>
    </row>
    <row r="7" spans="1:25" ht="18" x14ac:dyDescent="0.25">
      <c r="V7" s="57" t="s">
        <v>4</v>
      </c>
      <c r="W7" s="57">
        <v>53.1</v>
      </c>
      <c r="X7" s="57">
        <v>50.1</v>
      </c>
      <c r="Y7" s="57">
        <v>76.400000000000006</v>
      </c>
    </row>
    <row r="8" spans="1:25" ht="18" x14ac:dyDescent="0.25">
      <c r="V8" s="57" t="s">
        <v>3</v>
      </c>
      <c r="W8" s="57">
        <v>25.4</v>
      </c>
      <c r="X8" s="57">
        <v>36.299999999999997</v>
      </c>
      <c r="Y8" s="57">
        <v>50.7</v>
      </c>
    </row>
    <row r="9" spans="1:25" ht="18" x14ac:dyDescent="0.25">
      <c r="V9" s="57" t="s">
        <v>2</v>
      </c>
      <c r="W9" s="57">
        <v>20.8</v>
      </c>
      <c r="X9" s="57">
        <v>31.8</v>
      </c>
      <c r="Y9" s="57">
        <v>31.6</v>
      </c>
    </row>
    <row r="35" spans="1:18" ht="18" x14ac:dyDescent="0.25">
      <c r="A35" s="57" t="s">
        <v>379</v>
      </c>
    </row>
    <row r="36" spans="1:18" ht="18" customHeight="1" x14ac:dyDescent="0.25">
      <c r="A36" s="86" t="s">
        <v>373</v>
      </c>
      <c r="B36" s="86"/>
      <c r="C36" s="86"/>
      <c r="D36" s="86"/>
      <c r="E36" s="86"/>
      <c r="F36" s="86"/>
      <c r="G36" s="86"/>
      <c r="H36" s="86"/>
      <c r="I36" s="86"/>
      <c r="J36" s="86"/>
      <c r="K36" s="86"/>
      <c r="L36" s="86"/>
      <c r="M36" s="86"/>
      <c r="N36" s="86"/>
      <c r="O36" s="86"/>
      <c r="P36" s="86"/>
      <c r="Q36" s="86"/>
      <c r="R36" s="86"/>
    </row>
    <row r="37" spans="1:18" ht="18" customHeight="1" x14ac:dyDescent="0.25">
      <c r="A37" s="86"/>
      <c r="B37" s="86"/>
      <c r="C37" s="86"/>
      <c r="D37" s="86"/>
      <c r="E37" s="86"/>
      <c r="F37" s="86"/>
      <c r="G37" s="86"/>
      <c r="H37" s="86"/>
      <c r="I37" s="86"/>
      <c r="J37" s="86"/>
      <c r="K37" s="86"/>
      <c r="L37" s="86"/>
      <c r="M37" s="86"/>
      <c r="N37" s="86"/>
      <c r="O37" s="86"/>
      <c r="P37" s="86"/>
      <c r="Q37" s="86"/>
      <c r="R37" s="86"/>
    </row>
    <row r="38" spans="1:18" ht="18" customHeight="1" x14ac:dyDescent="0.25">
      <c r="A38" s="86"/>
      <c r="B38" s="86"/>
      <c r="C38" s="86"/>
      <c r="D38" s="86"/>
      <c r="E38" s="86"/>
      <c r="F38" s="86"/>
      <c r="G38" s="86"/>
      <c r="H38" s="86"/>
      <c r="I38" s="86"/>
      <c r="J38" s="86"/>
      <c r="K38" s="86"/>
      <c r="L38" s="86"/>
      <c r="M38" s="86"/>
      <c r="N38" s="86"/>
      <c r="O38" s="86"/>
      <c r="P38" s="86"/>
      <c r="Q38" s="86"/>
      <c r="R38" s="86"/>
    </row>
    <row r="39" spans="1:18" ht="18" customHeight="1" x14ac:dyDescent="0.25">
      <c r="A39" s="86"/>
      <c r="B39" s="86"/>
      <c r="C39" s="86"/>
      <c r="D39" s="86"/>
      <c r="E39" s="86"/>
      <c r="F39" s="86"/>
      <c r="G39" s="86"/>
      <c r="H39" s="86"/>
      <c r="I39" s="86"/>
      <c r="J39" s="86"/>
      <c r="K39" s="86"/>
      <c r="L39" s="86"/>
      <c r="M39" s="86"/>
      <c r="N39" s="86"/>
      <c r="O39" s="86"/>
      <c r="P39" s="86"/>
      <c r="Q39" s="86"/>
      <c r="R39" s="86"/>
    </row>
    <row r="40" spans="1:18" ht="18" customHeight="1" x14ac:dyDescent="0.25">
      <c r="A40" s="3" t="s">
        <v>0</v>
      </c>
      <c r="B40" s="65"/>
      <c r="C40" s="65"/>
      <c r="D40" s="65"/>
      <c r="E40" s="65"/>
      <c r="F40" s="65"/>
      <c r="G40" s="65"/>
      <c r="H40" s="65"/>
      <c r="I40" s="65"/>
      <c r="J40" s="65"/>
      <c r="K40" s="65"/>
      <c r="L40" s="65"/>
      <c r="M40" s="65"/>
      <c r="N40" s="65"/>
      <c r="O40" s="65"/>
      <c r="P40" s="65"/>
      <c r="Q40" s="65"/>
      <c r="R40" s="65"/>
    </row>
  </sheetData>
  <mergeCells count="1">
    <mergeCell ref="A36:R39"/>
  </mergeCells>
  <hyperlinks>
    <hyperlink ref="A40" location="'Read Me'!A1" display="Return to Read Me" xr:uid="{3D2E06DE-F612-499C-9FDE-0EB20F2E332E}"/>
  </hyperlinks>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D87247-66CD-4A32-B0F9-64001D2F1E15}">
  <dimension ref="A1:X42"/>
  <sheetViews>
    <sheetView zoomScale="70" zoomScaleNormal="70" workbookViewId="0">
      <selection activeCell="A37" sqref="A37:R41"/>
    </sheetView>
  </sheetViews>
  <sheetFormatPr defaultRowHeight="15" x14ac:dyDescent="0.25"/>
  <cols>
    <col min="22" max="22" width="20.5703125" bestFit="1" customWidth="1"/>
    <col min="23" max="23" width="11.5703125" bestFit="1" customWidth="1"/>
  </cols>
  <sheetData>
    <row r="1" spans="1:24" ht="26.25" x14ac:dyDescent="0.4">
      <c r="A1" s="58" t="s">
        <v>228</v>
      </c>
    </row>
    <row r="2" spans="1:24" ht="18" x14ac:dyDescent="0.25">
      <c r="V2" s="57" t="s">
        <v>124</v>
      </c>
      <c r="W2" s="57" t="s">
        <v>122</v>
      </c>
      <c r="X2" s="57">
        <v>20</v>
      </c>
    </row>
    <row r="3" spans="1:24" ht="18" x14ac:dyDescent="0.25">
      <c r="V3" s="57"/>
      <c r="W3" s="57" t="s">
        <v>121</v>
      </c>
      <c r="X3" s="57">
        <v>18</v>
      </c>
    </row>
    <row r="4" spans="1:24" ht="18" x14ac:dyDescent="0.25">
      <c r="V4" s="57"/>
      <c r="W4" s="57" t="s">
        <v>120</v>
      </c>
      <c r="X4" s="57">
        <v>21</v>
      </c>
    </row>
    <row r="5" spans="1:24" ht="18" x14ac:dyDescent="0.25">
      <c r="V5" s="57" t="s">
        <v>123</v>
      </c>
      <c r="W5" s="57" t="s">
        <v>122</v>
      </c>
      <c r="X5" s="57">
        <v>20</v>
      </c>
    </row>
    <row r="6" spans="1:24" ht="18" x14ac:dyDescent="0.25">
      <c r="V6" s="57"/>
      <c r="W6" s="57" t="s">
        <v>121</v>
      </c>
      <c r="X6" s="57">
        <v>7</v>
      </c>
    </row>
    <row r="7" spans="1:24" ht="18" x14ac:dyDescent="0.25">
      <c r="V7" s="57"/>
      <c r="W7" s="57" t="s">
        <v>120</v>
      </c>
      <c r="X7" s="57">
        <v>15</v>
      </c>
    </row>
    <row r="36" spans="1:18" ht="18" x14ac:dyDescent="0.25">
      <c r="A36" s="57" t="s">
        <v>379</v>
      </c>
    </row>
    <row r="37" spans="1:18" ht="18" customHeight="1" x14ac:dyDescent="0.25">
      <c r="A37" s="86" t="s">
        <v>134</v>
      </c>
      <c r="B37" s="86"/>
      <c r="C37" s="86"/>
      <c r="D37" s="86"/>
      <c r="E37" s="86"/>
      <c r="F37" s="86"/>
      <c r="G37" s="86"/>
      <c r="H37" s="86"/>
      <c r="I37" s="86"/>
      <c r="J37" s="86"/>
      <c r="K37" s="86"/>
      <c r="L37" s="86"/>
      <c r="M37" s="86"/>
      <c r="N37" s="86"/>
      <c r="O37" s="86"/>
      <c r="P37" s="86"/>
      <c r="Q37" s="86"/>
      <c r="R37" s="86"/>
    </row>
    <row r="38" spans="1:18" ht="18" customHeight="1" x14ac:dyDescent="0.25">
      <c r="A38" s="86"/>
      <c r="B38" s="86"/>
      <c r="C38" s="86"/>
      <c r="D38" s="86"/>
      <c r="E38" s="86"/>
      <c r="F38" s="86"/>
      <c r="G38" s="86"/>
      <c r="H38" s="86"/>
      <c r="I38" s="86"/>
      <c r="J38" s="86"/>
      <c r="K38" s="86"/>
      <c r="L38" s="86"/>
      <c r="M38" s="86"/>
      <c r="N38" s="86"/>
      <c r="O38" s="86"/>
      <c r="P38" s="86"/>
      <c r="Q38" s="86"/>
      <c r="R38" s="86"/>
    </row>
    <row r="39" spans="1:18" ht="18" customHeight="1" x14ac:dyDescent="0.25">
      <c r="A39" s="86"/>
      <c r="B39" s="86"/>
      <c r="C39" s="86"/>
      <c r="D39" s="86"/>
      <c r="E39" s="86"/>
      <c r="F39" s="86"/>
      <c r="G39" s="86"/>
      <c r="H39" s="86"/>
      <c r="I39" s="86"/>
      <c r="J39" s="86"/>
      <c r="K39" s="86"/>
      <c r="L39" s="86"/>
      <c r="M39" s="86"/>
      <c r="N39" s="86"/>
      <c r="O39" s="86"/>
      <c r="P39" s="86"/>
      <c r="Q39" s="86"/>
      <c r="R39" s="86"/>
    </row>
    <row r="40" spans="1:18" ht="18" customHeight="1" x14ac:dyDescent="0.25">
      <c r="A40" s="86"/>
      <c r="B40" s="86"/>
      <c r="C40" s="86"/>
      <c r="D40" s="86"/>
      <c r="E40" s="86"/>
      <c r="F40" s="86"/>
      <c r="G40" s="86"/>
      <c r="H40" s="86"/>
      <c r="I40" s="86"/>
      <c r="J40" s="86"/>
      <c r="K40" s="86"/>
      <c r="L40" s="86"/>
      <c r="M40" s="86"/>
      <c r="N40" s="86"/>
      <c r="O40" s="86"/>
      <c r="P40" s="86"/>
      <c r="Q40" s="86"/>
      <c r="R40" s="86"/>
    </row>
    <row r="41" spans="1:18" ht="18" customHeight="1" x14ac:dyDescent="0.25">
      <c r="A41" s="86"/>
      <c r="B41" s="86"/>
      <c r="C41" s="86"/>
      <c r="D41" s="86"/>
      <c r="E41" s="86"/>
      <c r="F41" s="86"/>
      <c r="G41" s="86"/>
      <c r="H41" s="86"/>
      <c r="I41" s="86"/>
      <c r="J41" s="86"/>
      <c r="K41" s="86"/>
      <c r="L41" s="86"/>
      <c r="M41" s="86"/>
      <c r="N41" s="86"/>
      <c r="O41" s="86"/>
      <c r="P41" s="86"/>
      <c r="Q41" s="86"/>
      <c r="R41" s="86"/>
    </row>
    <row r="42" spans="1:18" ht="18" x14ac:dyDescent="0.25">
      <c r="A42" s="3" t="s">
        <v>0</v>
      </c>
    </row>
  </sheetData>
  <mergeCells count="1">
    <mergeCell ref="A37:R41"/>
  </mergeCells>
  <hyperlinks>
    <hyperlink ref="A42" location="'Read Me'!A1" display="Return to Read Me" xr:uid="{E5DE4777-C421-4BE5-9913-97D7F88B20CC}"/>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7443D6-1BA2-45B7-BE60-905CC8A6A019}">
  <dimension ref="A1:X37"/>
  <sheetViews>
    <sheetView zoomScale="70" zoomScaleNormal="70" workbookViewId="0">
      <selection activeCell="V5" sqref="V5"/>
    </sheetView>
  </sheetViews>
  <sheetFormatPr defaultRowHeight="18" x14ac:dyDescent="0.25"/>
  <cols>
    <col min="1" max="16384" width="9.140625" style="1"/>
  </cols>
  <sheetData>
    <row r="1" spans="1:24" ht="26.25" x14ac:dyDescent="0.4">
      <c r="A1" s="2" t="s">
        <v>203</v>
      </c>
    </row>
    <row r="3" spans="1:24" x14ac:dyDescent="0.25">
      <c r="W3" s="1">
        <v>2007</v>
      </c>
      <c r="X3" s="1">
        <v>2018</v>
      </c>
    </row>
    <row r="4" spans="1:24" x14ac:dyDescent="0.25">
      <c r="V4" s="1" t="s">
        <v>11</v>
      </c>
      <c r="W4" s="1">
        <v>44.4</v>
      </c>
      <c r="X4" s="1">
        <v>54.1</v>
      </c>
    </row>
    <row r="5" spans="1:24" x14ac:dyDescent="0.25">
      <c r="V5" s="1" t="s">
        <v>7</v>
      </c>
      <c r="W5" s="1">
        <v>25.4</v>
      </c>
      <c r="X5" s="1">
        <v>43.2</v>
      </c>
    </row>
    <row r="6" spans="1:24" x14ac:dyDescent="0.25">
      <c r="V6" s="1" t="s">
        <v>6</v>
      </c>
      <c r="W6" s="1">
        <v>32.9</v>
      </c>
      <c r="X6" s="1">
        <v>37.200000000000003</v>
      </c>
    </row>
    <row r="7" spans="1:24" x14ac:dyDescent="0.25">
      <c r="V7" s="1" t="s">
        <v>5</v>
      </c>
      <c r="W7" s="1">
        <v>48</v>
      </c>
      <c r="X7" s="1">
        <v>63.2</v>
      </c>
    </row>
    <row r="8" spans="1:24" x14ac:dyDescent="0.25">
      <c r="V8" s="1" t="s">
        <v>4</v>
      </c>
      <c r="W8" s="1">
        <v>44.7</v>
      </c>
      <c r="X8" s="1">
        <v>60.9</v>
      </c>
    </row>
    <row r="9" spans="1:24" x14ac:dyDescent="0.25">
      <c r="V9" s="1" t="s">
        <v>3</v>
      </c>
      <c r="W9" s="1">
        <v>51.5</v>
      </c>
      <c r="X9" s="1">
        <v>57.8</v>
      </c>
    </row>
    <row r="10" spans="1:24" x14ac:dyDescent="0.25">
      <c r="V10" s="1" t="s">
        <v>2</v>
      </c>
      <c r="W10" s="1">
        <v>55.7</v>
      </c>
      <c r="X10" s="1">
        <v>58.7</v>
      </c>
    </row>
    <row r="32" spans="1:1" x14ac:dyDescent="0.25">
      <c r="A32" s="1" t="s">
        <v>1</v>
      </c>
    </row>
    <row r="33" spans="1:18" ht="18" customHeight="1" x14ac:dyDescent="0.25">
      <c r="A33" s="85" t="s">
        <v>366</v>
      </c>
      <c r="B33" s="85"/>
      <c r="C33" s="85"/>
      <c r="D33" s="85"/>
      <c r="E33" s="85"/>
      <c r="F33" s="85"/>
      <c r="G33" s="85"/>
      <c r="H33" s="85"/>
      <c r="I33" s="85"/>
      <c r="J33" s="85"/>
      <c r="K33" s="85"/>
      <c r="L33" s="85"/>
      <c r="M33" s="85"/>
      <c r="N33" s="85"/>
      <c r="O33" s="85"/>
      <c r="P33" s="85"/>
      <c r="Q33" s="85"/>
      <c r="R33" s="85"/>
    </row>
    <row r="34" spans="1:18" x14ac:dyDescent="0.25">
      <c r="A34" s="85"/>
      <c r="B34" s="85"/>
      <c r="C34" s="85"/>
      <c r="D34" s="85"/>
      <c r="E34" s="85"/>
      <c r="F34" s="85"/>
      <c r="G34" s="85"/>
      <c r="H34" s="85"/>
      <c r="I34" s="85"/>
      <c r="J34" s="85"/>
      <c r="K34" s="85"/>
      <c r="L34" s="85"/>
      <c r="M34" s="85"/>
      <c r="N34" s="85"/>
      <c r="O34" s="85"/>
      <c r="P34" s="85"/>
      <c r="Q34" s="85"/>
      <c r="R34" s="85"/>
    </row>
    <row r="35" spans="1:18" x14ac:dyDescent="0.25">
      <c r="A35" s="3" t="s">
        <v>0</v>
      </c>
    </row>
    <row r="36" spans="1:18" ht="18" customHeight="1" x14ac:dyDescent="0.25"/>
    <row r="37" spans="1:18" ht="15" customHeight="1" x14ac:dyDescent="0.25"/>
  </sheetData>
  <mergeCells count="1">
    <mergeCell ref="A33:R34"/>
  </mergeCells>
  <hyperlinks>
    <hyperlink ref="A35" location="'Read Me'!A1" display="Return to Read Me" xr:uid="{A32E3239-EF44-4AEF-9A8E-03A800BF74F6}"/>
  </hyperlinks>
  <pageMargins left="0.7" right="0.7" top="0.75" bottom="0.75" header="0.3" footer="0.3"/>
  <pageSetup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40B2AF-0339-464A-9090-BFDC95C77325}">
  <dimension ref="A1:AN34"/>
  <sheetViews>
    <sheetView zoomScale="70" zoomScaleNormal="70" workbookViewId="0">
      <selection activeCell="A32" sqref="A32:R33"/>
    </sheetView>
  </sheetViews>
  <sheetFormatPr defaultRowHeight="18" x14ac:dyDescent="0.25"/>
  <cols>
    <col min="1" max="20" width="9.140625" style="43"/>
    <col min="21" max="21" width="23.42578125" style="43" bestFit="1" customWidth="1"/>
    <col min="22" max="16384" width="9.140625" style="43"/>
  </cols>
  <sheetData>
    <row r="1" spans="1:40" ht="26.25" x14ac:dyDescent="0.4">
      <c r="A1" s="47" t="s">
        <v>226</v>
      </c>
    </row>
    <row r="2" spans="1:40" x14ac:dyDescent="0.25">
      <c r="V2" s="43">
        <v>2000</v>
      </c>
      <c r="W2" s="43">
        <v>2001</v>
      </c>
      <c r="X2" s="43">
        <v>2002</v>
      </c>
      <c r="Y2" s="43">
        <v>2003</v>
      </c>
      <c r="Z2" s="43">
        <v>2004</v>
      </c>
      <c r="AA2" s="43">
        <v>2005</v>
      </c>
      <c r="AB2" s="43">
        <v>2006</v>
      </c>
      <c r="AC2" s="43">
        <v>2007</v>
      </c>
      <c r="AD2" s="43">
        <v>2008</v>
      </c>
      <c r="AE2" s="43">
        <v>2009</v>
      </c>
      <c r="AF2" s="43">
        <v>2010</v>
      </c>
      <c r="AG2" s="43">
        <v>2011</v>
      </c>
      <c r="AH2" s="43">
        <v>2012</v>
      </c>
      <c r="AI2" s="43">
        <v>2013</v>
      </c>
      <c r="AJ2" s="43">
        <v>2014</v>
      </c>
      <c r="AK2" s="43">
        <v>2015</v>
      </c>
      <c r="AL2" s="43">
        <v>2016</v>
      </c>
      <c r="AM2" s="43">
        <v>2017</v>
      </c>
      <c r="AN2" s="43">
        <v>2018</v>
      </c>
    </row>
    <row r="3" spans="1:40" x14ac:dyDescent="0.25">
      <c r="U3" s="43" t="s">
        <v>66</v>
      </c>
      <c r="V3" s="46">
        <v>0.2</v>
      </c>
      <c r="W3" s="46">
        <v>0.1</v>
      </c>
      <c r="X3" s="46">
        <v>0.1</v>
      </c>
      <c r="Y3" s="46">
        <v>0.5</v>
      </c>
      <c r="Z3" s="46">
        <v>0.5</v>
      </c>
      <c r="AA3" s="46">
        <v>0.7</v>
      </c>
      <c r="AB3" s="46">
        <v>0.9</v>
      </c>
      <c r="AC3" s="46">
        <v>0.9</v>
      </c>
      <c r="AD3" s="46">
        <v>-0.4</v>
      </c>
      <c r="AE3" s="46">
        <v>0.9</v>
      </c>
      <c r="AF3" s="46">
        <v>0.6</v>
      </c>
      <c r="AG3" s="46">
        <v>0.1</v>
      </c>
      <c r="AH3" s="46">
        <v>0.5</v>
      </c>
      <c r="AI3" s="46">
        <v>0.3</v>
      </c>
      <c r="AJ3" s="46">
        <v>0.4</v>
      </c>
      <c r="AK3" s="46">
        <v>0.1</v>
      </c>
      <c r="AL3" s="46">
        <v>0.2</v>
      </c>
      <c r="AM3" s="46">
        <v>0.3</v>
      </c>
      <c r="AN3" s="46">
        <v>0.1</v>
      </c>
    </row>
    <row r="4" spans="1:40" x14ac:dyDescent="0.25">
      <c r="U4" s="43" t="s">
        <v>65</v>
      </c>
      <c r="V4" s="46">
        <v>0.1</v>
      </c>
      <c r="W4" s="46">
        <v>0</v>
      </c>
      <c r="X4" s="46">
        <v>0</v>
      </c>
      <c r="Y4" s="46">
        <v>0.1</v>
      </c>
      <c r="Z4" s="46">
        <v>0.5</v>
      </c>
      <c r="AA4" s="46">
        <v>0.5</v>
      </c>
      <c r="AB4" s="46">
        <v>0.7</v>
      </c>
      <c r="AC4" s="46">
        <v>0.7</v>
      </c>
      <c r="AD4" s="46">
        <v>-0.1</v>
      </c>
      <c r="AE4" s="46">
        <v>0.4</v>
      </c>
      <c r="AF4" s="46">
        <v>1.2</v>
      </c>
      <c r="AG4" s="46">
        <v>0.8</v>
      </c>
      <c r="AH4" s="46">
        <v>1.2</v>
      </c>
      <c r="AI4" s="46">
        <v>0.8</v>
      </c>
      <c r="AJ4" s="46">
        <v>0.8</v>
      </c>
      <c r="AK4" s="46">
        <v>0.2</v>
      </c>
      <c r="AL4" s="46">
        <v>0.6</v>
      </c>
      <c r="AM4" s="46">
        <v>1.2</v>
      </c>
      <c r="AN4" s="46">
        <v>0.6</v>
      </c>
    </row>
    <row r="5" spans="1:40" x14ac:dyDescent="0.25">
      <c r="U5" s="43" t="s">
        <v>64</v>
      </c>
      <c r="V5" s="43">
        <v>10.4</v>
      </c>
      <c r="W5" s="43">
        <v>12</v>
      </c>
      <c r="X5" s="43">
        <v>12</v>
      </c>
      <c r="Y5" s="43">
        <v>9.6</v>
      </c>
      <c r="Z5" s="43">
        <v>9.9</v>
      </c>
      <c r="AA5" s="43">
        <v>8.4</v>
      </c>
      <c r="AB5" s="43">
        <v>7.4</v>
      </c>
      <c r="AC5" s="43">
        <v>8.4</v>
      </c>
      <c r="AD5" s="43">
        <v>25.4</v>
      </c>
      <c r="AE5" s="43">
        <v>13.4</v>
      </c>
      <c r="AF5" s="43">
        <v>11.5</v>
      </c>
      <c r="AG5" s="43">
        <v>13.7</v>
      </c>
      <c r="AH5" s="43">
        <v>7.4</v>
      </c>
      <c r="AI5" s="43">
        <v>9.3000000000000007</v>
      </c>
      <c r="AJ5" s="43">
        <v>10.8</v>
      </c>
      <c r="AK5" s="43">
        <v>11.4</v>
      </c>
      <c r="AL5" s="43">
        <v>11.3</v>
      </c>
      <c r="AM5" s="43">
        <v>7.9</v>
      </c>
      <c r="AN5" s="43">
        <v>9.8000000000000007</v>
      </c>
    </row>
    <row r="7" spans="1:40" x14ac:dyDescent="0.25">
      <c r="V7" s="45"/>
      <c r="W7" s="45"/>
      <c r="X7" s="45"/>
      <c r="Y7" s="45"/>
      <c r="Z7" s="45"/>
      <c r="AA7" s="45"/>
      <c r="AB7" s="45"/>
      <c r="AC7" s="45"/>
      <c r="AD7" s="45"/>
      <c r="AE7" s="45"/>
      <c r="AF7" s="45"/>
      <c r="AG7" s="45"/>
      <c r="AH7" s="45"/>
      <c r="AI7" s="45"/>
      <c r="AJ7" s="45"/>
      <c r="AK7" s="45"/>
      <c r="AL7" s="45"/>
      <c r="AM7" s="45"/>
      <c r="AN7" s="45"/>
    </row>
    <row r="8" spans="1:40" x14ac:dyDescent="0.25">
      <c r="V8" s="45"/>
      <c r="W8" s="45"/>
      <c r="X8" s="45"/>
      <c r="Y8" s="45"/>
      <c r="Z8" s="45"/>
      <c r="AA8" s="45"/>
      <c r="AB8" s="45"/>
      <c r="AC8" s="45"/>
      <c r="AD8" s="45"/>
      <c r="AE8" s="45"/>
      <c r="AF8" s="45"/>
      <c r="AG8" s="45"/>
      <c r="AH8" s="45"/>
      <c r="AI8" s="45"/>
      <c r="AJ8" s="45"/>
      <c r="AK8" s="45"/>
      <c r="AL8" s="45"/>
      <c r="AM8" s="45"/>
      <c r="AN8" s="45"/>
    </row>
    <row r="9" spans="1:40" x14ac:dyDescent="0.25">
      <c r="V9" s="45"/>
      <c r="W9" s="45"/>
      <c r="X9" s="45"/>
      <c r="Y9" s="45"/>
      <c r="Z9" s="45"/>
      <c r="AA9" s="45"/>
      <c r="AB9" s="45"/>
      <c r="AC9" s="45"/>
      <c r="AD9" s="45"/>
      <c r="AE9" s="45"/>
      <c r="AF9" s="45"/>
      <c r="AG9" s="45"/>
      <c r="AH9" s="45"/>
      <c r="AI9" s="45"/>
      <c r="AJ9" s="45"/>
      <c r="AK9" s="45"/>
      <c r="AL9" s="45"/>
      <c r="AM9" s="45"/>
      <c r="AN9" s="45"/>
    </row>
    <row r="31" spans="1:18" x14ac:dyDescent="0.25">
      <c r="A31" s="43" t="s">
        <v>379</v>
      </c>
    </row>
    <row r="32" spans="1:18" x14ac:dyDescent="0.25">
      <c r="A32" s="88" t="s">
        <v>135</v>
      </c>
      <c r="B32" s="88"/>
      <c r="C32" s="88"/>
      <c r="D32" s="88"/>
      <c r="E32" s="88"/>
      <c r="F32" s="88"/>
      <c r="G32" s="88"/>
      <c r="H32" s="88"/>
      <c r="I32" s="88"/>
      <c r="J32" s="88"/>
      <c r="K32" s="88"/>
      <c r="L32" s="88"/>
      <c r="M32" s="88"/>
      <c r="N32" s="88"/>
      <c r="O32" s="88"/>
      <c r="P32" s="88"/>
      <c r="Q32" s="88"/>
      <c r="R32" s="88"/>
    </row>
    <row r="33" spans="1:18" x14ac:dyDescent="0.25">
      <c r="A33" s="88"/>
      <c r="B33" s="88"/>
      <c r="C33" s="88"/>
      <c r="D33" s="88"/>
      <c r="E33" s="88"/>
      <c r="F33" s="88"/>
      <c r="G33" s="88"/>
      <c r="H33" s="88"/>
      <c r="I33" s="88"/>
      <c r="J33" s="88"/>
      <c r="K33" s="88"/>
      <c r="L33" s="88"/>
      <c r="M33" s="88"/>
      <c r="N33" s="88"/>
      <c r="O33" s="88"/>
      <c r="P33" s="88"/>
      <c r="Q33" s="88"/>
      <c r="R33" s="88"/>
    </row>
    <row r="34" spans="1:18" x14ac:dyDescent="0.25">
      <c r="A34" s="3" t="s">
        <v>0</v>
      </c>
    </row>
  </sheetData>
  <mergeCells count="1">
    <mergeCell ref="A32:R33"/>
  </mergeCells>
  <hyperlinks>
    <hyperlink ref="A34" location="'Read Me'!A1" display="Return to Read Me" xr:uid="{60541176-0FAA-4AB7-B553-4B51687272A5}"/>
  </hyperlinks>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1785A5-996D-4C5C-81F4-BCCC7895928F}">
  <dimension ref="A1:X33"/>
  <sheetViews>
    <sheetView zoomScale="70" zoomScaleNormal="70" workbookViewId="0">
      <selection activeCell="A32" sqref="A32"/>
    </sheetView>
  </sheetViews>
  <sheetFormatPr defaultRowHeight="18" x14ac:dyDescent="0.25"/>
  <cols>
    <col min="1" max="23" width="9.140625" style="43"/>
    <col min="24" max="24" width="30.5703125" style="43" bestFit="1" customWidth="1"/>
    <col min="25" max="16384" width="9.140625" style="43"/>
  </cols>
  <sheetData>
    <row r="1" spans="1:24" ht="26.25" x14ac:dyDescent="0.4">
      <c r="A1" s="47" t="s">
        <v>225</v>
      </c>
    </row>
    <row r="2" spans="1:24" x14ac:dyDescent="0.25">
      <c r="U2" s="48"/>
      <c r="W2" s="43" t="s">
        <v>69</v>
      </c>
      <c r="X2" s="43" t="s">
        <v>68</v>
      </c>
    </row>
    <row r="3" spans="1:24" x14ac:dyDescent="0.25">
      <c r="V3" s="43">
        <v>2007</v>
      </c>
      <c r="W3" s="43">
        <v>23.2</v>
      </c>
      <c r="X3" s="43">
        <v>2.7</v>
      </c>
    </row>
    <row r="4" spans="1:24" x14ac:dyDescent="0.25">
      <c r="V4" s="43">
        <v>2008</v>
      </c>
      <c r="W4" s="43">
        <v>19.8</v>
      </c>
      <c r="X4" s="43">
        <v>2.2000000000000002</v>
      </c>
    </row>
    <row r="5" spans="1:24" x14ac:dyDescent="0.25">
      <c r="V5" s="43">
        <v>2009</v>
      </c>
      <c r="W5" s="43">
        <v>12.2</v>
      </c>
      <c r="X5" s="43">
        <v>1.3</v>
      </c>
    </row>
    <row r="6" spans="1:24" x14ac:dyDescent="0.25">
      <c r="V6" s="43">
        <v>2010</v>
      </c>
      <c r="W6" s="43">
        <v>11.4</v>
      </c>
      <c r="X6" s="43">
        <v>1.7</v>
      </c>
    </row>
    <row r="7" spans="1:24" x14ac:dyDescent="0.25">
      <c r="V7" s="43">
        <v>2011</v>
      </c>
      <c r="W7" s="43">
        <v>17.100000000000001</v>
      </c>
      <c r="X7" s="43">
        <v>2.1</v>
      </c>
    </row>
    <row r="8" spans="1:24" x14ac:dyDescent="0.25">
      <c r="V8" s="43">
        <v>2012</v>
      </c>
      <c r="W8" s="43">
        <v>17.600000000000001</v>
      </c>
      <c r="X8" s="43">
        <v>2.1</v>
      </c>
    </row>
    <row r="9" spans="1:24" x14ac:dyDescent="0.25">
      <c r="V9" s="43">
        <v>2013</v>
      </c>
      <c r="W9" s="43">
        <v>17.399999999999999</v>
      </c>
      <c r="X9" s="43">
        <v>2</v>
      </c>
    </row>
    <row r="10" spans="1:24" x14ac:dyDescent="0.25">
      <c r="V10" s="43">
        <v>2014</v>
      </c>
      <c r="W10" s="43">
        <v>15.6</v>
      </c>
      <c r="X10" s="43">
        <v>1.9</v>
      </c>
    </row>
    <row r="11" spans="1:24" x14ac:dyDescent="0.25">
      <c r="V11" s="43">
        <v>2015</v>
      </c>
      <c r="W11" s="43">
        <v>21.1</v>
      </c>
      <c r="X11" s="43">
        <v>1.8</v>
      </c>
    </row>
    <row r="12" spans="1:24" x14ac:dyDescent="0.25">
      <c r="V12" s="43">
        <v>2016</v>
      </c>
      <c r="W12" s="43">
        <v>14.4</v>
      </c>
      <c r="X12" s="43">
        <v>1.7</v>
      </c>
    </row>
    <row r="13" spans="1:24" x14ac:dyDescent="0.25">
      <c r="V13" s="43">
        <v>2017</v>
      </c>
      <c r="W13" s="43">
        <v>14.6</v>
      </c>
      <c r="X13" s="43">
        <v>1.8</v>
      </c>
    </row>
    <row r="31" spans="1:1" x14ac:dyDescent="0.25">
      <c r="A31" s="43" t="s">
        <v>379</v>
      </c>
    </row>
    <row r="32" spans="1:1" x14ac:dyDescent="0.25">
      <c r="A32" s="43" t="s">
        <v>67</v>
      </c>
    </row>
    <row r="33" spans="1:1" x14ac:dyDescent="0.25">
      <c r="A33" s="44" t="s">
        <v>0</v>
      </c>
    </row>
  </sheetData>
  <hyperlinks>
    <hyperlink ref="A33" location="'Read Me'!A1" display="Return to Read Me" xr:uid="{93F33754-B7DF-4F4B-A671-AEFF9052B3AB}"/>
  </hyperlinks>
  <pageMargins left="0.7" right="0.7" top="0.75" bottom="0.75" header="0.3" footer="0.3"/>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E477A8-A7FE-415E-B6D5-4C2B919F31F3}">
  <dimension ref="A1:Y35"/>
  <sheetViews>
    <sheetView zoomScale="70" zoomScaleNormal="70" workbookViewId="0">
      <selection activeCell="A32" sqref="A32:R34"/>
    </sheetView>
  </sheetViews>
  <sheetFormatPr defaultRowHeight="18" x14ac:dyDescent="0.25"/>
  <cols>
    <col min="1" max="20" width="9.140625" style="43"/>
    <col min="21" max="21" width="10.5703125" style="43" bestFit="1" customWidth="1"/>
    <col min="22" max="24" width="9.140625" style="43"/>
    <col min="25" max="25" width="36.5703125" style="43" bestFit="1" customWidth="1"/>
    <col min="26" max="16384" width="9.140625" style="43"/>
  </cols>
  <sheetData>
    <row r="1" spans="1:25" ht="26.25" x14ac:dyDescent="0.4">
      <c r="A1" s="47" t="s">
        <v>224</v>
      </c>
    </row>
    <row r="2" spans="1:25" x14ac:dyDescent="0.25">
      <c r="V2" s="43">
        <v>2000</v>
      </c>
      <c r="W2" s="43">
        <v>2007</v>
      </c>
      <c r="X2" s="43">
        <v>2016</v>
      </c>
      <c r="Y2" s="43" t="s">
        <v>136</v>
      </c>
    </row>
    <row r="3" spans="1:25" x14ac:dyDescent="0.25">
      <c r="U3" s="43" t="s">
        <v>11</v>
      </c>
      <c r="V3" s="43">
        <v>30.2</v>
      </c>
      <c r="W3" s="43">
        <v>37.299999999999997</v>
      </c>
      <c r="X3" s="43">
        <v>49.1</v>
      </c>
      <c r="Y3" s="43">
        <v>109.9</v>
      </c>
    </row>
    <row r="4" spans="1:25" x14ac:dyDescent="0.25">
      <c r="U4" s="43" t="s">
        <v>6</v>
      </c>
      <c r="V4" s="43">
        <v>42.8</v>
      </c>
      <c r="W4" s="43">
        <v>41.5</v>
      </c>
      <c r="X4" s="43">
        <v>67.7</v>
      </c>
      <c r="Y4" s="43">
        <v>109.9</v>
      </c>
    </row>
    <row r="5" spans="1:25" x14ac:dyDescent="0.25">
      <c r="U5" s="43" t="s">
        <v>7</v>
      </c>
      <c r="V5" s="43">
        <v>16.8</v>
      </c>
      <c r="W5" s="43">
        <v>33.799999999999997</v>
      </c>
      <c r="X5" s="43">
        <v>47.9</v>
      </c>
      <c r="Y5" s="43">
        <v>109.9</v>
      </c>
    </row>
    <row r="6" spans="1:25" x14ac:dyDescent="0.25">
      <c r="U6" s="43" t="s">
        <v>5</v>
      </c>
      <c r="V6" s="43">
        <v>38.1</v>
      </c>
      <c r="W6" s="43">
        <v>40.6</v>
      </c>
      <c r="X6" s="43">
        <v>51.1</v>
      </c>
      <c r="Y6" s="43">
        <v>109.9</v>
      </c>
    </row>
    <row r="7" spans="1:25" x14ac:dyDescent="0.25">
      <c r="U7" s="43" t="s">
        <v>4</v>
      </c>
      <c r="V7" s="43">
        <v>53.1</v>
      </c>
      <c r="W7" s="43">
        <v>50.1</v>
      </c>
      <c r="X7" s="43">
        <v>76.400000000000006</v>
      </c>
      <c r="Y7" s="43">
        <v>109.9</v>
      </c>
    </row>
    <row r="8" spans="1:25" x14ac:dyDescent="0.25">
      <c r="U8" s="43" t="s">
        <v>3</v>
      </c>
      <c r="V8" s="43">
        <v>25.4</v>
      </c>
      <c r="W8" s="43">
        <v>36.299999999999997</v>
      </c>
      <c r="X8" s="43">
        <v>50.7</v>
      </c>
      <c r="Y8" s="43">
        <v>109.9</v>
      </c>
    </row>
    <row r="9" spans="1:25" x14ac:dyDescent="0.25">
      <c r="U9" s="43" t="s">
        <v>2</v>
      </c>
      <c r="V9" s="43">
        <v>20.8</v>
      </c>
      <c r="W9" s="43">
        <v>31.8</v>
      </c>
      <c r="X9" s="43">
        <v>31.6</v>
      </c>
      <c r="Y9" s="43">
        <v>109.9</v>
      </c>
    </row>
    <row r="31" spans="1:18" x14ac:dyDescent="0.25">
      <c r="A31" s="43" t="s">
        <v>379</v>
      </c>
    </row>
    <row r="32" spans="1:18" ht="18" customHeight="1" x14ac:dyDescent="0.25">
      <c r="A32" s="88" t="s">
        <v>374</v>
      </c>
      <c r="B32" s="88"/>
      <c r="C32" s="88"/>
      <c r="D32" s="88"/>
      <c r="E32" s="88"/>
      <c r="F32" s="88"/>
      <c r="G32" s="88"/>
      <c r="H32" s="88"/>
      <c r="I32" s="88"/>
      <c r="J32" s="88"/>
      <c r="K32" s="88"/>
      <c r="L32" s="88"/>
      <c r="M32" s="88"/>
      <c r="N32" s="88"/>
      <c r="O32" s="88"/>
      <c r="P32" s="88"/>
      <c r="Q32" s="88"/>
      <c r="R32" s="88"/>
    </row>
    <row r="33" spans="1:18" x14ac:dyDescent="0.25">
      <c r="A33" s="88"/>
      <c r="B33" s="88"/>
      <c r="C33" s="88"/>
      <c r="D33" s="88"/>
      <c r="E33" s="88"/>
      <c r="F33" s="88"/>
      <c r="G33" s="88"/>
      <c r="H33" s="88"/>
      <c r="I33" s="88"/>
      <c r="J33" s="88"/>
      <c r="K33" s="88"/>
      <c r="L33" s="88"/>
      <c r="M33" s="88"/>
      <c r="N33" s="88"/>
      <c r="O33" s="88"/>
      <c r="P33" s="88"/>
      <c r="Q33" s="88"/>
      <c r="R33" s="88"/>
    </row>
    <row r="34" spans="1:18" x14ac:dyDescent="0.25">
      <c r="A34" s="88"/>
      <c r="B34" s="88"/>
      <c r="C34" s="88"/>
      <c r="D34" s="88"/>
      <c r="E34" s="88"/>
      <c r="F34" s="88"/>
      <c r="G34" s="88"/>
      <c r="H34" s="88"/>
      <c r="I34" s="88"/>
      <c r="J34" s="88"/>
      <c r="K34" s="88"/>
      <c r="L34" s="88"/>
      <c r="M34" s="88"/>
      <c r="N34" s="88"/>
      <c r="O34" s="88"/>
      <c r="P34" s="88"/>
      <c r="Q34" s="88"/>
      <c r="R34" s="88"/>
    </row>
    <row r="35" spans="1:18" x14ac:dyDescent="0.25">
      <c r="A35" s="44" t="s">
        <v>0</v>
      </c>
    </row>
  </sheetData>
  <mergeCells count="1">
    <mergeCell ref="A32:R34"/>
  </mergeCells>
  <hyperlinks>
    <hyperlink ref="A35" location="'Read Me'!A1" display="Return to Read Me" xr:uid="{0157878B-1BCC-4AA0-9C7E-DA4EFFB1A10F}"/>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8FA88C-70AC-4A09-AB4C-CA232615FC68}">
  <dimension ref="A1:X34"/>
  <sheetViews>
    <sheetView zoomScale="70" zoomScaleNormal="70" workbookViewId="0">
      <selection activeCell="A32" sqref="A32:R33"/>
    </sheetView>
  </sheetViews>
  <sheetFormatPr defaultRowHeight="18" x14ac:dyDescent="0.25"/>
  <cols>
    <col min="1" max="21" width="9.140625" style="43"/>
    <col min="22" max="22" width="16.28515625" style="43" bestFit="1" customWidth="1"/>
    <col min="23" max="23" width="17.140625" style="43" bestFit="1" customWidth="1"/>
    <col min="24" max="24" width="18.28515625" style="43" bestFit="1" customWidth="1"/>
    <col min="25" max="16384" width="9.140625" style="43"/>
  </cols>
  <sheetData>
    <row r="1" spans="1:24" ht="26.25" x14ac:dyDescent="0.4">
      <c r="A1" s="47" t="s">
        <v>223</v>
      </c>
    </row>
    <row r="2" spans="1:24" x14ac:dyDescent="0.25">
      <c r="W2" s="43" t="s">
        <v>73</v>
      </c>
      <c r="X2" s="43" t="s">
        <v>72</v>
      </c>
    </row>
    <row r="3" spans="1:24" x14ac:dyDescent="0.25">
      <c r="U3" s="43" t="s">
        <v>2</v>
      </c>
      <c r="V3" s="43" t="s">
        <v>71</v>
      </c>
      <c r="W3" s="43">
        <v>79</v>
      </c>
      <c r="X3" s="43">
        <v>21</v>
      </c>
    </row>
    <row r="4" spans="1:24" x14ac:dyDescent="0.25">
      <c r="V4" s="43" t="s">
        <v>70</v>
      </c>
      <c r="W4" s="43">
        <v>127</v>
      </c>
      <c r="X4" s="43">
        <v>33</v>
      </c>
    </row>
    <row r="5" spans="1:24" x14ac:dyDescent="0.25">
      <c r="U5" s="43" t="s">
        <v>7</v>
      </c>
      <c r="V5" s="43" t="s">
        <v>71</v>
      </c>
      <c r="W5" s="43">
        <v>153</v>
      </c>
      <c r="X5" s="43">
        <v>29</v>
      </c>
    </row>
    <row r="6" spans="1:24" x14ac:dyDescent="0.25">
      <c r="V6" s="43" t="s">
        <v>70</v>
      </c>
      <c r="W6" s="43">
        <v>325</v>
      </c>
      <c r="X6" s="43">
        <v>48</v>
      </c>
    </row>
    <row r="7" spans="1:24" x14ac:dyDescent="0.25">
      <c r="U7" s="43" t="s">
        <v>6</v>
      </c>
      <c r="V7" s="43" t="s">
        <v>71</v>
      </c>
      <c r="W7" s="43">
        <v>267</v>
      </c>
      <c r="X7" s="43">
        <v>47</v>
      </c>
    </row>
    <row r="8" spans="1:24" x14ac:dyDescent="0.25">
      <c r="V8" s="43" t="s">
        <v>70</v>
      </c>
      <c r="W8" s="43">
        <v>463</v>
      </c>
      <c r="X8" s="43">
        <v>94</v>
      </c>
    </row>
    <row r="31" spans="1:18" x14ac:dyDescent="0.25">
      <c r="A31" s="43" t="s">
        <v>379</v>
      </c>
    </row>
    <row r="32" spans="1:18" x14ac:dyDescent="0.25">
      <c r="A32" s="88" t="s">
        <v>375</v>
      </c>
      <c r="B32" s="88"/>
      <c r="C32" s="88"/>
      <c r="D32" s="88"/>
      <c r="E32" s="88"/>
      <c r="F32" s="88"/>
      <c r="G32" s="88"/>
      <c r="H32" s="88"/>
      <c r="I32" s="88"/>
      <c r="J32" s="88"/>
      <c r="K32" s="88"/>
      <c r="L32" s="88"/>
      <c r="M32" s="88"/>
      <c r="N32" s="88"/>
      <c r="O32" s="88"/>
      <c r="P32" s="88"/>
      <c r="Q32" s="88"/>
      <c r="R32" s="88"/>
    </row>
    <row r="33" spans="1:18" x14ac:dyDescent="0.25">
      <c r="A33" s="88"/>
      <c r="B33" s="88"/>
      <c r="C33" s="88"/>
      <c r="D33" s="88"/>
      <c r="E33" s="88"/>
      <c r="F33" s="88"/>
      <c r="G33" s="88"/>
      <c r="H33" s="88"/>
      <c r="I33" s="88"/>
      <c r="J33" s="88"/>
      <c r="K33" s="88"/>
      <c r="L33" s="88"/>
      <c r="M33" s="88"/>
      <c r="N33" s="88"/>
      <c r="O33" s="88"/>
      <c r="P33" s="88"/>
      <c r="Q33" s="88"/>
      <c r="R33" s="88"/>
    </row>
    <row r="34" spans="1:18" x14ac:dyDescent="0.25">
      <c r="A34" s="44" t="s">
        <v>0</v>
      </c>
    </row>
  </sheetData>
  <mergeCells count="1">
    <mergeCell ref="A32:R33"/>
  </mergeCells>
  <hyperlinks>
    <hyperlink ref="A34" location="'Read Me'!A1" display="Return to Read Me" xr:uid="{1FAF8856-BDC6-402B-B19D-57926EA791AB}"/>
  </hyperlinks>
  <pageMargins left="0.7" right="0.7" top="0.75" bottom="0.75" header="0.3" footer="0.3"/>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E61D89-F80B-414E-B706-1BCB8A7FE02F}">
  <dimension ref="A1:AK37"/>
  <sheetViews>
    <sheetView zoomScale="70" zoomScaleNormal="70" workbookViewId="0">
      <selection activeCell="U26" sqref="U26"/>
    </sheetView>
  </sheetViews>
  <sheetFormatPr defaultRowHeight="18" x14ac:dyDescent="0.25"/>
  <cols>
    <col min="1" max="16384" width="9.140625" style="43"/>
  </cols>
  <sheetData>
    <row r="1" spans="1:37" ht="26.25" x14ac:dyDescent="0.4">
      <c r="A1" s="47" t="s">
        <v>222</v>
      </c>
      <c r="S1" s="48"/>
    </row>
    <row r="2" spans="1:37" x14ac:dyDescent="0.25">
      <c r="S2" s="48"/>
      <c r="W2" s="43">
        <v>2000</v>
      </c>
      <c r="X2" s="43">
        <v>2007</v>
      </c>
      <c r="Y2" s="43">
        <v>2013</v>
      </c>
      <c r="AE2" s="48"/>
      <c r="AG2" s="48"/>
      <c r="AH2" s="48"/>
      <c r="AI2" s="48"/>
      <c r="AJ2" s="48"/>
      <c r="AK2" s="48"/>
    </row>
    <row r="3" spans="1:37" x14ac:dyDescent="0.25">
      <c r="S3" s="48"/>
      <c r="V3" s="43" t="s">
        <v>11</v>
      </c>
      <c r="W3" s="43">
        <v>1.2</v>
      </c>
      <c r="X3" s="43">
        <v>2</v>
      </c>
      <c r="Y3" s="43">
        <v>2.7</v>
      </c>
      <c r="AE3" s="48"/>
      <c r="AG3" s="48"/>
      <c r="AH3" s="48"/>
      <c r="AI3" s="48"/>
      <c r="AJ3" s="48"/>
      <c r="AK3" s="48"/>
    </row>
    <row r="4" spans="1:37" x14ac:dyDescent="0.25">
      <c r="S4" s="48"/>
      <c r="V4" s="43" t="s">
        <v>7</v>
      </c>
      <c r="W4" s="43">
        <v>0.8</v>
      </c>
      <c r="X4" s="43">
        <v>1.8</v>
      </c>
      <c r="Y4" s="43">
        <v>2.8</v>
      </c>
      <c r="AE4" s="48"/>
      <c r="AG4" s="48"/>
      <c r="AH4" s="48"/>
      <c r="AI4" s="48"/>
      <c r="AJ4" s="48"/>
      <c r="AK4" s="48"/>
    </row>
    <row r="5" spans="1:37" x14ac:dyDescent="0.25">
      <c r="S5" s="48"/>
      <c r="V5" s="43" t="s">
        <v>6</v>
      </c>
      <c r="W5" s="43">
        <v>1.1000000000000001</v>
      </c>
      <c r="X5" s="43">
        <v>1.6</v>
      </c>
      <c r="Y5" s="43">
        <v>2.8</v>
      </c>
      <c r="AE5" s="48"/>
      <c r="AG5" s="48"/>
      <c r="AH5" s="48"/>
      <c r="AI5" s="48"/>
      <c r="AJ5" s="48"/>
      <c r="AK5" s="48"/>
    </row>
    <row r="6" spans="1:37" x14ac:dyDescent="0.25">
      <c r="S6" s="48"/>
      <c r="V6" s="43" t="s">
        <v>5</v>
      </c>
      <c r="W6" s="43">
        <v>1.9</v>
      </c>
      <c r="X6" s="43">
        <v>2.8</v>
      </c>
      <c r="Y6" s="43">
        <v>3.2</v>
      </c>
      <c r="AE6" s="48"/>
      <c r="AG6" s="48"/>
      <c r="AH6" s="48"/>
      <c r="AI6" s="48"/>
      <c r="AJ6" s="48"/>
      <c r="AK6" s="48"/>
    </row>
    <row r="7" spans="1:37" x14ac:dyDescent="0.25">
      <c r="S7" s="48"/>
      <c r="V7" s="43" t="s">
        <v>4</v>
      </c>
      <c r="W7" s="43">
        <v>1.7</v>
      </c>
      <c r="X7" s="43">
        <v>2.2000000000000002</v>
      </c>
      <c r="Y7" s="43">
        <v>2.7</v>
      </c>
      <c r="AE7" s="48"/>
      <c r="AG7" s="48"/>
      <c r="AH7" s="48"/>
      <c r="AI7" s="48"/>
      <c r="AJ7" s="48"/>
      <c r="AK7" s="48"/>
    </row>
    <row r="8" spans="1:37" x14ac:dyDescent="0.25">
      <c r="S8" s="48"/>
      <c r="V8" s="43" t="s">
        <v>3</v>
      </c>
      <c r="W8" s="43">
        <v>1.8</v>
      </c>
      <c r="X8" s="43">
        <v>2.7</v>
      </c>
      <c r="Y8" s="43">
        <v>3.3</v>
      </c>
      <c r="AE8" s="48"/>
      <c r="AG8" s="48"/>
      <c r="AH8" s="48"/>
      <c r="AI8" s="48"/>
      <c r="AJ8" s="48"/>
      <c r="AK8" s="48"/>
    </row>
    <row r="9" spans="1:37" x14ac:dyDescent="0.25">
      <c r="S9" s="48"/>
      <c r="V9" s="43" t="s">
        <v>2</v>
      </c>
      <c r="W9" s="43">
        <v>0.8</v>
      </c>
      <c r="X9" s="43">
        <v>1.2</v>
      </c>
      <c r="Y9" s="43">
        <v>1.5</v>
      </c>
      <c r="AE9" s="48"/>
      <c r="AG9" s="48"/>
      <c r="AH9" s="48"/>
      <c r="AI9" s="48"/>
      <c r="AJ9" s="48"/>
      <c r="AK9" s="48"/>
    </row>
    <row r="10" spans="1:37" x14ac:dyDescent="0.25">
      <c r="S10" s="48"/>
    </row>
    <row r="11" spans="1:37" x14ac:dyDescent="0.25">
      <c r="S11" s="48"/>
    </row>
    <row r="12" spans="1:37" x14ac:dyDescent="0.25">
      <c r="S12" s="48"/>
    </row>
    <row r="13" spans="1:37" x14ac:dyDescent="0.25">
      <c r="S13" s="48"/>
    </row>
    <row r="17" spans="1:25" x14ac:dyDescent="0.25">
      <c r="W17" s="48"/>
      <c r="X17" s="48"/>
      <c r="Y17" s="48"/>
    </row>
    <row r="18" spans="1:25" x14ac:dyDescent="0.25">
      <c r="W18" s="48"/>
      <c r="X18" s="48"/>
      <c r="Y18" s="48"/>
    </row>
    <row r="19" spans="1:25" x14ac:dyDescent="0.25">
      <c r="W19" s="48"/>
    </row>
    <row r="31" spans="1:25" x14ac:dyDescent="0.25">
      <c r="A31" s="43" t="s">
        <v>128</v>
      </c>
    </row>
    <row r="32" spans="1:25" ht="18" customHeight="1" x14ac:dyDescent="0.25">
      <c r="A32" s="88" t="s">
        <v>376</v>
      </c>
      <c r="B32" s="88"/>
      <c r="C32" s="88"/>
      <c r="D32" s="88"/>
      <c r="E32" s="88"/>
      <c r="F32" s="88"/>
      <c r="G32" s="88"/>
      <c r="H32" s="88"/>
      <c r="I32" s="88"/>
      <c r="J32" s="88"/>
      <c r="K32" s="88"/>
      <c r="L32" s="88"/>
      <c r="M32" s="88"/>
      <c r="N32" s="88"/>
      <c r="O32" s="88"/>
      <c r="P32" s="88"/>
      <c r="Q32" s="88"/>
      <c r="R32" s="88"/>
    </row>
    <row r="33" spans="1:18" x14ac:dyDescent="0.25">
      <c r="A33" s="88"/>
      <c r="B33" s="88"/>
      <c r="C33" s="88"/>
      <c r="D33" s="88"/>
      <c r="E33" s="88"/>
      <c r="F33" s="88"/>
      <c r="G33" s="88"/>
      <c r="H33" s="88"/>
      <c r="I33" s="88"/>
      <c r="J33" s="88"/>
      <c r="K33" s="88"/>
      <c r="L33" s="88"/>
      <c r="M33" s="88"/>
      <c r="N33" s="88"/>
      <c r="O33" s="88"/>
      <c r="P33" s="88"/>
      <c r="Q33" s="88"/>
      <c r="R33" s="88"/>
    </row>
    <row r="34" spans="1:18" x14ac:dyDescent="0.25">
      <c r="A34" s="88"/>
      <c r="B34" s="88"/>
      <c r="C34" s="88"/>
      <c r="D34" s="88"/>
      <c r="E34" s="88"/>
      <c r="F34" s="88"/>
      <c r="G34" s="88"/>
      <c r="H34" s="88"/>
      <c r="I34" s="88"/>
      <c r="J34" s="88"/>
      <c r="K34" s="88"/>
      <c r="L34" s="88"/>
      <c r="M34" s="88"/>
      <c r="N34" s="88"/>
      <c r="O34" s="88"/>
      <c r="P34" s="88"/>
      <c r="Q34" s="88"/>
      <c r="R34" s="88"/>
    </row>
    <row r="35" spans="1:18" x14ac:dyDescent="0.25">
      <c r="A35" s="88"/>
      <c r="B35" s="88"/>
      <c r="C35" s="88"/>
      <c r="D35" s="88"/>
      <c r="E35" s="88"/>
      <c r="F35" s="88"/>
      <c r="G35" s="88"/>
      <c r="H35" s="88"/>
      <c r="I35" s="88"/>
      <c r="J35" s="88"/>
      <c r="K35" s="88"/>
      <c r="L35" s="88"/>
      <c r="M35" s="88"/>
      <c r="N35" s="88"/>
      <c r="O35" s="88"/>
      <c r="P35" s="88"/>
      <c r="Q35" s="88"/>
      <c r="R35" s="88"/>
    </row>
    <row r="36" spans="1:18" x14ac:dyDescent="0.25">
      <c r="A36" s="88"/>
      <c r="B36" s="88"/>
      <c r="C36" s="88"/>
      <c r="D36" s="88"/>
      <c r="E36" s="88"/>
      <c r="F36" s="88"/>
      <c r="G36" s="88"/>
      <c r="H36" s="88"/>
      <c r="I36" s="88"/>
      <c r="J36" s="88"/>
      <c r="K36" s="88"/>
      <c r="L36" s="88"/>
      <c r="M36" s="88"/>
      <c r="N36" s="88"/>
      <c r="O36" s="88"/>
      <c r="P36" s="88"/>
      <c r="Q36" s="88"/>
      <c r="R36" s="88"/>
    </row>
    <row r="37" spans="1:18" x14ac:dyDescent="0.25">
      <c r="A37" s="44" t="s">
        <v>0</v>
      </c>
    </row>
  </sheetData>
  <mergeCells count="1">
    <mergeCell ref="A32:R36"/>
  </mergeCells>
  <hyperlinks>
    <hyperlink ref="A37" location="'Read Me'!A1" display="Return to Read Me" xr:uid="{6C420F30-291D-4102-A7EF-CEDB88234DA8}"/>
  </hyperlinks>
  <pageMargins left="0.7" right="0.7" top="0.75" bottom="0.75" header="0.3" footer="0.3"/>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6C2242-5C14-418E-820A-AEB274611761}">
  <dimension ref="A1:X35"/>
  <sheetViews>
    <sheetView zoomScale="70" zoomScaleNormal="70" workbookViewId="0">
      <selection activeCell="W25" sqref="W25"/>
    </sheetView>
  </sheetViews>
  <sheetFormatPr defaultRowHeight="18" x14ac:dyDescent="0.25"/>
  <cols>
    <col min="1" max="16384" width="9.140625" style="43"/>
  </cols>
  <sheetData>
    <row r="1" spans="1:24" ht="26.25" x14ac:dyDescent="0.4">
      <c r="A1" s="47" t="s">
        <v>221</v>
      </c>
    </row>
    <row r="2" spans="1:24" x14ac:dyDescent="0.25">
      <c r="U2" s="53"/>
      <c r="V2" s="52">
        <v>2000</v>
      </c>
      <c r="W2" s="52">
        <v>2007</v>
      </c>
      <c r="X2" s="52">
        <v>2017</v>
      </c>
    </row>
    <row r="3" spans="1:24" x14ac:dyDescent="0.25">
      <c r="U3" s="51" t="s">
        <v>6</v>
      </c>
      <c r="V3" s="50">
        <v>0.9</v>
      </c>
      <c r="W3" s="50">
        <v>1.5</v>
      </c>
      <c r="X3" s="50">
        <v>2.9</v>
      </c>
    </row>
    <row r="4" spans="1:24" x14ac:dyDescent="0.25">
      <c r="U4" s="51" t="s">
        <v>7</v>
      </c>
      <c r="V4" s="50">
        <v>0.8</v>
      </c>
      <c r="W4" s="50">
        <v>1.8</v>
      </c>
      <c r="X4" s="50">
        <v>3.8</v>
      </c>
    </row>
    <row r="5" spans="1:24" x14ac:dyDescent="0.25">
      <c r="U5" s="51" t="s">
        <v>5</v>
      </c>
      <c r="V5" s="50">
        <v>1.6</v>
      </c>
      <c r="W5" s="50">
        <v>2.2999999999999998</v>
      </c>
      <c r="X5" s="50">
        <v>3.4</v>
      </c>
    </row>
    <row r="6" spans="1:24" x14ac:dyDescent="0.25">
      <c r="U6" s="51" t="s">
        <v>4</v>
      </c>
      <c r="V6" s="50">
        <v>1.2</v>
      </c>
      <c r="W6" s="50">
        <v>1.7</v>
      </c>
      <c r="X6" s="50">
        <v>4</v>
      </c>
    </row>
    <row r="7" spans="1:24" x14ac:dyDescent="0.25">
      <c r="U7" s="51" t="s">
        <v>3</v>
      </c>
      <c r="V7" s="50">
        <v>1.5</v>
      </c>
      <c r="W7" s="50">
        <v>2.2999999999999998</v>
      </c>
      <c r="X7" s="50">
        <v>4.4000000000000004</v>
      </c>
    </row>
    <row r="8" spans="1:24" x14ac:dyDescent="0.25">
      <c r="U8" s="51" t="s">
        <v>2</v>
      </c>
      <c r="V8" s="50">
        <v>0.5</v>
      </c>
      <c r="W8" s="50">
        <v>0.8</v>
      </c>
      <c r="X8" s="50">
        <v>2</v>
      </c>
    </row>
    <row r="13" spans="1:24" x14ac:dyDescent="0.25">
      <c r="V13" s="49"/>
      <c r="W13" s="49"/>
      <c r="X13" s="49"/>
    </row>
    <row r="14" spans="1:24" x14ac:dyDescent="0.25">
      <c r="V14" s="49"/>
      <c r="W14" s="49"/>
      <c r="X14" s="49"/>
    </row>
    <row r="15" spans="1:24" x14ac:dyDescent="0.25">
      <c r="V15" s="49"/>
      <c r="W15" s="49"/>
      <c r="X15" s="49"/>
    </row>
    <row r="16" spans="1:24" x14ac:dyDescent="0.25">
      <c r="V16" s="49"/>
      <c r="W16" s="49"/>
      <c r="X16" s="49"/>
    </row>
    <row r="17" spans="1:24" x14ac:dyDescent="0.25">
      <c r="V17" s="49"/>
      <c r="W17" s="49"/>
      <c r="X17" s="49"/>
    </row>
    <row r="18" spans="1:24" x14ac:dyDescent="0.25">
      <c r="V18" s="49"/>
      <c r="W18" s="49"/>
      <c r="X18" s="49"/>
    </row>
    <row r="19" spans="1:24" x14ac:dyDescent="0.25">
      <c r="V19" s="49"/>
    </row>
    <row r="20" spans="1:24" x14ac:dyDescent="0.25">
      <c r="V20" s="49"/>
    </row>
    <row r="31" spans="1:24" x14ac:dyDescent="0.25">
      <c r="A31" s="43" t="s">
        <v>128</v>
      </c>
    </row>
    <row r="32" spans="1:24" ht="18" customHeight="1" x14ac:dyDescent="0.25">
      <c r="A32" s="88" t="s">
        <v>377</v>
      </c>
      <c r="B32" s="88"/>
      <c r="C32" s="88"/>
      <c r="D32" s="88"/>
      <c r="E32" s="88"/>
      <c r="F32" s="88"/>
      <c r="G32" s="88"/>
      <c r="H32" s="88"/>
      <c r="I32" s="88"/>
      <c r="J32" s="88"/>
      <c r="K32" s="88"/>
      <c r="L32" s="88"/>
      <c r="M32" s="88"/>
      <c r="N32" s="88"/>
      <c r="O32" s="88"/>
      <c r="P32" s="88"/>
      <c r="Q32" s="88"/>
      <c r="R32" s="88"/>
    </row>
    <row r="33" spans="1:18" x14ac:dyDescent="0.25">
      <c r="A33" s="88"/>
      <c r="B33" s="88"/>
      <c r="C33" s="88"/>
      <c r="D33" s="88"/>
      <c r="E33" s="88"/>
      <c r="F33" s="88"/>
      <c r="G33" s="88"/>
      <c r="H33" s="88"/>
      <c r="I33" s="88"/>
      <c r="J33" s="88"/>
      <c r="K33" s="88"/>
      <c r="L33" s="88"/>
      <c r="M33" s="88"/>
      <c r="N33" s="88"/>
      <c r="O33" s="88"/>
      <c r="P33" s="88"/>
      <c r="Q33" s="88"/>
      <c r="R33" s="88"/>
    </row>
    <row r="34" spans="1:18" x14ac:dyDescent="0.25">
      <c r="A34" s="88"/>
      <c r="B34" s="88"/>
      <c r="C34" s="88"/>
      <c r="D34" s="88"/>
      <c r="E34" s="88"/>
      <c r="F34" s="88"/>
      <c r="G34" s="88"/>
      <c r="H34" s="88"/>
      <c r="I34" s="88"/>
      <c r="J34" s="88"/>
      <c r="K34" s="88"/>
      <c r="L34" s="88"/>
      <c r="M34" s="88"/>
      <c r="N34" s="88"/>
      <c r="O34" s="88"/>
      <c r="P34" s="88"/>
      <c r="Q34" s="88"/>
      <c r="R34" s="88"/>
    </row>
    <row r="35" spans="1:18" x14ac:dyDescent="0.25">
      <c r="A35" s="44" t="s">
        <v>0</v>
      </c>
    </row>
  </sheetData>
  <mergeCells count="1">
    <mergeCell ref="A32:R34"/>
  </mergeCells>
  <hyperlinks>
    <hyperlink ref="A35" location="'Read Me'!A1" display="Return to Read Me" xr:uid="{1AF4A627-05BF-4A26-BD7F-F5AD3986E02C}"/>
  </hyperlinks>
  <pageMargins left="0.7" right="0.7" top="0.75" bottom="0.75" header="0.3" footer="0.3"/>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87E6E3-EC05-493B-8236-6D8F74FACF8D}">
  <dimension ref="A1:V34"/>
  <sheetViews>
    <sheetView zoomScale="70" zoomScaleNormal="70" workbookViewId="0"/>
  </sheetViews>
  <sheetFormatPr defaultRowHeight="18" x14ac:dyDescent="0.25"/>
  <cols>
    <col min="1" max="20" width="9.140625" style="43"/>
    <col min="21" max="21" width="66.140625" style="43" bestFit="1" customWidth="1"/>
    <col min="22" max="16384" width="9.140625" style="43"/>
  </cols>
  <sheetData>
    <row r="1" spans="1:22" ht="26.25" x14ac:dyDescent="0.4">
      <c r="A1" s="47" t="s">
        <v>220</v>
      </c>
    </row>
    <row r="2" spans="1:22" x14ac:dyDescent="0.25">
      <c r="U2" s="54" t="s">
        <v>80</v>
      </c>
      <c r="V2" s="54">
        <v>3.1</v>
      </c>
    </row>
    <row r="3" spans="1:22" x14ac:dyDescent="0.25">
      <c r="U3" s="54" t="s">
        <v>77</v>
      </c>
      <c r="V3" s="43">
        <v>9.1999999999999993</v>
      </c>
    </row>
    <row r="4" spans="1:22" x14ac:dyDescent="0.25">
      <c r="U4" s="43" t="s">
        <v>79</v>
      </c>
      <c r="V4" s="43">
        <v>12.2</v>
      </c>
    </row>
    <row r="5" spans="1:22" x14ac:dyDescent="0.25">
      <c r="U5" s="43" t="s">
        <v>78</v>
      </c>
      <c r="V5" s="43">
        <v>16.3</v>
      </c>
    </row>
    <row r="6" spans="1:22" x14ac:dyDescent="0.25">
      <c r="U6" s="54" t="s">
        <v>77</v>
      </c>
      <c r="V6" s="43">
        <v>31.6</v>
      </c>
    </row>
    <row r="7" spans="1:22" x14ac:dyDescent="0.25">
      <c r="U7" s="54" t="s">
        <v>76</v>
      </c>
      <c r="V7" s="54">
        <v>32.700000000000003</v>
      </c>
    </row>
    <row r="8" spans="1:22" x14ac:dyDescent="0.25">
      <c r="U8" s="54" t="s">
        <v>75</v>
      </c>
      <c r="V8" s="54">
        <v>44.9</v>
      </c>
    </row>
    <row r="9" spans="1:22" x14ac:dyDescent="0.25">
      <c r="U9" s="54" t="s">
        <v>74</v>
      </c>
      <c r="V9" s="54">
        <v>76.5</v>
      </c>
    </row>
    <row r="31" spans="1:18" x14ac:dyDescent="0.25">
      <c r="A31" s="43" t="s">
        <v>128</v>
      </c>
    </row>
    <row r="32" spans="1:18" x14ac:dyDescent="0.25">
      <c r="A32" s="88" t="s">
        <v>137</v>
      </c>
      <c r="B32" s="88"/>
      <c r="C32" s="88"/>
      <c r="D32" s="88"/>
      <c r="E32" s="88"/>
      <c r="F32" s="88"/>
      <c r="G32" s="88"/>
      <c r="H32" s="88"/>
      <c r="I32" s="88"/>
      <c r="J32" s="88"/>
      <c r="K32" s="88"/>
      <c r="L32" s="88"/>
      <c r="M32" s="88"/>
      <c r="N32" s="88"/>
      <c r="O32" s="88"/>
      <c r="P32" s="88"/>
      <c r="Q32" s="88"/>
      <c r="R32" s="88"/>
    </row>
    <row r="33" spans="1:18" x14ac:dyDescent="0.25">
      <c r="A33" s="88"/>
      <c r="B33" s="88"/>
      <c r="C33" s="88"/>
      <c r="D33" s="88"/>
      <c r="E33" s="88"/>
      <c r="F33" s="88"/>
      <c r="G33" s="88"/>
      <c r="H33" s="88"/>
      <c r="I33" s="88"/>
      <c r="J33" s="88"/>
      <c r="K33" s="88"/>
      <c r="L33" s="88"/>
      <c r="M33" s="88"/>
      <c r="N33" s="88"/>
      <c r="O33" s="88"/>
      <c r="P33" s="88"/>
      <c r="Q33" s="88"/>
      <c r="R33" s="88"/>
    </row>
    <row r="34" spans="1:18" x14ac:dyDescent="0.25">
      <c r="A34" s="44" t="s">
        <v>0</v>
      </c>
    </row>
  </sheetData>
  <mergeCells count="1">
    <mergeCell ref="A32:R33"/>
  </mergeCells>
  <hyperlinks>
    <hyperlink ref="A34" location="'Read Me'!A1" display="Return to Read Me" xr:uid="{F68433F6-A842-41CC-A614-29B993A8FCE8}"/>
  </hyperlinks>
  <pageMargins left="0.7" right="0.7" top="0.75" bottom="0.75" header="0.3" footer="0.3"/>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E80150-C891-40C1-977C-42895A2365BF}">
  <dimension ref="A1:W34"/>
  <sheetViews>
    <sheetView zoomScale="70" zoomScaleNormal="70" workbookViewId="0"/>
  </sheetViews>
  <sheetFormatPr defaultRowHeight="18" x14ac:dyDescent="0.25"/>
  <cols>
    <col min="1" max="20" width="9.140625" style="43"/>
    <col min="21" max="21" width="45.42578125" style="43" bestFit="1" customWidth="1"/>
    <col min="22" max="16384" width="9.140625" style="43"/>
  </cols>
  <sheetData>
    <row r="1" spans="1:23" ht="26.25" x14ac:dyDescent="0.4">
      <c r="A1" s="47" t="s">
        <v>219</v>
      </c>
    </row>
    <row r="2" spans="1:23" x14ac:dyDescent="0.25">
      <c r="V2" s="43">
        <v>2017</v>
      </c>
      <c r="W2" s="43">
        <v>2016</v>
      </c>
    </row>
    <row r="3" spans="1:23" x14ac:dyDescent="0.25">
      <c r="U3" s="43" t="s">
        <v>83</v>
      </c>
      <c r="V3" s="55">
        <v>64</v>
      </c>
      <c r="W3" s="55">
        <v>55</v>
      </c>
    </row>
    <row r="4" spans="1:23" x14ac:dyDescent="0.25">
      <c r="U4" s="43" t="s">
        <v>82</v>
      </c>
      <c r="V4" s="55">
        <v>50</v>
      </c>
      <c r="W4" s="55">
        <v>41</v>
      </c>
    </row>
    <row r="5" spans="1:23" x14ac:dyDescent="0.25">
      <c r="U5" s="43" t="s">
        <v>81</v>
      </c>
      <c r="V5" s="55">
        <v>60</v>
      </c>
      <c r="W5" s="55">
        <v>51</v>
      </c>
    </row>
    <row r="31" spans="1:18" x14ac:dyDescent="0.25">
      <c r="A31" s="43" t="s">
        <v>128</v>
      </c>
    </row>
    <row r="32" spans="1:18" x14ac:dyDescent="0.25">
      <c r="A32" s="88" t="s">
        <v>138</v>
      </c>
      <c r="B32" s="88"/>
      <c r="C32" s="88"/>
      <c r="D32" s="88"/>
      <c r="E32" s="88"/>
      <c r="F32" s="88"/>
      <c r="G32" s="88"/>
      <c r="H32" s="88"/>
      <c r="I32" s="88"/>
      <c r="J32" s="88"/>
      <c r="K32" s="88"/>
      <c r="L32" s="88"/>
      <c r="M32" s="88"/>
      <c r="N32" s="88"/>
      <c r="O32" s="88"/>
      <c r="P32" s="88"/>
      <c r="Q32" s="88"/>
      <c r="R32" s="88"/>
    </row>
    <row r="33" spans="1:18" x14ac:dyDescent="0.25">
      <c r="A33" s="88"/>
      <c r="B33" s="88"/>
      <c r="C33" s="88"/>
      <c r="D33" s="88"/>
      <c r="E33" s="88"/>
      <c r="F33" s="88"/>
      <c r="G33" s="88"/>
      <c r="H33" s="88"/>
      <c r="I33" s="88"/>
      <c r="J33" s="88"/>
      <c r="K33" s="88"/>
      <c r="L33" s="88"/>
      <c r="M33" s="88"/>
      <c r="N33" s="88"/>
      <c r="O33" s="88"/>
      <c r="P33" s="88"/>
      <c r="Q33" s="88"/>
      <c r="R33" s="88"/>
    </row>
    <row r="34" spans="1:18" x14ac:dyDescent="0.25">
      <c r="A34" s="44" t="s">
        <v>0</v>
      </c>
    </row>
  </sheetData>
  <mergeCells count="1">
    <mergeCell ref="A32:R33"/>
  </mergeCells>
  <hyperlinks>
    <hyperlink ref="A34" location="'Read Me'!A1" display="Return to Read Me" xr:uid="{721C811E-C96A-46AB-983E-D3AF42A3942A}"/>
  </hyperlinks>
  <pageMargins left="0.7" right="0.7" top="0.75" bottom="0.75" header="0.3" footer="0.3"/>
  <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2E1E9B-A717-4418-BEC8-CC68A1B89ACC}">
  <dimension ref="A1:AA33"/>
  <sheetViews>
    <sheetView zoomScale="70" zoomScaleNormal="70" workbookViewId="0"/>
  </sheetViews>
  <sheetFormatPr defaultRowHeight="18" x14ac:dyDescent="0.25"/>
  <cols>
    <col min="1" max="16" width="8.85546875" style="11" customWidth="1"/>
    <col min="17" max="17" width="5.140625" style="11" customWidth="1"/>
    <col min="18" max="18" width="12" style="11" customWidth="1"/>
    <col min="19" max="19" width="11.42578125" style="11" customWidth="1"/>
    <col min="20" max="20" width="9.42578125" style="11" bestFit="1" customWidth="1"/>
    <col min="21" max="21" width="9.42578125" style="11" customWidth="1"/>
    <col min="22" max="22" width="7.5703125" style="11" bestFit="1" customWidth="1"/>
    <col min="23" max="23" width="36.5703125" style="11" bestFit="1" customWidth="1"/>
    <col min="24" max="24" width="10.5703125" style="11" bestFit="1" customWidth="1"/>
    <col min="25" max="25" width="9.140625" style="11"/>
    <col min="26" max="27" width="9.85546875" style="11" bestFit="1" customWidth="1"/>
    <col min="28" max="238" width="9.140625" style="11"/>
    <col min="239" max="239" width="25.140625" style="11" bestFit="1" customWidth="1"/>
    <col min="240" max="241" width="15.42578125" style="11" bestFit="1" customWidth="1"/>
    <col min="242" max="242" width="25.140625" style="11" bestFit="1" customWidth="1"/>
    <col min="243" max="244" width="14.7109375" style="11" bestFit="1" customWidth="1"/>
    <col min="245" max="245" width="25.140625" style="11" bestFit="1" customWidth="1"/>
    <col min="246" max="246" width="10.140625" style="11" bestFit="1" customWidth="1"/>
    <col min="247" max="247" width="17" style="11" bestFit="1" customWidth="1"/>
    <col min="248" max="248" width="25.140625" style="11" bestFit="1" customWidth="1"/>
    <col min="249" max="249" width="15.42578125" style="11" bestFit="1" customWidth="1"/>
    <col min="250" max="250" width="17.28515625" style="11" bestFit="1" customWidth="1"/>
    <col min="251" max="251" width="25.140625" style="11" bestFit="1" customWidth="1"/>
    <col min="252" max="252" width="15.42578125" style="11" bestFit="1" customWidth="1"/>
    <col min="253" max="253" width="17.28515625" style="11" bestFit="1" customWidth="1"/>
    <col min="254" max="254" width="25.140625" style="11" bestFit="1" customWidth="1"/>
    <col min="255" max="255" width="15.42578125" style="11" bestFit="1" customWidth="1"/>
    <col min="256" max="256" width="17.28515625" style="11" bestFit="1" customWidth="1"/>
    <col min="257" max="257" width="22" style="11" bestFit="1" customWidth="1"/>
    <col min="258" max="494" width="9.140625" style="11"/>
    <col min="495" max="495" width="25.140625" style="11" bestFit="1" customWidth="1"/>
    <col min="496" max="497" width="15.42578125" style="11" bestFit="1" customWidth="1"/>
    <col min="498" max="498" width="25.140625" style="11" bestFit="1" customWidth="1"/>
    <col min="499" max="500" width="14.7109375" style="11" bestFit="1" customWidth="1"/>
    <col min="501" max="501" width="25.140625" style="11" bestFit="1" customWidth="1"/>
    <col min="502" max="502" width="10.140625" style="11" bestFit="1" customWidth="1"/>
    <col min="503" max="503" width="17" style="11" bestFit="1" customWidth="1"/>
    <col min="504" max="504" width="25.140625" style="11" bestFit="1" customWidth="1"/>
    <col min="505" max="505" width="15.42578125" style="11" bestFit="1" customWidth="1"/>
    <col min="506" max="506" width="17.28515625" style="11" bestFit="1" customWidth="1"/>
    <col min="507" max="507" width="25.140625" style="11" bestFit="1" customWidth="1"/>
    <col min="508" max="508" width="15.42578125" style="11" bestFit="1" customWidth="1"/>
    <col min="509" max="509" width="17.28515625" style="11" bestFit="1" customWidth="1"/>
    <col min="510" max="510" width="25.140625" style="11" bestFit="1" customWidth="1"/>
    <col min="511" max="511" width="15.42578125" style="11" bestFit="1" customWidth="1"/>
    <col min="512" max="512" width="17.28515625" style="11" bestFit="1" customWidth="1"/>
    <col min="513" max="513" width="22" style="11" bestFit="1" customWidth="1"/>
    <col min="514" max="750" width="9.140625" style="11"/>
    <col min="751" max="751" width="25.140625" style="11" bestFit="1" customWidth="1"/>
    <col min="752" max="753" width="15.42578125" style="11" bestFit="1" customWidth="1"/>
    <col min="754" max="754" width="25.140625" style="11" bestFit="1" customWidth="1"/>
    <col min="755" max="756" width="14.7109375" style="11" bestFit="1" customWidth="1"/>
    <col min="757" max="757" width="25.140625" style="11" bestFit="1" customWidth="1"/>
    <col min="758" max="758" width="10.140625" style="11" bestFit="1" customWidth="1"/>
    <col min="759" max="759" width="17" style="11" bestFit="1" customWidth="1"/>
    <col min="760" max="760" width="25.140625" style="11" bestFit="1" customWidth="1"/>
    <col min="761" max="761" width="15.42578125" style="11" bestFit="1" customWidth="1"/>
    <col min="762" max="762" width="17.28515625" style="11" bestFit="1" customWidth="1"/>
    <col min="763" max="763" width="25.140625" style="11" bestFit="1" customWidth="1"/>
    <col min="764" max="764" width="15.42578125" style="11" bestFit="1" customWidth="1"/>
    <col min="765" max="765" width="17.28515625" style="11" bestFit="1" customWidth="1"/>
    <col min="766" max="766" width="25.140625" style="11" bestFit="1" customWidth="1"/>
    <col min="767" max="767" width="15.42578125" style="11" bestFit="1" customWidth="1"/>
    <col min="768" max="768" width="17.28515625" style="11" bestFit="1" customWidth="1"/>
    <col min="769" max="769" width="22" style="11" bestFit="1" customWidth="1"/>
    <col min="770" max="1006" width="9.140625" style="11"/>
    <col min="1007" max="1007" width="25.140625" style="11" bestFit="1" customWidth="1"/>
    <col min="1008" max="1009" width="15.42578125" style="11" bestFit="1" customWidth="1"/>
    <col min="1010" max="1010" width="25.140625" style="11" bestFit="1" customWidth="1"/>
    <col min="1011" max="1012" width="14.7109375" style="11" bestFit="1" customWidth="1"/>
    <col min="1013" max="1013" width="25.140625" style="11" bestFit="1" customWidth="1"/>
    <col min="1014" max="1014" width="10.140625" style="11" bestFit="1" customWidth="1"/>
    <col min="1015" max="1015" width="17" style="11" bestFit="1" customWidth="1"/>
    <col min="1016" max="1016" width="25.140625" style="11" bestFit="1" customWidth="1"/>
    <col min="1017" max="1017" width="15.42578125" style="11" bestFit="1" customWidth="1"/>
    <col min="1018" max="1018" width="17.28515625" style="11" bestFit="1" customWidth="1"/>
    <col min="1019" max="1019" width="25.140625" style="11" bestFit="1" customWidth="1"/>
    <col min="1020" max="1020" width="15.42578125" style="11" bestFit="1" customWidth="1"/>
    <col min="1021" max="1021" width="17.28515625" style="11" bestFit="1" customWidth="1"/>
    <col min="1022" max="1022" width="25.140625" style="11" bestFit="1" customWidth="1"/>
    <col min="1023" max="1023" width="15.42578125" style="11" bestFit="1" customWidth="1"/>
    <col min="1024" max="1024" width="17.28515625" style="11" bestFit="1" customWidth="1"/>
    <col min="1025" max="1025" width="22" style="11" bestFit="1" customWidth="1"/>
    <col min="1026" max="1262" width="9.140625" style="11"/>
    <col min="1263" max="1263" width="25.140625" style="11" bestFit="1" customWidth="1"/>
    <col min="1264" max="1265" width="15.42578125" style="11" bestFit="1" customWidth="1"/>
    <col min="1266" max="1266" width="25.140625" style="11" bestFit="1" customWidth="1"/>
    <col min="1267" max="1268" width="14.7109375" style="11" bestFit="1" customWidth="1"/>
    <col min="1269" max="1269" width="25.140625" style="11" bestFit="1" customWidth="1"/>
    <col min="1270" max="1270" width="10.140625" style="11" bestFit="1" customWidth="1"/>
    <col min="1271" max="1271" width="17" style="11" bestFit="1" customWidth="1"/>
    <col min="1272" max="1272" width="25.140625" style="11" bestFit="1" customWidth="1"/>
    <col min="1273" max="1273" width="15.42578125" style="11" bestFit="1" customWidth="1"/>
    <col min="1274" max="1274" width="17.28515625" style="11" bestFit="1" customWidth="1"/>
    <col min="1275" max="1275" width="25.140625" style="11" bestFit="1" customWidth="1"/>
    <col min="1276" max="1276" width="15.42578125" style="11" bestFit="1" customWidth="1"/>
    <col min="1277" max="1277" width="17.28515625" style="11" bestFit="1" customWidth="1"/>
    <col min="1278" max="1278" width="25.140625" style="11" bestFit="1" customWidth="1"/>
    <col min="1279" max="1279" width="15.42578125" style="11" bestFit="1" customWidth="1"/>
    <col min="1280" max="1280" width="17.28515625" style="11" bestFit="1" customWidth="1"/>
    <col min="1281" max="1281" width="22" style="11" bestFit="1" customWidth="1"/>
    <col min="1282" max="1518" width="9.140625" style="11"/>
    <col min="1519" max="1519" width="25.140625" style="11" bestFit="1" customWidth="1"/>
    <col min="1520" max="1521" width="15.42578125" style="11" bestFit="1" customWidth="1"/>
    <col min="1522" max="1522" width="25.140625" style="11" bestFit="1" customWidth="1"/>
    <col min="1523" max="1524" width="14.7109375" style="11" bestFit="1" customWidth="1"/>
    <col min="1525" max="1525" width="25.140625" style="11" bestFit="1" customWidth="1"/>
    <col min="1526" max="1526" width="10.140625" style="11" bestFit="1" customWidth="1"/>
    <col min="1527" max="1527" width="17" style="11" bestFit="1" customWidth="1"/>
    <col min="1528" max="1528" width="25.140625" style="11" bestFit="1" customWidth="1"/>
    <col min="1529" max="1529" width="15.42578125" style="11" bestFit="1" customWidth="1"/>
    <col min="1530" max="1530" width="17.28515625" style="11" bestFit="1" customWidth="1"/>
    <col min="1531" max="1531" width="25.140625" style="11" bestFit="1" customWidth="1"/>
    <col min="1532" max="1532" width="15.42578125" style="11" bestFit="1" customWidth="1"/>
    <col min="1533" max="1533" width="17.28515625" style="11" bestFit="1" customWidth="1"/>
    <col min="1534" max="1534" width="25.140625" style="11" bestFit="1" customWidth="1"/>
    <col min="1535" max="1535" width="15.42578125" style="11" bestFit="1" customWidth="1"/>
    <col min="1536" max="1536" width="17.28515625" style="11" bestFit="1" customWidth="1"/>
    <col min="1537" max="1537" width="22" style="11" bestFit="1" customWidth="1"/>
    <col min="1538" max="1774" width="9.140625" style="11"/>
    <col min="1775" max="1775" width="25.140625" style="11" bestFit="1" customWidth="1"/>
    <col min="1776" max="1777" width="15.42578125" style="11" bestFit="1" customWidth="1"/>
    <col min="1778" max="1778" width="25.140625" style="11" bestFit="1" customWidth="1"/>
    <col min="1779" max="1780" width="14.7109375" style="11" bestFit="1" customWidth="1"/>
    <col min="1781" max="1781" width="25.140625" style="11" bestFit="1" customWidth="1"/>
    <col min="1782" max="1782" width="10.140625" style="11" bestFit="1" customWidth="1"/>
    <col min="1783" max="1783" width="17" style="11" bestFit="1" customWidth="1"/>
    <col min="1784" max="1784" width="25.140625" style="11" bestFit="1" customWidth="1"/>
    <col min="1785" max="1785" width="15.42578125" style="11" bestFit="1" customWidth="1"/>
    <col min="1786" max="1786" width="17.28515625" style="11" bestFit="1" customWidth="1"/>
    <col min="1787" max="1787" width="25.140625" style="11" bestFit="1" customWidth="1"/>
    <col min="1788" max="1788" width="15.42578125" style="11" bestFit="1" customWidth="1"/>
    <col min="1789" max="1789" width="17.28515625" style="11" bestFit="1" customWidth="1"/>
    <col min="1790" max="1790" width="25.140625" style="11" bestFit="1" customWidth="1"/>
    <col min="1791" max="1791" width="15.42578125" style="11" bestFit="1" customWidth="1"/>
    <col min="1792" max="1792" width="17.28515625" style="11" bestFit="1" customWidth="1"/>
    <col min="1793" max="1793" width="22" style="11" bestFit="1" customWidth="1"/>
    <col min="1794" max="2030" width="9.140625" style="11"/>
    <col min="2031" max="2031" width="25.140625" style="11" bestFit="1" customWidth="1"/>
    <col min="2032" max="2033" width="15.42578125" style="11" bestFit="1" customWidth="1"/>
    <col min="2034" max="2034" width="25.140625" style="11" bestFit="1" customWidth="1"/>
    <col min="2035" max="2036" width="14.7109375" style="11" bestFit="1" customWidth="1"/>
    <col min="2037" max="2037" width="25.140625" style="11" bestFit="1" customWidth="1"/>
    <col min="2038" max="2038" width="10.140625" style="11" bestFit="1" customWidth="1"/>
    <col min="2039" max="2039" width="17" style="11" bestFit="1" customWidth="1"/>
    <col min="2040" max="2040" width="25.140625" style="11" bestFit="1" customWidth="1"/>
    <col min="2041" max="2041" width="15.42578125" style="11" bestFit="1" customWidth="1"/>
    <col min="2042" max="2042" width="17.28515625" style="11" bestFit="1" customWidth="1"/>
    <col min="2043" max="2043" width="25.140625" style="11" bestFit="1" customWidth="1"/>
    <col min="2044" max="2044" width="15.42578125" style="11" bestFit="1" customWidth="1"/>
    <col min="2045" max="2045" width="17.28515625" style="11" bestFit="1" customWidth="1"/>
    <col min="2046" max="2046" width="25.140625" style="11" bestFit="1" customWidth="1"/>
    <col min="2047" max="2047" width="15.42578125" style="11" bestFit="1" customWidth="1"/>
    <col min="2048" max="2048" width="17.28515625" style="11" bestFit="1" customWidth="1"/>
    <col min="2049" max="2049" width="22" style="11" bestFit="1" customWidth="1"/>
    <col min="2050" max="2286" width="9.140625" style="11"/>
    <col min="2287" max="2287" width="25.140625" style="11" bestFit="1" customWidth="1"/>
    <col min="2288" max="2289" width="15.42578125" style="11" bestFit="1" customWidth="1"/>
    <col min="2290" max="2290" width="25.140625" style="11" bestFit="1" customWidth="1"/>
    <col min="2291" max="2292" width="14.7109375" style="11" bestFit="1" customWidth="1"/>
    <col min="2293" max="2293" width="25.140625" style="11" bestFit="1" customWidth="1"/>
    <col min="2294" max="2294" width="10.140625" style="11" bestFit="1" customWidth="1"/>
    <col min="2295" max="2295" width="17" style="11" bestFit="1" customWidth="1"/>
    <col min="2296" max="2296" width="25.140625" style="11" bestFit="1" customWidth="1"/>
    <col min="2297" max="2297" width="15.42578125" style="11" bestFit="1" customWidth="1"/>
    <col min="2298" max="2298" width="17.28515625" style="11" bestFit="1" customWidth="1"/>
    <col min="2299" max="2299" width="25.140625" style="11" bestFit="1" customWidth="1"/>
    <col min="2300" max="2300" width="15.42578125" style="11" bestFit="1" customWidth="1"/>
    <col min="2301" max="2301" width="17.28515625" style="11" bestFit="1" customWidth="1"/>
    <col min="2302" max="2302" width="25.140625" style="11" bestFit="1" customWidth="1"/>
    <col min="2303" max="2303" width="15.42578125" style="11" bestFit="1" customWidth="1"/>
    <col min="2304" max="2304" width="17.28515625" style="11" bestFit="1" customWidth="1"/>
    <col min="2305" max="2305" width="22" style="11" bestFit="1" customWidth="1"/>
    <col min="2306" max="2542" width="9.140625" style="11"/>
    <col min="2543" max="2543" width="25.140625" style="11" bestFit="1" customWidth="1"/>
    <col min="2544" max="2545" width="15.42578125" style="11" bestFit="1" customWidth="1"/>
    <col min="2546" max="2546" width="25.140625" style="11" bestFit="1" customWidth="1"/>
    <col min="2547" max="2548" width="14.7109375" style="11" bestFit="1" customWidth="1"/>
    <col min="2549" max="2549" width="25.140625" style="11" bestFit="1" customWidth="1"/>
    <col min="2550" max="2550" width="10.140625" style="11" bestFit="1" customWidth="1"/>
    <col min="2551" max="2551" width="17" style="11" bestFit="1" customWidth="1"/>
    <col min="2552" max="2552" width="25.140625" style="11" bestFit="1" customWidth="1"/>
    <col min="2553" max="2553" width="15.42578125" style="11" bestFit="1" customWidth="1"/>
    <col min="2554" max="2554" width="17.28515625" style="11" bestFit="1" customWidth="1"/>
    <col min="2555" max="2555" width="25.140625" style="11" bestFit="1" customWidth="1"/>
    <col min="2556" max="2556" width="15.42578125" style="11" bestFit="1" customWidth="1"/>
    <col min="2557" max="2557" width="17.28515625" style="11" bestFit="1" customWidth="1"/>
    <col min="2558" max="2558" width="25.140625" style="11" bestFit="1" customWidth="1"/>
    <col min="2559" max="2559" width="15.42578125" style="11" bestFit="1" customWidth="1"/>
    <col min="2560" max="2560" width="17.28515625" style="11" bestFit="1" customWidth="1"/>
    <col min="2561" max="2561" width="22" style="11" bestFit="1" customWidth="1"/>
    <col min="2562" max="2798" width="9.140625" style="11"/>
    <col min="2799" max="2799" width="25.140625" style="11" bestFit="1" customWidth="1"/>
    <col min="2800" max="2801" width="15.42578125" style="11" bestFit="1" customWidth="1"/>
    <col min="2802" max="2802" width="25.140625" style="11" bestFit="1" customWidth="1"/>
    <col min="2803" max="2804" width="14.7109375" style="11" bestFit="1" customWidth="1"/>
    <col min="2805" max="2805" width="25.140625" style="11" bestFit="1" customWidth="1"/>
    <col min="2806" max="2806" width="10.140625" style="11" bestFit="1" customWidth="1"/>
    <col min="2807" max="2807" width="17" style="11" bestFit="1" customWidth="1"/>
    <col min="2808" max="2808" width="25.140625" style="11" bestFit="1" customWidth="1"/>
    <col min="2809" max="2809" width="15.42578125" style="11" bestFit="1" customWidth="1"/>
    <col min="2810" max="2810" width="17.28515625" style="11" bestFit="1" customWidth="1"/>
    <col min="2811" max="2811" width="25.140625" style="11" bestFit="1" customWidth="1"/>
    <col min="2812" max="2812" width="15.42578125" style="11" bestFit="1" customWidth="1"/>
    <col min="2813" max="2813" width="17.28515625" style="11" bestFit="1" customWidth="1"/>
    <col min="2814" max="2814" width="25.140625" style="11" bestFit="1" customWidth="1"/>
    <col min="2815" max="2815" width="15.42578125" style="11" bestFit="1" customWidth="1"/>
    <col min="2816" max="2816" width="17.28515625" style="11" bestFit="1" customWidth="1"/>
    <col min="2817" max="2817" width="22" style="11" bestFit="1" customWidth="1"/>
    <col min="2818" max="3054" width="9.140625" style="11"/>
    <col min="3055" max="3055" width="25.140625" style="11" bestFit="1" customWidth="1"/>
    <col min="3056" max="3057" width="15.42578125" style="11" bestFit="1" customWidth="1"/>
    <col min="3058" max="3058" width="25.140625" style="11" bestFit="1" customWidth="1"/>
    <col min="3059" max="3060" width="14.7109375" style="11" bestFit="1" customWidth="1"/>
    <col min="3061" max="3061" width="25.140625" style="11" bestFit="1" customWidth="1"/>
    <col min="3062" max="3062" width="10.140625" style="11" bestFit="1" customWidth="1"/>
    <col min="3063" max="3063" width="17" style="11" bestFit="1" customWidth="1"/>
    <col min="3064" max="3064" width="25.140625" style="11" bestFit="1" customWidth="1"/>
    <col min="3065" max="3065" width="15.42578125" style="11" bestFit="1" customWidth="1"/>
    <col min="3066" max="3066" width="17.28515625" style="11" bestFit="1" customWidth="1"/>
    <col min="3067" max="3067" width="25.140625" style="11" bestFit="1" customWidth="1"/>
    <col min="3068" max="3068" width="15.42578125" style="11" bestFit="1" customWidth="1"/>
    <col min="3069" max="3069" width="17.28515625" style="11" bestFit="1" customWidth="1"/>
    <col min="3070" max="3070" width="25.140625" style="11" bestFit="1" customWidth="1"/>
    <col min="3071" max="3071" width="15.42578125" style="11" bestFit="1" customWidth="1"/>
    <col min="3072" max="3072" width="17.28515625" style="11" bestFit="1" customWidth="1"/>
    <col min="3073" max="3073" width="22" style="11" bestFit="1" customWidth="1"/>
    <col min="3074" max="3310" width="9.140625" style="11"/>
    <col min="3311" max="3311" width="25.140625" style="11" bestFit="1" customWidth="1"/>
    <col min="3312" max="3313" width="15.42578125" style="11" bestFit="1" customWidth="1"/>
    <col min="3314" max="3314" width="25.140625" style="11" bestFit="1" customWidth="1"/>
    <col min="3315" max="3316" width="14.7109375" style="11" bestFit="1" customWidth="1"/>
    <col min="3317" max="3317" width="25.140625" style="11" bestFit="1" customWidth="1"/>
    <col min="3318" max="3318" width="10.140625" style="11" bestFit="1" customWidth="1"/>
    <col min="3319" max="3319" width="17" style="11" bestFit="1" customWidth="1"/>
    <col min="3320" max="3320" width="25.140625" style="11" bestFit="1" customWidth="1"/>
    <col min="3321" max="3321" width="15.42578125" style="11" bestFit="1" customWidth="1"/>
    <col min="3322" max="3322" width="17.28515625" style="11" bestFit="1" customWidth="1"/>
    <col min="3323" max="3323" width="25.140625" style="11" bestFit="1" customWidth="1"/>
    <col min="3324" max="3324" width="15.42578125" style="11" bestFit="1" customWidth="1"/>
    <col min="3325" max="3325" width="17.28515625" style="11" bestFit="1" customWidth="1"/>
    <col min="3326" max="3326" width="25.140625" style="11" bestFit="1" customWidth="1"/>
    <col min="3327" max="3327" width="15.42578125" style="11" bestFit="1" customWidth="1"/>
    <col min="3328" max="3328" width="17.28515625" style="11" bestFit="1" customWidth="1"/>
    <col min="3329" max="3329" width="22" style="11" bestFit="1" customWidth="1"/>
    <col min="3330" max="3566" width="9.140625" style="11"/>
    <col min="3567" max="3567" width="25.140625" style="11" bestFit="1" customWidth="1"/>
    <col min="3568" max="3569" width="15.42578125" style="11" bestFit="1" customWidth="1"/>
    <col min="3570" max="3570" width="25.140625" style="11" bestFit="1" customWidth="1"/>
    <col min="3571" max="3572" width="14.7109375" style="11" bestFit="1" customWidth="1"/>
    <col min="3573" max="3573" width="25.140625" style="11" bestFit="1" customWidth="1"/>
    <col min="3574" max="3574" width="10.140625" style="11" bestFit="1" customWidth="1"/>
    <col min="3575" max="3575" width="17" style="11" bestFit="1" customWidth="1"/>
    <col min="3576" max="3576" width="25.140625" style="11" bestFit="1" customWidth="1"/>
    <col min="3577" max="3577" width="15.42578125" style="11" bestFit="1" customWidth="1"/>
    <col min="3578" max="3578" width="17.28515625" style="11" bestFit="1" customWidth="1"/>
    <col min="3579" max="3579" width="25.140625" style="11" bestFit="1" customWidth="1"/>
    <col min="3580" max="3580" width="15.42578125" style="11" bestFit="1" customWidth="1"/>
    <col min="3581" max="3581" width="17.28515625" style="11" bestFit="1" customWidth="1"/>
    <col min="3582" max="3582" width="25.140625" style="11" bestFit="1" customWidth="1"/>
    <col min="3583" max="3583" width="15.42578125" style="11" bestFit="1" customWidth="1"/>
    <col min="3584" max="3584" width="17.28515625" style="11" bestFit="1" customWidth="1"/>
    <col min="3585" max="3585" width="22" style="11" bestFit="1" customWidth="1"/>
    <col min="3586" max="3822" width="9.140625" style="11"/>
    <col min="3823" max="3823" width="25.140625" style="11" bestFit="1" customWidth="1"/>
    <col min="3824" max="3825" width="15.42578125" style="11" bestFit="1" customWidth="1"/>
    <col min="3826" max="3826" width="25.140625" style="11" bestFit="1" customWidth="1"/>
    <col min="3827" max="3828" width="14.7109375" style="11" bestFit="1" customWidth="1"/>
    <col min="3829" max="3829" width="25.140625" style="11" bestFit="1" customWidth="1"/>
    <col min="3830" max="3830" width="10.140625" style="11" bestFit="1" customWidth="1"/>
    <col min="3831" max="3831" width="17" style="11" bestFit="1" customWidth="1"/>
    <col min="3832" max="3832" width="25.140625" style="11" bestFit="1" customWidth="1"/>
    <col min="3833" max="3833" width="15.42578125" style="11" bestFit="1" customWidth="1"/>
    <col min="3834" max="3834" width="17.28515625" style="11" bestFit="1" customWidth="1"/>
    <col min="3835" max="3835" width="25.140625" style="11" bestFit="1" customWidth="1"/>
    <col min="3836" max="3836" width="15.42578125" style="11" bestFit="1" customWidth="1"/>
    <col min="3837" max="3837" width="17.28515625" style="11" bestFit="1" customWidth="1"/>
    <col min="3838" max="3838" width="25.140625" style="11" bestFit="1" customWidth="1"/>
    <col min="3839" max="3839" width="15.42578125" style="11" bestFit="1" customWidth="1"/>
    <col min="3840" max="3840" width="17.28515625" style="11" bestFit="1" customWidth="1"/>
    <col min="3841" max="3841" width="22" style="11" bestFit="1" customWidth="1"/>
    <col min="3842" max="4078" width="9.140625" style="11"/>
    <col min="4079" max="4079" width="25.140625" style="11" bestFit="1" customWidth="1"/>
    <col min="4080" max="4081" width="15.42578125" style="11" bestFit="1" customWidth="1"/>
    <col min="4082" max="4082" width="25.140625" style="11" bestFit="1" customWidth="1"/>
    <col min="4083" max="4084" width="14.7109375" style="11" bestFit="1" customWidth="1"/>
    <col min="4085" max="4085" width="25.140625" style="11" bestFit="1" customWidth="1"/>
    <col min="4086" max="4086" width="10.140625" style="11" bestFit="1" customWidth="1"/>
    <col min="4087" max="4087" width="17" style="11" bestFit="1" customWidth="1"/>
    <col min="4088" max="4088" width="25.140625" style="11" bestFit="1" customWidth="1"/>
    <col min="4089" max="4089" width="15.42578125" style="11" bestFit="1" customWidth="1"/>
    <col min="4090" max="4090" width="17.28515625" style="11" bestFit="1" customWidth="1"/>
    <col min="4091" max="4091" width="25.140625" style="11" bestFit="1" customWidth="1"/>
    <col min="4092" max="4092" width="15.42578125" style="11" bestFit="1" customWidth="1"/>
    <col min="4093" max="4093" width="17.28515625" style="11" bestFit="1" customWidth="1"/>
    <col min="4094" max="4094" width="25.140625" style="11" bestFit="1" customWidth="1"/>
    <col min="4095" max="4095" width="15.42578125" style="11" bestFit="1" customWidth="1"/>
    <col min="4096" max="4096" width="17.28515625" style="11" bestFit="1" customWidth="1"/>
    <col min="4097" max="4097" width="22" style="11" bestFit="1" customWidth="1"/>
    <col min="4098" max="4334" width="9.140625" style="11"/>
    <col min="4335" max="4335" width="25.140625" style="11" bestFit="1" customWidth="1"/>
    <col min="4336" max="4337" width="15.42578125" style="11" bestFit="1" customWidth="1"/>
    <col min="4338" max="4338" width="25.140625" style="11" bestFit="1" customWidth="1"/>
    <col min="4339" max="4340" width="14.7109375" style="11" bestFit="1" customWidth="1"/>
    <col min="4341" max="4341" width="25.140625" style="11" bestFit="1" customWidth="1"/>
    <col min="4342" max="4342" width="10.140625" style="11" bestFit="1" customWidth="1"/>
    <col min="4343" max="4343" width="17" style="11" bestFit="1" customWidth="1"/>
    <col min="4344" max="4344" width="25.140625" style="11" bestFit="1" customWidth="1"/>
    <col min="4345" max="4345" width="15.42578125" style="11" bestFit="1" customWidth="1"/>
    <col min="4346" max="4346" width="17.28515625" style="11" bestFit="1" customWidth="1"/>
    <col min="4347" max="4347" width="25.140625" style="11" bestFit="1" customWidth="1"/>
    <col min="4348" max="4348" width="15.42578125" style="11" bestFit="1" customWidth="1"/>
    <col min="4349" max="4349" width="17.28515625" style="11" bestFit="1" customWidth="1"/>
    <col min="4350" max="4350" width="25.140625" style="11" bestFit="1" customWidth="1"/>
    <col min="4351" max="4351" width="15.42578125" style="11" bestFit="1" customWidth="1"/>
    <col min="4352" max="4352" width="17.28515625" style="11" bestFit="1" customWidth="1"/>
    <col min="4353" max="4353" width="22" style="11" bestFit="1" customWidth="1"/>
    <col min="4354" max="4590" width="9.140625" style="11"/>
    <col min="4591" max="4591" width="25.140625" style="11" bestFit="1" customWidth="1"/>
    <col min="4592" max="4593" width="15.42578125" style="11" bestFit="1" customWidth="1"/>
    <col min="4594" max="4594" width="25.140625" style="11" bestFit="1" customWidth="1"/>
    <col min="4595" max="4596" width="14.7109375" style="11" bestFit="1" customWidth="1"/>
    <col min="4597" max="4597" width="25.140625" style="11" bestFit="1" customWidth="1"/>
    <col min="4598" max="4598" width="10.140625" style="11" bestFit="1" customWidth="1"/>
    <col min="4599" max="4599" width="17" style="11" bestFit="1" customWidth="1"/>
    <col min="4600" max="4600" width="25.140625" style="11" bestFit="1" customWidth="1"/>
    <col min="4601" max="4601" width="15.42578125" style="11" bestFit="1" customWidth="1"/>
    <col min="4602" max="4602" width="17.28515625" style="11" bestFit="1" customWidth="1"/>
    <col min="4603" max="4603" width="25.140625" style="11" bestFit="1" customWidth="1"/>
    <col min="4604" max="4604" width="15.42578125" style="11" bestFit="1" customWidth="1"/>
    <col min="4605" max="4605" width="17.28515625" style="11" bestFit="1" customWidth="1"/>
    <col min="4606" max="4606" width="25.140625" style="11" bestFit="1" customWidth="1"/>
    <col min="4607" max="4607" width="15.42578125" style="11" bestFit="1" customWidth="1"/>
    <col min="4608" max="4608" width="17.28515625" style="11" bestFit="1" customWidth="1"/>
    <col min="4609" max="4609" width="22" style="11" bestFit="1" customWidth="1"/>
    <col min="4610" max="4846" width="9.140625" style="11"/>
    <col min="4847" max="4847" width="25.140625" style="11" bestFit="1" customWidth="1"/>
    <col min="4848" max="4849" width="15.42578125" style="11" bestFit="1" customWidth="1"/>
    <col min="4850" max="4850" width="25.140625" style="11" bestFit="1" customWidth="1"/>
    <col min="4851" max="4852" width="14.7109375" style="11" bestFit="1" customWidth="1"/>
    <col min="4853" max="4853" width="25.140625" style="11" bestFit="1" customWidth="1"/>
    <col min="4854" max="4854" width="10.140625" style="11" bestFit="1" customWidth="1"/>
    <col min="4855" max="4855" width="17" style="11" bestFit="1" customWidth="1"/>
    <col min="4856" max="4856" width="25.140625" style="11" bestFit="1" customWidth="1"/>
    <col min="4857" max="4857" width="15.42578125" style="11" bestFit="1" customWidth="1"/>
    <col min="4858" max="4858" width="17.28515625" style="11" bestFit="1" customWidth="1"/>
    <col min="4859" max="4859" width="25.140625" style="11" bestFit="1" customWidth="1"/>
    <col min="4860" max="4860" width="15.42578125" style="11" bestFit="1" customWidth="1"/>
    <col min="4861" max="4861" width="17.28515625" style="11" bestFit="1" customWidth="1"/>
    <col min="4862" max="4862" width="25.140625" style="11" bestFit="1" customWidth="1"/>
    <col min="4863" max="4863" width="15.42578125" style="11" bestFit="1" customWidth="1"/>
    <col min="4864" max="4864" width="17.28515625" style="11" bestFit="1" customWidth="1"/>
    <col min="4865" max="4865" width="22" style="11" bestFit="1" customWidth="1"/>
    <col min="4866" max="5102" width="9.140625" style="11"/>
    <col min="5103" max="5103" width="25.140625" style="11" bestFit="1" customWidth="1"/>
    <col min="5104" max="5105" width="15.42578125" style="11" bestFit="1" customWidth="1"/>
    <col min="5106" max="5106" width="25.140625" style="11" bestFit="1" customWidth="1"/>
    <col min="5107" max="5108" width="14.7109375" style="11" bestFit="1" customWidth="1"/>
    <col min="5109" max="5109" width="25.140625" style="11" bestFit="1" customWidth="1"/>
    <col min="5110" max="5110" width="10.140625" style="11" bestFit="1" customWidth="1"/>
    <col min="5111" max="5111" width="17" style="11" bestFit="1" customWidth="1"/>
    <col min="5112" max="5112" width="25.140625" style="11" bestFit="1" customWidth="1"/>
    <col min="5113" max="5113" width="15.42578125" style="11" bestFit="1" customWidth="1"/>
    <col min="5114" max="5114" width="17.28515625" style="11" bestFit="1" customWidth="1"/>
    <col min="5115" max="5115" width="25.140625" style="11" bestFit="1" customWidth="1"/>
    <col min="5116" max="5116" width="15.42578125" style="11" bestFit="1" customWidth="1"/>
    <col min="5117" max="5117" width="17.28515625" style="11" bestFit="1" customWidth="1"/>
    <col min="5118" max="5118" width="25.140625" style="11" bestFit="1" customWidth="1"/>
    <col min="5119" max="5119" width="15.42578125" style="11" bestFit="1" customWidth="1"/>
    <col min="5120" max="5120" width="17.28515625" style="11" bestFit="1" customWidth="1"/>
    <col min="5121" max="5121" width="22" style="11" bestFit="1" customWidth="1"/>
    <col min="5122" max="5358" width="9.140625" style="11"/>
    <col min="5359" max="5359" width="25.140625" style="11" bestFit="1" customWidth="1"/>
    <col min="5360" max="5361" width="15.42578125" style="11" bestFit="1" customWidth="1"/>
    <col min="5362" max="5362" width="25.140625" style="11" bestFit="1" customWidth="1"/>
    <col min="5363" max="5364" width="14.7109375" style="11" bestFit="1" customWidth="1"/>
    <col min="5365" max="5365" width="25.140625" style="11" bestFit="1" customWidth="1"/>
    <col min="5366" max="5366" width="10.140625" style="11" bestFit="1" customWidth="1"/>
    <col min="5367" max="5367" width="17" style="11" bestFit="1" customWidth="1"/>
    <col min="5368" max="5368" width="25.140625" style="11" bestFit="1" customWidth="1"/>
    <col min="5369" max="5369" width="15.42578125" style="11" bestFit="1" customWidth="1"/>
    <col min="5370" max="5370" width="17.28515625" style="11" bestFit="1" customWidth="1"/>
    <col min="5371" max="5371" width="25.140625" style="11" bestFit="1" customWidth="1"/>
    <col min="5372" max="5372" width="15.42578125" style="11" bestFit="1" customWidth="1"/>
    <col min="5373" max="5373" width="17.28515625" style="11" bestFit="1" customWidth="1"/>
    <col min="5374" max="5374" width="25.140625" style="11" bestFit="1" customWidth="1"/>
    <col min="5375" max="5375" width="15.42578125" style="11" bestFit="1" customWidth="1"/>
    <col min="5376" max="5376" width="17.28515625" style="11" bestFit="1" customWidth="1"/>
    <col min="5377" max="5377" width="22" style="11" bestFit="1" customWidth="1"/>
    <col min="5378" max="5614" width="9.140625" style="11"/>
    <col min="5615" max="5615" width="25.140625" style="11" bestFit="1" customWidth="1"/>
    <col min="5616" max="5617" width="15.42578125" style="11" bestFit="1" customWidth="1"/>
    <col min="5618" max="5618" width="25.140625" style="11" bestFit="1" customWidth="1"/>
    <col min="5619" max="5620" width="14.7109375" style="11" bestFit="1" customWidth="1"/>
    <col min="5621" max="5621" width="25.140625" style="11" bestFit="1" customWidth="1"/>
    <col min="5622" max="5622" width="10.140625" style="11" bestFit="1" customWidth="1"/>
    <col min="5623" max="5623" width="17" style="11" bestFit="1" customWidth="1"/>
    <col min="5624" max="5624" width="25.140625" style="11" bestFit="1" customWidth="1"/>
    <col min="5625" max="5625" width="15.42578125" style="11" bestFit="1" customWidth="1"/>
    <col min="5626" max="5626" width="17.28515625" style="11" bestFit="1" customWidth="1"/>
    <col min="5627" max="5627" width="25.140625" style="11" bestFit="1" customWidth="1"/>
    <col min="5628" max="5628" width="15.42578125" style="11" bestFit="1" customWidth="1"/>
    <col min="5629" max="5629" width="17.28515625" style="11" bestFit="1" customWidth="1"/>
    <col min="5630" max="5630" width="25.140625" style="11" bestFit="1" customWidth="1"/>
    <col min="5631" max="5631" width="15.42578125" style="11" bestFit="1" customWidth="1"/>
    <col min="5632" max="5632" width="17.28515625" style="11" bestFit="1" customWidth="1"/>
    <col min="5633" max="5633" width="22" style="11" bestFit="1" customWidth="1"/>
    <col min="5634" max="5870" width="9.140625" style="11"/>
    <col min="5871" max="5871" width="25.140625" style="11" bestFit="1" customWidth="1"/>
    <col min="5872" max="5873" width="15.42578125" style="11" bestFit="1" customWidth="1"/>
    <col min="5874" max="5874" width="25.140625" style="11" bestFit="1" customWidth="1"/>
    <col min="5875" max="5876" width="14.7109375" style="11" bestFit="1" customWidth="1"/>
    <col min="5877" max="5877" width="25.140625" style="11" bestFit="1" customWidth="1"/>
    <col min="5878" max="5878" width="10.140625" style="11" bestFit="1" customWidth="1"/>
    <col min="5879" max="5879" width="17" style="11" bestFit="1" customWidth="1"/>
    <col min="5880" max="5880" width="25.140625" style="11" bestFit="1" customWidth="1"/>
    <col min="5881" max="5881" width="15.42578125" style="11" bestFit="1" customWidth="1"/>
    <col min="5882" max="5882" width="17.28515625" style="11" bestFit="1" customWidth="1"/>
    <col min="5883" max="5883" width="25.140625" style="11" bestFit="1" customWidth="1"/>
    <col min="5884" max="5884" width="15.42578125" style="11" bestFit="1" customWidth="1"/>
    <col min="5885" max="5885" width="17.28515625" style="11" bestFit="1" customWidth="1"/>
    <col min="5886" max="5886" width="25.140625" style="11" bestFit="1" customWidth="1"/>
    <col min="5887" max="5887" width="15.42578125" style="11" bestFit="1" customWidth="1"/>
    <col min="5888" max="5888" width="17.28515625" style="11" bestFit="1" customWidth="1"/>
    <col min="5889" max="5889" width="22" style="11" bestFit="1" customWidth="1"/>
    <col min="5890" max="6126" width="9.140625" style="11"/>
    <col min="6127" max="6127" width="25.140625" style="11" bestFit="1" customWidth="1"/>
    <col min="6128" max="6129" width="15.42578125" style="11" bestFit="1" customWidth="1"/>
    <col min="6130" max="6130" width="25.140625" style="11" bestFit="1" customWidth="1"/>
    <col min="6131" max="6132" width="14.7109375" style="11" bestFit="1" customWidth="1"/>
    <col min="6133" max="6133" width="25.140625" style="11" bestFit="1" customWidth="1"/>
    <col min="6134" max="6134" width="10.140625" style="11" bestFit="1" customWidth="1"/>
    <col min="6135" max="6135" width="17" style="11" bestFit="1" customWidth="1"/>
    <col min="6136" max="6136" width="25.140625" style="11" bestFit="1" customWidth="1"/>
    <col min="6137" max="6137" width="15.42578125" style="11" bestFit="1" customWidth="1"/>
    <col min="6138" max="6138" width="17.28515625" style="11" bestFit="1" customWidth="1"/>
    <col min="6139" max="6139" width="25.140625" style="11" bestFit="1" customWidth="1"/>
    <col min="6140" max="6140" width="15.42578125" style="11" bestFit="1" customWidth="1"/>
    <col min="6141" max="6141" width="17.28515625" style="11" bestFit="1" customWidth="1"/>
    <col min="6142" max="6142" width="25.140625" style="11" bestFit="1" customWidth="1"/>
    <col min="6143" max="6143" width="15.42578125" style="11" bestFit="1" customWidth="1"/>
    <col min="6144" max="6144" width="17.28515625" style="11" bestFit="1" customWidth="1"/>
    <col min="6145" max="6145" width="22" style="11" bestFit="1" customWidth="1"/>
    <col min="6146" max="6382" width="9.140625" style="11"/>
    <col min="6383" max="6383" width="25.140625" style="11" bestFit="1" customWidth="1"/>
    <col min="6384" max="6385" width="15.42578125" style="11" bestFit="1" customWidth="1"/>
    <col min="6386" max="6386" width="25.140625" style="11" bestFit="1" customWidth="1"/>
    <col min="6387" max="6388" width="14.7109375" style="11" bestFit="1" customWidth="1"/>
    <col min="6389" max="6389" width="25.140625" style="11" bestFit="1" customWidth="1"/>
    <col min="6390" max="6390" width="10.140625" style="11" bestFit="1" customWidth="1"/>
    <col min="6391" max="6391" width="17" style="11" bestFit="1" customWidth="1"/>
    <col min="6392" max="6392" width="25.140625" style="11" bestFit="1" customWidth="1"/>
    <col min="6393" max="6393" width="15.42578125" style="11" bestFit="1" customWidth="1"/>
    <col min="6394" max="6394" width="17.28515625" style="11" bestFit="1" customWidth="1"/>
    <col min="6395" max="6395" width="25.140625" style="11" bestFit="1" customWidth="1"/>
    <col min="6396" max="6396" width="15.42578125" style="11" bestFit="1" customWidth="1"/>
    <col min="6397" max="6397" width="17.28515625" style="11" bestFit="1" customWidth="1"/>
    <col min="6398" max="6398" width="25.140625" style="11" bestFit="1" customWidth="1"/>
    <col min="6399" max="6399" width="15.42578125" style="11" bestFit="1" customWidth="1"/>
    <col min="6400" max="6400" width="17.28515625" style="11" bestFit="1" customWidth="1"/>
    <col min="6401" max="6401" width="22" style="11" bestFit="1" customWidth="1"/>
    <col min="6402" max="6638" width="9.140625" style="11"/>
    <col min="6639" max="6639" width="25.140625" style="11" bestFit="1" customWidth="1"/>
    <col min="6640" max="6641" width="15.42578125" style="11" bestFit="1" customWidth="1"/>
    <col min="6642" max="6642" width="25.140625" style="11" bestFit="1" customWidth="1"/>
    <col min="6643" max="6644" width="14.7109375" style="11" bestFit="1" customWidth="1"/>
    <col min="6645" max="6645" width="25.140625" style="11" bestFit="1" customWidth="1"/>
    <col min="6646" max="6646" width="10.140625" style="11" bestFit="1" customWidth="1"/>
    <col min="6647" max="6647" width="17" style="11" bestFit="1" customWidth="1"/>
    <col min="6648" max="6648" width="25.140625" style="11" bestFit="1" customWidth="1"/>
    <col min="6649" max="6649" width="15.42578125" style="11" bestFit="1" customWidth="1"/>
    <col min="6650" max="6650" width="17.28515625" style="11" bestFit="1" customWidth="1"/>
    <col min="6651" max="6651" width="25.140625" style="11" bestFit="1" customWidth="1"/>
    <col min="6652" max="6652" width="15.42578125" style="11" bestFit="1" customWidth="1"/>
    <col min="6653" max="6653" width="17.28515625" style="11" bestFit="1" customWidth="1"/>
    <col min="6654" max="6654" width="25.140625" style="11" bestFit="1" customWidth="1"/>
    <col min="6655" max="6655" width="15.42578125" style="11" bestFit="1" customWidth="1"/>
    <col min="6656" max="6656" width="17.28515625" style="11" bestFit="1" customWidth="1"/>
    <col min="6657" max="6657" width="22" style="11" bestFit="1" customWidth="1"/>
    <col min="6658" max="6894" width="9.140625" style="11"/>
    <col min="6895" max="6895" width="25.140625" style="11" bestFit="1" customWidth="1"/>
    <col min="6896" max="6897" width="15.42578125" style="11" bestFit="1" customWidth="1"/>
    <col min="6898" max="6898" width="25.140625" style="11" bestFit="1" customWidth="1"/>
    <col min="6899" max="6900" width="14.7109375" style="11" bestFit="1" customWidth="1"/>
    <col min="6901" max="6901" width="25.140625" style="11" bestFit="1" customWidth="1"/>
    <col min="6902" max="6902" width="10.140625" style="11" bestFit="1" customWidth="1"/>
    <col min="6903" max="6903" width="17" style="11" bestFit="1" customWidth="1"/>
    <col min="6904" max="6904" width="25.140625" style="11" bestFit="1" customWidth="1"/>
    <col min="6905" max="6905" width="15.42578125" style="11" bestFit="1" customWidth="1"/>
    <col min="6906" max="6906" width="17.28515625" style="11" bestFit="1" customWidth="1"/>
    <col min="6907" max="6907" width="25.140625" style="11" bestFit="1" customWidth="1"/>
    <col min="6908" max="6908" width="15.42578125" style="11" bestFit="1" customWidth="1"/>
    <col min="6909" max="6909" width="17.28515625" style="11" bestFit="1" customWidth="1"/>
    <col min="6910" max="6910" width="25.140625" style="11" bestFit="1" customWidth="1"/>
    <col min="6911" max="6911" width="15.42578125" style="11" bestFit="1" customWidth="1"/>
    <col min="6912" max="6912" width="17.28515625" style="11" bestFit="1" customWidth="1"/>
    <col min="6913" max="6913" width="22" style="11" bestFit="1" customWidth="1"/>
    <col min="6914" max="7150" width="9.140625" style="11"/>
    <col min="7151" max="7151" width="25.140625" style="11" bestFit="1" customWidth="1"/>
    <col min="7152" max="7153" width="15.42578125" style="11" bestFit="1" customWidth="1"/>
    <col min="7154" max="7154" width="25.140625" style="11" bestFit="1" customWidth="1"/>
    <col min="7155" max="7156" width="14.7109375" style="11" bestFit="1" customWidth="1"/>
    <col min="7157" max="7157" width="25.140625" style="11" bestFit="1" customWidth="1"/>
    <col min="7158" max="7158" width="10.140625" style="11" bestFit="1" customWidth="1"/>
    <col min="7159" max="7159" width="17" style="11" bestFit="1" customWidth="1"/>
    <col min="7160" max="7160" width="25.140625" style="11" bestFit="1" customWidth="1"/>
    <col min="7161" max="7161" width="15.42578125" style="11" bestFit="1" customWidth="1"/>
    <col min="7162" max="7162" width="17.28515625" style="11" bestFit="1" customWidth="1"/>
    <col min="7163" max="7163" width="25.140625" style="11" bestFit="1" customWidth="1"/>
    <col min="7164" max="7164" width="15.42578125" style="11" bestFit="1" customWidth="1"/>
    <col min="7165" max="7165" width="17.28515625" style="11" bestFit="1" customWidth="1"/>
    <col min="7166" max="7166" width="25.140625" style="11" bestFit="1" customWidth="1"/>
    <col min="7167" max="7167" width="15.42578125" style="11" bestFit="1" customWidth="1"/>
    <col min="7168" max="7168" width="17.28515625" style="11" bestFit="1" customWidth="1"/>
    <col min="7169" max="7169" width="22" style="11" bestFit="1" customWidth="1"/>
    <col min="7170" max="7406" width="9.140625" style="11"/>
    <col min="7407" max="7407" width="25.140625" style="11" bestFit="1" customWidth="1"/>
    <col min="7408" max="7409" width="15.42578125" style="11" bestFit="1" customWidth="1"/>
    <col min="7410" max="7410" width="25.140625" style="11" bestFit="1" customWidth="1"/>
    <col min="7411" max="7412" width="14.7109375" style="11" bestFit="1" customWidth="1"/>
    <col min="7413" max="7413" width="25.140625" style="11" bestFit="1" customWidth="1"/>
    <col min="7414" max="7414" width="10.140625" style="11" bestFit="1" customWidth="1"/>
    <col min="7415" max="7415" width="17" style="11" bestFit="1" customWidth="1"/>
    <col min="7416" max="7416" width="25.140625" style="11" bestFit="1" customWidth="1"/>
    <col min="7417" max="7417" width="15.42578125" style="11" bestFit="1" customWidth="1"/>
    <col min="7418" max="7418" width="17.28515625" style="11" bestFit="1" customWidth="1"/>
    <col min="7419" max="7419" width="25.140625" style="11" bestFit="1" customWidth="1"/>
    <col min="7420" max="7420" width="15.42578125" style="11" bestFit="1" customWidth="1"/>
    <col min="7421" max="7421" width="17.28515625" style="11" bestFit="1" customWidth="1"/>
    <col min="7422" max="7422" width="25.140625" style="11" bestFit="1" customWidth="1"/>
    <col min="7423" max="7423" width="15.42578125" style="11" bestFit="1" customWidth="1"/>
    <col min="7424" max="7424" width="17.28515625" style="11" bestFit="1" customWidth="1"/>
    <col min="7425" max="7425" width="22" style="11" bestFit="1" customWidth="1"/>
    <col min="7426" max="7662" width="9.140625" style="11"/>
    <col min="7663" max="7663" width="25.140625" style="11" bestFit="1" customWidth="1"/>
    <col min="7664" max="7665" width="15.42578125" style="11" bestFit="1" customWidth="1"/>
    <col min="7666" max="7666" width="25.140625" style="11" bestFit="1" customWidth="1"/>
    <col min="7667" max="7668" width="14.7109375" style="11" bestFit="1" customWidth="1"/>
    <col min="7669" max="7669" width="25.140625" style="11" bestFit="1" customWidth="1"/>
    <col min="7670" max="7670" width="10.140625" style="11" bestFit="1" customWidth="1"/>
    <col min="7671" max="7671" width="17" style="11" bestFit="1" customWidth="1"/>
    <col min="7672" max="7672" width="25.140625" style="11" bestFit="1" customWidth="1"/>
    <col min="7673" max="7673" width="15.42578125" style="11" bestFit="1" customWidth="1"/>
    <col min="7674" max="7674" width="17.28515625" style="11" bestFit="1" customWidth="1"/>
    <col min="7675" max="7675" width="25.140625" style="11" bestFit="1" customWidth="1"/>
    <col min="7676" max="7676" width="15.42578125" style="11" bestFit="1" customWidth="1"/>
    <col min="7677" max="7677" width="17.28515625" style="11" bestFit="1" customWidth="1"/>
    <col min="7678" max="7678" width="25.140625" style="11" bestFit="1" customWidth="1"/>
    <col min="7679" max="7679" width="15.42578125" style="11" bestFit="1" customWidth="1"/>
    <col min="7680" max="7680" width="17.28515625" style="11" bestFit="1" customWidth="1"/>
    <col min="7681" max="7681" width="22" style="11" bestFit="1" customWidth="1"/>
    <col min="7682" max="7918" width="9.140625" style="11"/>
    <col min="7919" max="7919" width="25.140625" style="11" bestFit="1" customWidth="1"/>
    <col min="7920" max="7921" width="15.42578125" style="11" bestFit="1" customWidth="1"/>
    <col min="7922" max="7922" width="25.140625" style="11" bestFit="1" customWidth="1"/>
    <col min="7923" max="7924" width="14.7109375" style="11" bestFit="1" customWidth="1"/>
    <col min="7925" max="7925" width="25.140625" style="11" bestFit="1" customWidth="1"/>
    <col min="7926" max="7926" width="10.140625" style="11" bestFit="1" customWidth="1"/>
    <col min="7927" max="7927" width="17" style="11" bestFit="1" customWidth="1"/>
    <col min="7928" max="7928" width="25.140625" style="11" bestFit="1" customWidth="1"/>
    <col min="7929" max="7929" width="15.42578125" style="11" bestFit="1" customWidth="1"/>
    <col min="7930" max="7930" width="17.28515625" style="11" bestFit="1" customWidth="1"/>
    <col min="7931" max="7931" width="25.140625" style="11" bestFit="1" customWidth="1"/>
    <col min="7932" max="7932" width="15.42578125" style="11" bestFit="1" customWidth="1"/>
    <col min="7933" max="7933" width="17.28515625" style="11" bestFit="1" customWidth="1"/>
    <col min="7934" max="7934" width="25.140625" style="11" bestFit="1" customWidth="1"/>
    <col min="7935" max="7935" width="15.42578125" style="11" bestFit="1" customWidth="1"/>
    <col min="7936" max="7936" width="17.28515625" style="11" bestFit="1" customWidth="1"/>
    <col min="7937" max="7937" width="22" style="11" bestFit="1" customWidth="1"/>
    <col min="7938" max="8174" width="9.140625" style="11"/>
    <col min="8175" max="8175" width="25.140625" style="11" bestFit="1" customWidth="1"/>
    <col min="8176" max="8177" width="15.42578125" style="11" bestFit="1" customWidth="1"/>
    <col min="8178" max="8178" width="25.140625" style="11" bestFit="1" customWidth="1"/>
    <col min="8179" max="8180" width="14.7109375" style="11" bestFit="1" customWidth="1"/>
    <col min="8181" max="8181" width="25.140625" style="11" bestFit="1" customWidth="1"/>
    <col min="8182" max="8182" width="10.140625" style="11" bestFit="1" customWidth="1"/>
    <col min="8183" max="8183" width="17" style="11" bestFit="1" customWidth="1"/>
    <col min="8184" max="8184" width="25.140625" style="11" bestFit="1" customWidth="1"/>
    <col min="8185" max="8185" width="15.42578125" style="11" bestFit="1" customWidth="1"/>
    <col min="8186" max="8186" width="17.28515625" style="11" bestFit="1" customWidth="1"/>
    <col min="8187" max="8187" width="25.140625" style="11" bestFit="1" customWidth="1"/>
    <col min="8188" max="8188" width="15.42578125" style="11" bestFit="1" customWidth="1"/>
    <col min="8189" max="8189" width="17.28515625" style="11" bestFit="1" customWidth="1"/>
    <col min="8190" max="8190" width="25.140625" style="11" bestFit="1" customWidth="1"/>
    <col min="8191" max="8191" width="15.42578125" style="11" bestFit="1" customWidth="1"/>
    <col min="8192" max="8192" width="17.28515625" style="11" bestFit="1" customWidth="1"/>
    <col min="8193" max="8193" width="22" style="11" bestFit="1" customWidth="1"/>
    <col min="8194" max="8430" width="9.140625" style="11"/>
    <col min="8431" max="8431" width="25.140625" style="11" bestFit="1" customWidth="1"/>
    <col min="8432" max="8433" width="15.42578125" style="11" bestFit="1" customWidth="1"/>
    <col min="8434" max="8434" width="25.140625" style="11" bestFit="1" customWidth="1"/>
    <col min="8435" max="8436" width="14.7109375" style="11" bestFit="1" customWidth="1"/>
    <col min="8437" max="8437" width="25.140625" style="11" bestFit="1" customWidth="1"/>
    <col min="8438" max="8438" width="10.140625" style="11" bestFit="1" customWidth="1"/>
    <col min="8439" max="8439" width="17" style="11" bestFit="1" customWidth="1"/>
    <col min="8440" max="8440" width="25.140625" style="11" bestFit="1" customWidth="1"/>
    <col min="8441" max="8441" width="15.42578125" style="11" bestFit="1" customWidth="1"/>
    <col min="8442" max="8442" width="17.28515625" style="11" bestFit="1" customWidth="1"/>
    <col min="8443" max="8443" width="25.140625" style="11" bestFit="1" customWidth="1"/>
    <col min="8444" max="8444" width="15.42578125" style="11" bestFit="1" customWidth="1"/>
    <col min="8445" max="8445" width="17.28515625" style="11" bestFit="1" customWidth="1"/>
    <col min="8446" max="8446" width="25.140625" style="11" bestFit="1" customWidth="1"/>
    <col min="8447" max="8447" width="15.42578125" style="11" bestFit="1" customWidth="1"/>
    <col min="8448" max="8448" width="17.28515625" style="11" bestFit="1" customWidth="1"/>
    <col min="8449" max="8449" width="22" style="11" bestFit="1" customWidth="1"/>
    <col min="8450" max="8686" width="9.140625" style="11"/>
    <col min="8687" max="8687" width="25.140625" style="11" bestFit="1" customWidth="1"/>
    <col min="8688" max="8689" width="15.42578125" style="11" bestFit="1" customWidth="1"/>
    <col min="8690" max="8690" width="25.140625" style="11" bestFit="1" customWidth="1"/>
    <col min="8691" max="8692" width="14.7109375" style="11" bestFit="1" customWidth="1"/>
    <col min="8693" max="8693" width="25.140625" style="11" bestFit="1" customWidth="1"/>
    <col min="8694" max="8694" width="10.140625" style="11" bestFit="1" customWidth="1"/>
    <col min="8695" max="8695" width="17" style="11" bestFit="1" customWidth="1"/>
    <col min="8696" max="8696" width="25.140625" style="11" bestFit="1" customWidth="1"/>
    <col min="8697" max="8697" width="15.42578125" style="11" bestFit="1" customWidth="1"/>
    <col min="8698" max="8698" width="17.28515625" style="11" bestFit="1" customWidth="1"/>
    <col min="8699" max="8699" width="25.140625" style="11" bestFit="1" customWidth="1"/>
    <col min="8700" max="8700" width="15.42578125" style="11" bestFit="1" customWidth="1"/>
    <col min="8701" max="8701" width="17.28515625" style="11" bestFit="1" customWidth="1"/>
    <col min="8702" max="8702" width="25.140625" style="11" bestFit="1" customWidth="1"/>
    <col min="8703" max="8703" width="15.42578125" style="11" bestFit="1" customWidth="1"/>
    <col min="8704" max="8704" width="17.28515625" style="11" bestFit="1" customWidth="1"/>
    <col min="8705" max="8705" width="22" style="11" bestFit="1" customWidth="1"/>
    <col min="8706" max="8942" width="9.140625" style="11"/>
    <col min="8943" max="8943" width="25.140625" style="11" bestFit="1" customWidth="1"/>
    <col min="8944" max="8945" width="15.42578125" style="11" bestFit="1" customWidth="1"/>
    <col min="8946" max="8946" width="25.140625" style="11" bestFit="1" customWidth="1"/>
    <col min="8947" max="8948" width="14.7109375" style="11" bestFit="1" customWidth="1"/>
    <col min="8949" max="8949" width="25.140625" style="11" bestFit="1" customWidth="1"/>
    <col min="8950" max="8950" width="10.140625" style="11" bestFit="1" customWidth="1"/>
    <col min="8951" max="8951" width="17" style="11" bestFit="1" customWidth="1"/>
    <col min="8952" max="8952" width="25.140625" style="11" bestFit="1" customWidth="1"/>
    <col min="8953" max="8953" width="15.42578125" style="11" bestFit="1" customWidth="1"/>
    <col min="8954" max="8954" width="17.28515625" style="11" bestFit="1" customWidth="1"/>
    <col min="8955" max="8955" width="25.140625" style="11" bestFit="1" customWidth="1"/>
    <col min="8956" max="8956" width="15.42578125" style="11" bestFit="1" customWidth="1"/>
    <col min="8957" max="8957" width="17.28515625" style="11" bestFit="1" customWidth="1"/>
    <col min="8958" max="8958" width="25.140625" style="11" bestFit="1" customWidth="1"/>
    <col min="8959" max="8959" width="15.42578125" style="11" bestFit="1" customWidth="1"/>
    <col min="8960" max="8960" width="17.28515625" style="11" bestFit="1" customWidth="1"/>
    <col min="8961" max="8961" width="22" style="11" bestFit="1" customWidth="1"/>
    <col min="8962" max="9198" width="9.140625" style="11"/>
    <col min="9199" max="9199" width="25.140625" style="11" bestFit="1" customWidth="1"/>
    <col min="9200" max="9201" width="15.42578125" style="11" bestFit="1" customWidth="1"/>
    <col min="9202" max="9202" width="25.140625" style="11" bestFit="1" customWidth="1"/>
    <col min="9203" max="9204" width="14.7109375" style="11" bestFit="1" customWidth="1"/>
    <col min="9205" max="9205" width="25.140625" style="11" bestFit="1" customWidth="1"/>
    <col min="9206" max="9206" width="10.140625" style="11" bestFit="1" customWidth="1"/>
    <col min="9207" max="9207" width="17" style="11" bestFit="1" customWidth="1"/>
    <col min="9208" max="9208" width="25.140625" style="11" bestFit="1" customWidth="1"/>
    <col min="9209" max="9209" width="15.42578125" style="11" bestFit="1" customWidth="1"/>
    <col min="9210" max="9210" width="17.28515625" style="11" bestFit="1" customWidth="1"/>
    <col min="9211" max="9211" width="25.140625" style="11" bestFit="1" customWidth="1"/>
    <col min="9212" max="9212" width="15.42578125" style="11" bestFit="1" customWidth="1"/>
    <col min="9213" max="9213" width="17.28515625" style="11" bestFit="1" customWidth="1"/>
    <col min="9214" max="9214" width="25.140625" style="11" bestFit="1" customWidth="1"/>
    <col min="9215" max="9215" width="15.42578125" style="11" bestFit="1" customWidth="1"/>
    <col min="9216" max="9216" width="17.28515625" style="11" bestFit="1" customWidth="1"/>
    <col min="9217" max="9217" width="22" style="11" bestFit="1" customWidth="1"/>
    <col min="9218" max="9454" width="9.140625" style="11"/>
    <col min="9455" max="9455" width="25.140625" style="11" bestFit="1" customWidth="1"/>
    <col min="9456" max="9457" width="15.42578125" style="11" bestFit="1" customWidth="1"/>
    <col min="9458" max="9458" width="25.140625" style="11" bestFit="1" customWidth="1"/>
    <col min="9459" max="9460" width="14.7109375" style="11" bestFit="1" customWidth="1"/>
    <col min="9461" max="9461" width="25.140625" style="11" bestFit="1" customWidth="1"/>
    <col min="9462" max="9462" width="10.140625" style="11" bestFit="1" customWidth="1"/>
    <col min="9463" max="9463" width="17" style="11" bestFit="1" customWidth="1"/>
    <col min="9464" max="9464" width="25.140625" style="11" bestFit="1" customWidth="1"/>
    <col min="9465" max="9465" width="15.42578125" style="11" bestFit="1" customWidth="1"/>
    <col min="9466" max="9466" width="17.28515625" style="11" bestFit="1" customWidth="1"/>
    <col min="9467" max="9467" width="25.140625" style="11" bestFit="1" customWidth="1"/>
    <col min="9468" max="9468" width="15.42578125" style="11" bestFit="1" customWidth="1"/>
    <col min="9469" max="9469" width="17.28515625" style="11" bestFit="1" customWidth="1"/>
    <col min="9470" max="9470" width="25.140625" style="11" bestFit="1" customWidth="1"/>
    <col min="9471" max="9471" width="15.42578125" style="11" bestFit="1" customWidth="1"/>
    <col min="9472" max="9472" width="17.28515625" style="11" bestFit="1" customWidth="1"/>
    <col min="9473" max="9473" width="22" style="11" bestFit="1" customWidth="1"/>
    <col min="9474" max="9710" width="9.140625" style="11"/>
    <col min="9711" max="9711" width="25.140625" style="11" bestFit="1" customWidth="1"/>
    <col min="9712" max="9713" width="15.42578125" style="11" bestFit="1" customWidth="1"/>
    <col min="9714" max="9714" width="25.140625" style="11" bestFit="1" customWidth="1"/>
    <col min="9715" max="9716" width="14.7109375" style="11" bestFit="1" customWidth="1"/>
    <col min="9717" max="9717" width="25.140625" style="11" bestFit="1" customWidth="1"/>
    <col min="9718" max="9718" width="10.140625" style="11" bestFit="1" customWidth="1"/>
    <col min="9719" max="9719" width="17" style="11" bestFit="1" customWidth="1"/>
    <col min="9720" max="9720" width="25.140625" style="11" bestFit="1" customWidth="1"/>
    <col min="9721" max="9721" width="15.42578125" style="11" bestFit="1" customWidth="1"/>
    <col min="9722" max="9722" width="17.28515625" style="11" bestFit="1" customWidth="1"/>
    <col min="9723" max="9723" width="25.140625" style="11" bestFit="1" customWidth="1"/>
    <col min="9724" max="9724" width="15.42578125" style="11" bestFit="1" customWidth="1"/>
    <col min="9725" max="9725" width="17.28515625" style="11" bestFit="1" customWidth="1"/>
    <col min="9726" max="9726" width="25.140625" style="11" bestFit="1" customWidth="1"/>
    <col min="9727" max="9727" width="15.42578125" style="11" bestFit="1" customWidth="1"/>
    <col min="9728" max="9728" width="17.28515625" style="11" bestFit="1" customWidth="1"/>
    <col min="9729" max="9729" width="22" style="11" bestFit="1" customWidth="1"/>
    <col min="9730" max="9966" width="9.140625" style="11"/>
    <col min="9967" max="9967" width="25.140625" style="11" bestFit="1" customWidth="1"/>
    <col min="9968" max="9969" width="15.42578125" style="11" bestFit="1" customWidth="1"/>
    <col min="9970" max="9970" width="25.140625" style="11" bestFit="1" customWidth="1"/>
    <col min="9971" max="9972" width="14.7109375" style="11" bestFit="1" customWidth="1"/>
    <col min="9973" max="9973" width="25.140625" style="11" bestFit="1" customWidth="1"/>
    <col min="9974" max="9974" width="10.140625" style="11" bestFit="1" customWidth="1"/>
    <col min="9975" max="9975" width="17" style="11" bestFit="1" customWidth="1"/>
    <col min="9976" max="9976" width="25.140625" style="11" bestFit="1" customWidth="1"/>
    <col min="9977" max="9977" width="15.42578125" style="11" bestFit="1" customWidth="1"/>
    <col min="9978" max="9978" width="17.28515625" style="11" bestFit="1" customWidth="1"/>
    <col min="9979" max="9979" width="25.140625" style="11" bestFit="1" customWidth="1"/>
    <col min="9980" max="9980" width="15.42578125" style="11" bestFit="1" customWidth="1"/>
    <col min="9981" max="9981" width="17.28515625" style="11" bestFit="1" customWidth="1"/>
    <col min="9982" max="9982" width="25.140625" style="11" bestFit="1" customWidth="1"/>
    <col min="9983" max="9983" width="15.42578125" style="11" bestFit="1" customWidth="1"/>
    <col min="9984" max="9984" width="17.28515625" style="11" bestFit="1" customWidth="1"/>
    <col min="9985" max="9985" width="22" style="11" bestFit="1" customWidth="1"/>
    <col min="9986" max="10222" width="9.140625" style="11"/>
    <col min="10223" max="10223" width="25.140625" style="11" bestFit="1" customWidth="1"/>
    <col min="10224" max="10225" width="15.42578125" style="11" bestFit="1" customWidth="1"/>
    <col min="10226" max="10226" width="25.140625" style="11" bestFit="1" customWidth="1"/>
    <col min="10227" max="10228" width="14.7109375" style="11" bestFit="1" customWidth="1"/>
    <col min="10229" max="10229" width="25.140625" style="11" bestFit="1" customWidth="1"/>
    <col min="10230" max="10230" width="10.140625" style="11" bestFit="1" customWidth="1"/>
    <col min="10231" max="10231" width="17" style="11" bestFit="1" customWidth="1"/>
    <col min="10232" max="10232" width="25.140625" style="11" bestFit="1" customWidth="1"/>
    <col min="10233" max="10233" width="15.42578125" style="11" bestFit="1" customWidth="1"/>
    <col min="10234" max="10234" width="17.28515625" style="11" bestFit="1" customWidth="1"/>
    <col min="10235" max="10235" width="25.140625" style="11" bestFit="1" customWidth="1"/>
    <col min="10236" max="10236" width="15.42578125" style="11" bestFit="1" customWidth="1"/>
    <col min="10237" max="10237" width="17.28515625" style="11" bestFit="1" customWidth="1"/>
    <col min="10238" max="10238" width="25.140625" style="11" bestFit="1" customWidth="1"/>
    <col min="10239" max="10239" width="15.42578125" style="11" bestFit="1" customWidth="1"/>
    <col min="10240" max="10240" width="17.28515625" style="11" bestFit="1" customWidth="1"/>
    <col min="10241" max="10241" width="22" style="11" bestFit="1" customWidth="1"/>
    <col min="10242" max="10478" width="9.140625" style="11"/>
    <col min="10479" max="10479" width="25.140625" style="11" bestFit="1" customWidth="1"/>
    <col min="10480" max="10481" width="15.42578125" style="11" bestFit="1" customWidth="1"/>
    <col min="10482" max="10482" width="25.140625" style="11" bestFit="1" customWidth="1"/>
    <col min="10483" max="10484" width="14.7109375" style="11" bestFit="1" customWidth="1"/>
    <col min="10485" max="10485" width="25.140625" style="11" bestFit="1" customWidth="1"/>
    <col min="10486" max="10486" width="10.140625" style="11" bestFit="1" customWidth="1"/>
    <col min="10487" max="10487" width="17" style="11" bestFit="1" customWidth="1"/>
    <col min="10488" max="10488" width="25.140625" style="11" bestFit="1" customWidth="1"/>
    <col min="10489" max="10489" width="15.42578125" style="11" bestFit="1" customWidth="1"/>
    <col min="10490" max="10490" width="17.28515625" style="11" bestFit="1" customWidth="1"/>
    <col min="10491" max="10491" width="25.140625" style="11" bestFit="1" customWidth="1"/>
    <col min="10492" max="10492" width="15.42578125" style="11" bestFit="1" customWidth="1"/>
    <col min="10493" max="10493" width="17.28515625" style="11" bestFit="1" customWidth="1"/>
    <col min="10494" max="10494" width="25.140625" style="11" bestFit="1" customWidth="1"/>
    <col min="10495" max="10495" width="15.42578125" style="11" bestFit="1" customWidth="1"/>
    <col min="10496" max="10496" width="17.28515625" style="11" bestFit="1" customWidth="1"/>
    <col min="10497" max="10497" width="22" style="11" bestFit="1" customWidth="1"/>
    <col min="10498" max="10734" width="9.140625" style="11"/>
    <col min="10735" max="10735" width="25.140625" style="11" bestFit="1" customWidth="1"/>
    <col min="10736" max="10737" width="15.42578125" style="11" bestFit="1" customWidth="1"/>
    <col min="10738" max="10738" width="25.140625" style="11" bestFit="1" customWidth="1"/>
    <col min="10739" max="10740" width="14.7109375" style="11" bestFit="1" customWidth="1"/>
    <col min="10741" max="10741" width="25.140625" style="11" bestFit="1" customWidth="1"/>
    <col min="10742" max="10742" width="10.140625" style="11" bestFit="1" customWidth="1"/>
    <col min="10743" max="10743" width="17" style="11" bestFit="1" customWidth="1"/>
    <col min="10744" max="10744" width="25.140625" style="11" bestFit="1" customWidth="1"/>
    <col min="10745" max="10745" width="15.42578125" style="11" bestFit="1" customWidth="1"/>
    <col min="10746" max="10746" width="17.28515625" style="11" bestFit="1" customWidth="1"/>
    <col min="10747" max="10747" width="25.140625" style="11" bestFit="1" customWidth="1"/>
    <col min="10748" max="10748" width="15.42578125" style="11" bestFit="1" customWidth="1"/>
    <col min="10749" max="10749" width="17.28515625" style="11" bestFit="1" customWidth="1"/>
    <col min="10750" max="10750" width="25.140625" style="11" bestFit="1" customWidth="1"/>
    <col min="10751" max="10751" width="15.42578125" style="11" bestFit="1" customWidth="1"/>
    <col min="10752" max="10752" width="17.28515625" style="11" bestFit="1" customWidth="1"/>
    <col min="10753" max="10753" width="22" style="11" bestFit="1" customWidth="1"/>
    <col min="10754" max="10990" width="9.140625" style="11"/>
    <col min="10991" max="10991" width="25.140625" style="11" bestFit="1" customWidth="1"/>
    <col min="10992" max="10993" width="15.42578125" style="11" bestFit="1" customWidth="1"/>
    <col min="10994" max="10994" width="25.140625" style="11" bestFit="1" customWidth="1"/>
    <col min="10995" max="10996" width="14.7109375" style="11" bestFit="1" customWidth="1"/>
    <col min="10997" max="10997" width="25.140625" style="11" bestFit="1" customWidth="1"/>
    <col min="10998" max="10998" width="10.140625" style="11" bestFit="1" customWidth="1"/>
    <col min="10999" max="10999" width="17" style="11" bestFit="1" customWidth="1"/>
    <col min="11000" max="11000" width="25.140625" style="11" bestFit="1" customWidth="1"/>
    <col min="11001" max="11001" width="15.42578125" style="11" bestFit="1" customWidth="1"/>
    <col min="11002" max="11002" width="17.28515625" style="11" bestFit="1" customWidth="1"/>
    <col min="11003" max="11003" width="25.140625" style="11" bestFit="1" customWidth="1"/>
    <col min="11004" max="11004" width="15.42578125" style="11" bestFit="1" customWidth="1"/>
    <col min="11005" max="11005" width="17.28515625" style="11" bestFit="1" customWidth="1"/>
    <col min="11006" max="11006" width="25.140625" style="11" bestFit="1" customWidth="1"/>
    <col min="11007" max="11007" width="15.42578125" style="11" bestFit="1" customWidth="1"/>
    <col min="11008" max="11008" width="17.28515625" style="11" bestFit="1" customWidth="1"/>
    <col min="11009" max="11009" width="22" style="11" bestFit="1" customWidth="1"/>
    <col min="11010" max="11246" width="9.140625" style="11"/>
    <col min="11247" max="11247" width="25.140625" style="11" bestFit="1" customWidth="1"/>
    <col min="11248" max="11249" width="15.42578125" style="11" bestFit="1" customWidth="1"/>
    <col min="11250" max="11250" width="25.140625" style="11" bestFit="1" customWidth="1"/>
    <col min="11251" max="11252" width="14.7109375" style="11" bestFit="1" customWidth="1"/>
    <col min="11253" max="11253" width="25.140625" style="11" bestFit="1" customWidth="1"/>
    <col min="11254" max="11254" width="10.140625" style="11" bestFit="1" customWidth="1"/>
    <col min="11255" max="11255" width="17" style="11" bestFit="1" customWidth="1"/>
    <col min="11256" max="11256" width="25.140625" style="11" bestFit="1" customWidth="1"/>
    <col min="11257" max="11257" width="15.42578125" style="11" bestFit="1" customWidth="1"/>
    <col min="11258" max="11258" width="17.28515625" style="11" bestFit="1" customWidth="1"/>
    <col min="11259" max="11259" width="25.140625" style="11" bestFit="1" customWidth="1"/>
    <col min="11260" max="11260" width="15.42578125" style="11" bestFit="1" customWidth="1"/>
    <col min="11261" max="11261" width="17.28515625" style="11" bestFit="1" customWidth="1"/>
    <col min="11262" max="11262" width="25.140625" style="11" bestFit="1" customWidth="1"/>
    <col min="11263" max="11263" width="15.42578125" style="11" bestFit="1" customWidth="1"/>
    <col min="11264" max="11264" width="17.28515625" style="11" bestFit="1" customWidth="1"/>
    <col min="11265" max="11265" width="22" style="11" bestFit="1" customWidth="1"/>
    <col min="11266" max="11502" width="9.140625" style="11"/>
    <col min="11503" max="11503" width="25.140625" style="11" bestFit="1" customWidth="1"/>
    <col min="11504" max="11505" width="15.42578125" style="11" bestFit="1" customWidth="1"/>
    <col min="11506" max="11506" width="25.140625" style="11" bestFit="1" customWidth="1"/>
    <col min="11507" max="11508" width="14.7109375" style="11" bestFit="1" customWidth="1"/>
    <col min="11509" max="11509" width="25.140625" style="11" bestFit="1" customWidth="1"/>
    <col min="11510" max="11510" width="10.140625" style="11" bestFit="1" customWidth="1"/>
    <col min="11511" max="11511" width="17" style="11" bestFit="1" customWidth="1"/>
    <col min="11512" max="11512" width="25.140625" style="11" bestFit="1" customWidth="1"/>
    <col min="11513" max="11513" width="15.42578125" style="11" bestFit="1" customWidth="1"/>
    <col min="11514" max="11514" width="17.28515625" style="11" bestFit="1" customWidth="1"/>
    <col min="11515" max="11515" width="25.140625" style="11" bestFit="1" customWidth="1"/>
    <col min="11516" max="11516" width="15.42578125" style="11" bestFit="1" customWidth="1"/>
    <col min="11517" max="11517" width="17.28515625" style="11" bestFit="1" customWidth="1"/>
    <col min="11518" max="11518" width="25.140625" style="11" bestFit="1" customWidth="1"/>
    <col min="11519" max="11519" width="15.42578125" style="11" bestFit="1" customWidth="1"/>
    <col min="11520" max="11520" width="17.28515625" style="11" bestFit="1" customWidth="1"/>
    <col min="11521" max="11521" width="22" style="11" bestFit="1" customWidth="1"/>
    <col min="11522" max="11758" width="9.140625" style="11"/>
    <col min="11759" max="11759" width="25.140625" style="11" bestFit="1" customWidth="1"/>
    <col min="11760" max="11761" width="15.42578125" style="11" bestFit="1" customWidth="1"/>
    <col min="11762" max="11762" width="25.140625" style="11" bestFit="1" customWidth="1"/>
    <col min="11763" max="11764" width="14.7109375" style="11" bestFit="1" customWidth="1"/>
    <col min="11765" max="11765" width="25.140625" style="11" bestFit="1" customWidth="1"/>
    <col min="11766" max="11766" width="10.140625" style="11" bestFit="1" customWidth="1"/>
    <col min="11767" max="11767" width="17" style="11" bestFit="1" customWidth="1"/>
    <col min="11768" max="11768" width="25.140625" style="11" bestFit="1" customWidth="1"/>
    <col min="11769" max="11769" width="15.42578125" style="11" bestFit="1" customWidth="1"/>
    <col min="11770" max="11770" width="17.28515625" style="11" bestFit="1" customWidth="1"/>
    <col min="11771" max="11771" width="25.140625" style="11" bestFit="1" customWidth="1"/>
    <col min="11772" max="11772" width="15.42578125" style="11" bestFit="1" customWidth="1"/>
    <col min="11773" max="11773" width="17.28515625" style="11" bestFit="1" customWidth="1"/>
    <col min="11774" max="11774" width="25.140625" style="11" bestFit="1" customWidth="1"/>
    <col min="11775" max="11775" width="15.42578125" style="11" bestFit="1" customWidth="1"/>
    <col min="11776" max="11776" width="17.28515625" style="11" bestFit="1" customWidth="1"/>
    <col min="11777" max="11777" width="22" style="11" bestFit="1" customWidth="1"/>
    <col min="11778" max="12014" width="9.140625" style="11"/>
    <col min="12015" max="12015" width="25.140625" style="11" bestFit="1" customWidth="1"/>
    <col min="12016" max="12017" width="15.42578125" style="11" bestFit="1" customWidth="1"/>
    <col min="12018" max="12018" width="25.140625" style="11" bestFit="1" customWidth="1"/>
    <col min="12019" max="12020" width="14.7109375" style="11" bestFit="1" customWidth="1"/>
    <col min="12021" max="12021" width="25.140625" style="11" bestFit="1" customWidth="1"/>
    <col min="12022" max="12022" width="10.140625" style="11" bestFit="1" customWidth="1"/>
    <col min="12023" max="12023" width="17" style="11" bestFit="1" customWidth="1"/>
    <col min="12024" max="12024" width="25.140625" style="11" bestFit="1" customWidth="1"/>
    <col min="12025" max="12025" width="15.42578125" style="11" bestFit="1" customWidth="1"/>
    <col min="12026" max="12026" width="17.28515625" style="11" bestFit="1" customWidth="1"/>
    <col min="12027" max="12027" width="25.140625" style="11" bestFit="1" customWidth="1"/>
    <col min="12028" max="12028" width="15.42578125" style="11" bestFit="1" customWidth="1"/>
    <col min="12029" max="12029" width="17.28515625" style="11" bestFit="1" customWidth="1"/>
    <col min="12030" max="12030" width="25.140625" style="11" bestFit="1" customWidth="1"/>
    <col min="12031" max="12031" width="15.42578125" style="11" bestFit="1" customWidth="1"/>
    <col min="12032" max="12032" width="17.28515625" style="11" bestFit="1" customWidth="1"/>
    <col min="12033" max="12033" width="22" style="11" bestFit="1" customWidth="1"/>
    <col min="12034" max="12270" width="9.140625" style="11"/>
    <col min="12271" max="12271" width="25.140625" style="11" bestFit="1" customWidth="1"/>
    <col min="12272" max="12273" width="15.42578125" style="11" bestFit="1" customWidth="1"/>
    <col min="12274" max="12274" width="25.140625" style="11" bestFit="1" customWidth="1"/>
    <col min="12275" max="12276" width="14.7109375" style="11" bestFit="1" customWidth="1"/>
    <col min="12277" max="12277" width="25.140625" style="11" bestFit="1" customWidth="1"/>
    <col min="12278" max="12278" width="10.140625" style="11" bestFit="1" customWidth="1"/>
    <col min="12279" max="12279" width="17" style="11" bestFit="1" customWidth="1"/>
    <col min="12280" max="12280" width="25.140625" style="11" bestFit="1" customWidth="1"/>
    <col min="12281" max="12281" width="15.42578125" style="11" bestFit="1" customWidth="1"/>
    <col min="12282" max="12282" width="17.28515625" style="11" bestFit="1" customWidth="1"/>
    <col min="12283" max="12283" width="25.140625" style="11" bestFit="1" customWidth="1"/>
    <col min="12284" max="12284" width="15.42578125" style="11" bestFit="1" customWidth="1"/>
    <col min="12285" max="12285" width="17.28515625" style="11" bestFit="1" customWidth="1"/>
    <col min="12286" max="12286" width="25.140625" style="11" bestFit="1" customWidth="1"/>
    <col min="12287" max="12287" width="15.42578125" style="11" bestFit="1" customWidth="1"/>
    <col min="12288" max="12288" width="17.28515625" style="11" bestFit="1" customWidth="1"/>
    <col min="12289" max="12289" width="22" style="11" bestFit="1" customWidth="1"/>
    <col min="12290" max="12526" width="9.140625" style="11"/>
    <col min="12527" max="12527" width="25.140625" style="11" bestFit="1" customWidth="1"/>
    <col min="12528" max="12529" width="15.42578125" style="11" bestFit="1" customWidth="1"/>
    <col min="12530" max="12530" width="25.140625" style="11" bestFit="1" customWidth="1"/>
    <col min="12531" max="12532" width="14.7109375" style="11" bestFit="1" customWidth="1"/>
    <col min="12533" max="12533" width="25.140625" style="11" bestFit="1" customWidth="1"/>
    <col min="12534" max="12534" width="10.140625" style="11" bestFit="1" customWidth="1"/>
    <col min="12535" max="12535" width="17" style="11" bestFit="1" customWidth="1"/>
    <col min="12536" max="12536" width="25.140625" style="11" bestFit="1" customWidth="1"/>
    <col min="12537" max="12537" width="15.42578125" style="11" bestFit="1" customWidth="1"/>
    <col min="12538" max="12538" width="17.28515625" style="11" bestFit="1" customWidth="1"/>
    <col min="12539" max="12539" width="25.140625" style="11" bestFit="1" customWidth="1"/>
    <col min="12540" max="12540" width="15.42578125" style="11" bestFit="1" customWidth="1"/>
    <col min="12541" max="12541" width="17.28515625" style="11" bestFit="1" customWidth="1"/>
    <col min="12542" max="12542" width="25.140625" style="11" bestFit="1" customWidth="1"/>
    <col min="12543" max="12543" width="15.42578125" style="11" bestFit="1" customWidth="1"/>
    <col min="12544" max="12544" width="17.28515625" style="11" bestFit="1" customWidth="1"/>
    <col min="12545" max="12545" width="22" style="11" bestFit="1" customWidth="1"/>
    <col min="12546" max="12782" width="9.140625" style="11"/>
    <col min="12783" max="12783" width="25.140625" style="11" bestFit="1" customWidth="1"/>
    <col min="12784" max="12785" width="15.42578125" style="11" bestFit="1" customWidth="1"/>
    <col min="12786" max="12786" width="25.140625" style="11" bestFit="1" customWidth="1"/>
    <col min="12787" max="12788" width="14.7109375" style="11" bestFit="1" customWidth="1"/>
    <col min="12789" max="12789" width="25.140625" style="11" bestFit="1" customWidth="1"/>
    <col min="12790" max="12790" width="10.140625" style="11" bestFit="1" customWidth="1"/>
    <col min="12791" max="12791" width="17" style="11" bestFit="1" customWidth="1"/>
    <col min="12792" max="12792" width="25.140625" style="11" bestFit="1" customWidth="1"/>
    <col min="12793" max="12793" width="15.42578125" style="11" bestFit="1" customWidth="1"/>
    <col min="12794" max="12794" width="17.28515625" style="11" bestFit="1" customWidth="1"/>
    <col min="12795" max="12795" width="25.140625" style="11" bestFit="1" customWidth="1"/>
    <col min="12796" max="12796" width="15.42578125" style="11" bestFit="1" customWidth="1"/>
    <col min="12797" max="12797" width="17.28515625" style="11" bestFit="1" customWidth="1"/>
    <col min="12798" max="12798" width="25.140625" style="11" bestFit="1" customWidth="1"/>
    <col min="12799" max="12799" width="15.42578125" style="11" bestFit="1" customWidth="1"/>
    <col min="12800" max="12800" width="17.28515625" style="11" bestFit="1" customWidth="1"/>
    <col min="12801" max="12801" width="22" style="11" bestFit="1" customWidth="1"/>
    <col min="12802" max="13038" width="9.140625" style="11"/>
    <col min="13039" max="13039" width="25.140625" style="11" bestFit="1" customWidth="1"/>
    <col min="13040" max="13041" width="15.42578125" style="11" bestFit="1" customWidth="1"/>
    <col min="13042" max="13042" width="25.140625" style="11" bestFit="1" customWidth="1"/>
    <col min="13043" max="13044" width="14.7109375" style="11" bestFit="1" customWidth="1"/>
    <col min="13045" max="13045" width="25.140625" style="11" bestFit="1" customWidth="1"/>
    <col min="13046" max="13046" width="10.140625" style="11" bestFit="1" customWidth="1"/>
    <col min="13047" max="13047" width="17" style="11" bestFit="1" customWidth="1"/>
    <col min="13048" max="13048" width="25.140625" style="11" bestFit="1" customWidth="1"/>
    <col min="13049" max="13049" width="15.42578125" style="11" bestFit="1" customWidth="1"/>
    <col min="13050" max="13050" width="17.28515625" style="11" bestFit="1" customWidth="1"/>
    <col min="13051" max="13051" width="25.140625" style="11" bestFit="1" customWidth="1"/>
    <col min="13052" max="13052" width="15.42578125" style="11" bestFit="1" customWidth="1"/>
    <col min="13053" max="13053" width="17.28515625" style="11" bestFit="1" customWidth="1"/>
    <col min="13054" max="13054" width="25.140625" style="11" bestFit="1" customWidth="1"/>
    <col min="13055" max="13055" width="15.42578125" style="11" bestFit="1" customWidth="1"/>
    <col min="13056" max="13056" width="17.28515625" style="11" bestFit="1" customWidth="1"/>
    <col min="13057" max="13057" width="22" style="11" bestFit="1" customWidth="1"/>
    <col min="13058" max="13294" width="9.140625" style="11"/>
    <col min="13295" max="13295" width="25.140625" style="11" bestFit="1" customWidth="1"/>
    <col min="13296" max="13297" width="15.42578125" style="11" bestFit="1" customWidth="1"/>
    <col min="13298" max="13298" width="25.140625" style="11" bestFit="1" customWidth="1"/>
    <col min="13299" max="13300" width="14.7109375" style="11" bestFit="1" customWidth="1"/>
    <col min="13301" max="13301" width="25.140625" style="11" bestFit="1" customWidth="1"/>
    <col min="13302" max="13302" width="10.140625" style="11" bestFit="1" customWidth="1"/>
    <col min="13303" max="13303" width="17" style="11" bestFit="1" customWidth="1"/>
    <col min="13304" max="13304" width="25.140625" style="11" bestFit="1" customWidth="1"/>
    <col min="13305" max="13305" width="15.42578125" style="11" bestFit="1" customWidth="1"/>
    <col min="13306" max="13306" width="17.28515625" style="11" bestFit="1" customWidth="1"/>
    <col min="13307" max="13307" width="25.140625" style="11" bestFit="1" customWidth="1"/>
    <col min="13308" max="13308" width="15.42578125" style="11" bestFit="1" customWidth="1"/>
    <col min="13309" max="13309" width="17.28515625" style="11" bestFit="1" customWidth="1"/>
    <col min="13310" max="13310" width="25.140625" style="11" bestFit="1" customWidth="1"/>
    <col min="13311" max="13311" width="15.42578125" style="11" bestFit="1" customWidth="1"/>
    <col min="13312" max="13312" width="17.28515625" style="11" bestFit="1" customWidth="1"/>
    <col min="13313" max="13313" width="22" style="11" bestFit="1" customWidth="1"/>
    <col min="13314" max="13550" width="9.140625" style="11"/>
    <col min="13551" max="13551" width="25.140625" style="11" bestFit="1" customWidth="1"/>
    <col min="13552" max="13553" width="15.42578125" style="11" bestFit="1" customWidth="1"/>
    <col min="13554" max="13554" width="25.140625" style="11" bestFit="1" customWidth="1"/>
    <col min="13555" max="13556" width="14.7109375" style="11" bestFit="1" customWidth="1"/>
    <col min="13557" max="13557" width="25.140625" style="11" bestFit="1" customWidth="1"/>
    <col min="13558" max="13558" width="10.140625" style="11" bestFit="1" customWidth="1"/>
    <col min="13559" max="13559" width="17" style="11" bestFit="1" customWidth="1"/>
    <col min="13560" max="13560" width="25.140625" style="11" bestFit="1" customWidth="1"/>
    <col min="13561" max="13561" width="15.42578125" style="11" bestFit="1" customWidth="1"/>
    <col min="13562" max="13562" width="17.28515625" style="11" bestFit="1" customWidth="1"/>
    <col min="13563" max="13563" width="25.140625" style="11" bestFit="1" customWidth="1"/>
    <col min="13564" max="13564" width="15.42578125" style="11" bestFit="1" customWidth="1"/>
    <col min="13565" max="13565" width="17.28515625" style="11" bestFit="1" customWidth="1"/>
    <col min="13566" max="13566" width="25.140625" style="11" bestFit="1" customWidth="1"/>
    <col min="13567" max="13567" width="15.42578125" style="11" bestFit="1" customWidth="1"/>
    <col min="13568" max="13568" width="17.28515625" style="11" bestFit="1" customWidth="1"/>
    <col min="13569" max="13569" width="22" style="11" bestFit="1" customWidth="1"/>
    <col min="13570" max="13806" width="9.140625" style="11"/>
    <col min="13807" max="13807" width="25.140625" style="11" bestFit="1" customWidth="1"/>
    <col min="13808" max="13809" width="15.42578125" style="11" bestFit="1" customWidth="1"/>
    <col min="13810" max="13810" width="25.140625" style="11" bestFit="1" customWidth="1"/>
    <col min="13811" max="13812" width="14.7109375" style="11" bestFit="1" customWidth="1"/>
    <col min="13813" max="13813" width="25.140625" style="11" bestFit="1" customWidth="1"/>
    <col min="13814" max="13814" width="10.140625" style="11" bestFit="1" customWidth="1"/>
    <col min="13815" max="13815" width="17" style="11" bestFit="1" customWidth="1"/>
    <col min="13816" max="13816" width="25.140625" style="11" bestFit="1" customWidth="1"/>
    <col min="13817" max="13817" width="15.42578125" style="11" bestFit="1" customWidth="1"/>
    <col min="13818" max="13818" width="17.28515625" style="11" bestFit="1" customWidth="1"/>
    <col min="13819" max="13819" width="25.140625" style="11" bestFit="1" customWidth="1"/>
    <col min="13820" max="13820" width="15.42578125" style="11" bestFit="1" customWidth="1"/>
    <col min="13821" max="13821" width="17.28515625" style="11" bestFit="1" customWidth="1"/>
    <col min="13822" max="13822" width="25.140625" style="11" bestFit="1" customWidth="1"/>
    <col min="13823" max="13823" width="15.42578125" style="11" bestFit="1" customWidth="1"/>
    <col min="13824" max="13824" width="17.28515625" style="11" bestFit="1" customWidth="1"/>
    <col min="13825" max="13825" width="22" style="11" bestFit="1" customWidth="1"/>
    <col min="13826" max="14062" width="9.140625" style="11"/>
    <col min="14063" max="14063" width="25.140625" style="11" bestFit="1" customWidth="1"/>
    <col min="14064" max="14065" width="15.42578125" style="11" bestFit="1" customWidth="1"/>
    <col min="14066" max="14066" width="25.140625" style="11" bestFit="1" customWidth="1"/>
    <col min="14067" max="14068" width="14.7109375" style="11" bestFit="1" customWidth="1"/>
    <col min="14069" max="14069" width="25.140625" style="11" bestFit="1" customWidth="1"/>
    <col min="14070" max="14070" width="10.140625" style="11" bestFit="1" customWidth="1"/>
    <col min="14071" max="14071" width="17" style="11" bestFit="1" customWidth="1"/>
    <col min="14072" max="14072" width="25.140625" style="11" bestFit="1" customWidth="1"/>
    <col min="14073" max="14073" width="15.42578125" style="11" bestFit="1" customWidth="1"/>
    <col min="14074" max="14074" width="17.28515625" style="11" bestFit="1" customWidth="1"/>
    <col min="14075" max="14075" width="25.140625" style="11" bestFit="1" customWidth="1"/>
    <col min="14076" max="14076" width="15.42578125" style="11" bestFit="1" customWidth="1"/>
    <col min="14077" max="14077" width="17.28515625" style="11" bestFit="1" customWidth="1"/>
    <col min="14078" max="14078" width="25.140625" style="11" bestFit="1" customWidth="1"/>
    <col min="14079" max="14079" width="15.42578125" style="11" bestFit="1" customWidth="1"/>
    <col min="14080" max="14080" width="17.28515625" style="11" bestFit="1" customWidth="1"/>
    <col min="14081" max="14081" width="22" style="11" bestFit="1" customWidth="1"/>
    <col min="14082" max="14318" width="9.140625" style="11"/>
    <col min="14319" max="14319" width="25.140625" style="11" bestFit="1" customWidth="1"/>
    <col min="14320" max="14321" width="15.42578125" style="11" bestFit="1" customWidth="1"/>
    <col min="14322" max="14322" width="25.140625" style="11" bestFit="1" customWidth="1"/>
    <col min="14323" max="14324" width="14.7109375" style="11" bestFit="1" customWidth="1"/>
    <col min="14325" max="14325" width="25.140625" style="11" bestFit="1" customWidth="1"/>
    <col min="14326" max="14326" width="10.140625" style="11" bestFit="1" customWidth="1"/>
    <col min="14327" max="14327" width="17" style="11" bestFit="1" customWidth="1"/>
    <col min="14328" max="14328" width="25.140625" style="11" bestFit="1" customWidth="1"/>
    <col min="14329" max="14329" width="15.42578125" style="11" bestFit="1" customWidth="1"/>
    <col min="14330" max="14330" width="17.28515625" style="11" bestFit="1" customWidth="1"/>
    <col min="14331" max="14331" width="25.140625" style="11" bestFit="1" customWidth="1"/>
    <col min="14332" max="14332" width="15.42578125" style="11" bestFit="1" customWidth="1"/>
    <col min="14333" max="14333" width="17.28515625" style="11" bestFit="1" customWidth="1"/>
    <col min="14334" max="14334" width="25.140625" style="11" bestFit="1" customWidth="1"/>
    <col min="14335" max="14335" width="15.42578125" style="11" bestFit="1" customWidth="1"/>
    <col min="14336" max="14336" width="17.28515625" style="11" bestFit="1" customWidth="1"/>
    <col min="14337" max="14337" width="22" style="11" bestFit="1" customWidth="1"/>
    <col min="14338" max="14574" width="9.140625" style="11"/>
    <col min="14575" max="14575" width="25.140625" style="11" bestFit="1" customWidth="1"/>
    <col min="14576" max="14577" width="15.42578125" style="11" bestFit="1" customWidth="1"/>
    <col min="14578" max="14578" width="25.140625" style="11" bestFit="1" customWidth="1"/>
    <col min="14579" max="14580" width="14.7109375" style="11" bestFit="1" customWidth="1"/>
    <col min="14581" max="14581" width="25.140625" style="11" bestFit="1" customWidth="1"/>
    <col min="14582" max="14582" width="10.140625" style="11" bestFit="1" customWidth="1"/>
    <col min="14583" max="14583" width="17" style="11" bestFit="1" customWidth="1"/>
    <col min="14584" max="14584" width="25.140625" style="11" bestFit="1" customWidth="1"/>
    <col min="14585" max="14585" width="15.42578125" style="11" bestFit="1" customWidth="1"/>
    <col min="14586" max="14586" width="17.28515625" style="11" bestFit="1" customWidth="1"/>
    <col min="14587" max="14587" width="25.140625" style="11" bestFit="1" customWidth="1"/>
    <col min="14588" max="14588" width="15.42578125" style="11" bestFit="1" customWidth="1"/>
    <col min="14589" max="14589" width="17.28515625" style="11" bestFit="1" customWidth="1"/>
    <col min="14590" max="14590" width="25.140625" style="11" bestFit="1" customWidth="1"/>
    <col min="14591" max="14591" width="15.42578125" style="11" bestFit="1" customWidth="1"/>
    <col min="14592" max="14592" width="17.28515625" style="11" bestFit="1" customWidth="1"/>
    <col min="14593" max="14593" width="22" style="11" bestFit="1" customWidth="1"/>
    <col min="14594" max="14830" width="9.140625" style="11"/>
    <col min="14831" max="14831" width="25.140625" style="11" bestFit="1" customWidth="1"/>
    <col min="14832" max="14833" width="15.42578125" style="11" bestFit="1" customWidth="1"/>
    <col min="14834" max="14834" width="25.140625" style="11" bestFit="1" customWidth="1"/>
    <col min="14835" max="14836" width="14.7109375" style="11" bestFit="1" customWidth="1"/>
    <col min="14837" max="14837" width="25.140625" style="11" bestFit="1" customWidth="1"/>
    <col min="14838" max="14838" width="10.140625" style="11" bestFit="1" customWidth="1"/>
    <col min="14839" max="14839" width="17" style="11" bestFit="1" customWidth="1"/>
    <col min="14840" max="14840" width="25.140625" style="11" bestFit="1" customWidth="1"/>
    <col min="14841" max="14841" width="15.42578125" style="11" bestFit="1" customWidth="1"/>
    <col min="14842" max="14842" width="17.28515625" style="11" bestFit="1" customWidth="1"/>
    <col min="14843" max="14843" width="25.140625" style="11" bestFit="1" customWidth="1"/>
    <col min="14844" max="14844" width="15.42578125" style="11" bestFit="1" customWidth="1"/>
    <col min="14845" max="14845" width="17.28515625" style="11" bestFit="1" customWidth="1"/>
    <col min="14846" max="14846" width="25.140625" style="11" bestFit="1" customWidth="1"/>
    <col min="14847" max="14847" width="15.42578125" style="11" bestFit="1" customWidth="1"/>
    <col min="14848" max="14848" width="17.28515625" style="11" bestFit="1" customWidth="1"/>
    <col min="14849" max="14849" width="22" style="11" bestFit="1" customWidth="1"/>
    <col min="14850" max="15086" width="9.140625" style="11"/>
    <col min="15087" max="15087" width="25.140625" style="11" bestFit="1" customWidth="1"/>
    <col min="15088" max="15089" width="15.42578125" style="11" bestFit="1" customWidth="1"/>
    <col min="15090" max="15090" width="25.140625" style="11" bestFit="1" customWidth="1"/>
    <col min="15091" max="15092" width="14.7109375" style="11" bestFit="1" customWidth="1"/>
    <col min="15093" max="15093" width="25.140625" style="11" bestFit="1" customWidth="1"/>
    <col min="15094" max="15094" width="10.140625" style="11" bestFit="1" customWidth="1"/>
    <col min="15095" max="15095" width="17" style="11" bestFit="1" customWidth="1"/>
    <col min="15096" max="15096" width="25.140625" style="11" bestFit="1" customWidth="1"/>
    <col min="15097" max="15097" width="15.42578125" style="11" bestFit="1" customWidth="1"/>
    <col min="15098" max="15098" width="17.28515625" style="11" bestFit="1" customWidth="1"/>
    <col min="15099" max="15099" width="25.140625" style="11" bestFit="1" customWidth="1"/>
    <col min="15100" max="15100" width="15.42578125" style="11" bestFit="1" customWidth="1"/>
    <col min="15101" max="15101" width="17.28515625" style="11" bestFit="1" customWidth="1"/>
    <col min="15102" max="15102" width="25.140625" style="11" bestFit="1" customWidth="1"/>
    <col min="15103" max="15103" width="15.42578125" style="11" bestFit="1" customWidth="1"/>
    <col min="15104" max="15104" width="17.28515625" style="11" bestFit="1" customWidth="1"/>
    <col min="15105" max="15105" width="22" style="11" bestFit="1" customWidth="1"/>
    <col min="15106" max="15342" width="9.140625" style="11"/>
    <col min="15343" max="15343" width="25.140625" style="11" bestFit="1" customWidth="1"/>
    <col min="15344" max="15345" width="15.42578125" style="11" bestFit="1" customWidth="1"/>
    <col min="15346" max="15346" width="25.140625" style="11" bestFit="1" customWidth="1"/>
    <col min="15347" max="15348" width="14.7109375" style="11" bestFit="1" customWidth="1"/>
    <col min="15349" max="15349" width="25.140625" style="11" bestFit="1" customWidth="1"/>
    <col min="15350" max="15350" width="10.140625" style="11" bestFit="1" customWidth="1"/>
    <col min="15351" max="15351" width="17" style="11" bestFit="1" customWidth="1"/>
    <col min="15352" max="15352" width="25.140625" style="11" bestFit="1" customWidth="1"/>
    <col min="15353" max="15353" width="15.42578125" style="11" bestFit="1" customWidth="1"/>
    <col min="15354" max="15354" width="17.28515625" style="11" bestFit="1" customWidth="1"/>
    <col min="15355" max="15355" width="25.140625" style="11" bestFit="1" customWidth="1"/>
    <col min="15356" max="15356" width="15.42578125" style="11" bestFit="1" customWidth="1"/>
    <col min="15357" max="15357" width="17.28515625" style="11" bestFit="1" customWidth="1"/>
    <col min="15358" max="15358" width="25.140625" style="11" bestFit="1" customWidth="1"/>
    <col min="15359" max="15359" width="15.42578125" style="11" bestFit="1" customWidth="1"/>
    <col min="15360" max="15360" width="17.28515625" style="11" bestFit="1" customWidth="1"/>
    <col min="15361" max="15361" width="22" style="11" bestFit="1" customWidth="1"/>
    <col min="15362" max="15598" width="9.140625" style="11"/>
    <col min="15599" max="15599" width="25.140625" style="11" bestFit="1" customWidth="1"/>
    <col min="15600" max="15601" width="15.42578125" style="11" bestFit="1" customWidth="1"/>
    <col min="15602" max="15602" width="25.140625" style="11" bestFit="1" customWidth="1"/>
    <col min="15603" max="15604" width="14.7109375" style="11" bestFit="1" customWidth="1"/>
    <col min="15605" max="15605" width="25.140625" style="11" bestFit="1" customWidth="1"/>
    <col min="15606" max="15606" width="10.140625" style="11" bestFit="1" customWidth="1"/>
    <col min="15607" max="15607" width="17" style="11" bestFit="1" customWidth="1"/>
    <col min="15608" max="15608" width="25.140625" style="11" bestFit="1" customWidth="1"/>
    <col min="15609" max="15609" width="15.42578125" style="11" bestFit="1" customWidth="1"/>
    <col min="15610" max="15610" width="17.28515625" style="11" bestFit="1" customWidth="1"/>
    <col min="15611" max="15611" width="25.140625" style="11" bestFit="1" customWidth="1"/>
    <col min="15612" max="15612" width="15.42578125" style="11" bestFit="1" customWidth="1"/>
    <col min="15613" max="15613" width="17.28515625" style="11" bestFit="1" customWidth="1"/>
    <col min="15614" max="15614" width="25.140625" style="11" bestFit="1" customWidth="1"/>
    <col min="15615" max="15615" width="15.42578125" style="11" bestFit="1" customWidth="1"/>
    <col min="15616" max="15616" width="17.28515625" style="11" bestFit="1" customWidth="1"/>
    <col min="15617" max="15617" width="22" style="11" bestFit="1" customWidth="1"/>
    <col min="15618" max="15854" width="9.140625" style="11"/>
    <col min="15855" max="15855" width="25.140625" style="11" bestFit="1" customWidth="1"/>
    <col min="15856" max="15857" width="15.42578125" style="11" bestFit="1" customWidth="1"/>
    <col min="15858" max="15858" width="25.140625" style="11" bestFit="1" customWidth="1"/>
    <col min="15859" max="15860" width="14.7109375" style="11" bestFit="1" customWidth="1"/>
    <col min="15861" max="15861" width="25.140625" style="11" bestFit="1" customWidth="1"/>
    <col min="15862" max="15862" width="10.140625" style="11" bestFit="1" customWidth="1"/>
    <col min="15863" max="15863" width="17" style="11" bestFit="1" customWidth="1"/>
    <col min="15864" max="15864" width="25.140625" style="11" bestFit="1" customWidth="1"/>
    <col min="15865" max="15865" width="15.42578125" style="11" bestFit="1" customWidth="1"/>
    <col min="15866" max="15866" width="17.28515625" style="11" bestFit="1" customWidth="1"/>
    <col min="15867" max="15867" width="25.140625" style="11" bestFit="1" customWidth="1"/>
    <col min="15868" max="15868" width="15.42578125" style="11" bestFit="1" customWidth="1"/>
    <col min="15869" max="15869" width="17.28515625" style="11" bestFit="1" customWidth="1"/>
    <col min="15870" max="15870" width="25.140625" style="11" bestFit="1" customWidth="1"/>
    <col min="15871" max="15871" width="15.42578125" style="11" bestFit="1" customWidth="1"/>
    <col min="15872" max="15872" width="17.28515625" style="11" bestFit="1" customWidth="1"/>
    <col min="15873" max="15873" width="22" style="11" bestFit="1" customWidth="1"/>
    <col min="15874" max="16110" width="9.140625" style="11"/>
    <col min="16111" max="16111" width="25.140625" style="11" bestFit="1" customWidth="1"/>
    <col min="16112" max="16113" width="15.42578125" style="11" bestFit="1" customWidth="1"/>
    <col min="16114" max="16114" width="25.140625" style="11" bestFit="1" customWidth="1"/>
    <col min="16115" max="16116" width="14.7109375" style="11" bestFit="1" customWidth="1"/>
    <col min="16117" max="16117" width="25.140625" style="11" bestFit="1" customWidth="1"/>
    <col min="16118" max="16118" width="10.140625" style="11" bestFit="1" customWidth="1"/>
    <col min="16119" max="16119" width="17" style="11" bestFit="1" customWidth="1"/>
    <col min="16120" max="16120" width="25.140625" style="11" bestFit="1" customWidth="1"/>
    <col min="16121" max="16121" width="15.42578125" style="11" bestFit="1" customWidth="1"/>
    <col min="16122" max="16122" width="17.28515625" style="11" bestFit="1" customWidth="1"/>
    <col min="16123" max="16123" width="25.140625" style="11" bestFit="1" customWidth="1"/>
    <col min="16124" max="16124" width="15.42578125" style="11" bestFit="1" customWidth="1"/>
    <col min="16125" max="16125" width="17.28515625" style="11" bestFit="1" customWidth="1"/>
    <col min="16126" max="16126" width="25.140625" style="11" bestFit="1" customWidth="1"/>
    <col min="16127" max="16127" width="15.42578125" style="11" bestFit="1" customWidth="1"/>
    <col min="16128" max="16128" width="17.28515625" style="11" bestFit="1" customWidth="1"/>
    <col min="16129" max="16129" width="22" style="11" bestFit="1" customWidth="1"/>
    <col min="16130" max="16384" width="9.140625" style="11"/>
  </cols>
  <sheetData>
    <row r="1" spans="1:27" ht="26.25" customHeight="1" x14ac:dyDescent="0.4">
      <c r="A1" s="10" t="s">
        <v>243</v>
      </c>
    </row>
    <row r="2" spans="1:27" ht="18" customHeight="1" x14ac:dyDescent="0.25">
      <c r="W2" s="11" t="s">
        <v>31</v>
      </c>
      <c r="X2" s="11" t="s">
        <v>11</v>
      </c>
    </row>
    <row r="3" spans="1:27" ht="18" customHeight="1" x14ac:dyDescent="0.25">
      <c r="V3" s="11">
        <v>1995</v>
      </c>
      <c r="W3" s="12">
        <v>0.17899999999999999</v>
      </c>
      <c r="X3" s="12">
        <v>0.49199999999999999</v>
      </c>
      <c r="Z3" s="12"/>
      <c r="AA3" s="12"/>
    </row>
    <row r="4" spans="1:27" ht="18" customHeight="1" x14ac:dyDescent="0.25">
      <c r="V4" s="11">
        <v>1996</v>
      </c>
      <c r="W4" s="12">
        <v>0.19</v>
      </c>
      <c r="X4" s="12">
        <v>0.47299999999999998</v>
      </c>
      <c r="Z4" s="12"/>
      <c r="AA4" s="12"/>
    </row>
    <row r="5" spans="1:27" ht="18" customHeight="1" x14ac:dyDescent="0.25">
      <c r="V5" s="11">
        <v>1997</v>
      </c>
      <c r="W5" s="12">
        <v>0.186</v>
      </c>
      <c r="X5" s="12">
        <v>0.48399999999999999</v>
      </c>
      <c r="Z5" s="12"/>
      <c r="AA5" s="12"/>
    </row>
    <row r="6" spans="1:27" ht="18" customHeight="1" x14ac:dyDescent="0.25">
      <c r="V6" s="11">
        <v>1998</v>
      </c>
      <c r="W6" s="12">
        <v>0.16600000000000001</v>
      </c>
      <c r="X6" s="12">
        <v>0.47599999999999998</v>
      </c>
      <c r="Z6" s="12"/>
      <c r="AA6" s="12"/>
    </row>
    <row r="7" spans="1:27" ht="18" customHeight="1" x14ac:dyDescent="0.25">
      <c r="V7" s="11">
        <v>1999</v>
      </c>
      <c r="W7" s="12">
        <v>0.156</v>
      </c>
      <c r="X7" s="12">
        <v>0.46700000000000003</v>
      </c>
      <c r="Z7" s="12"/>
      <c r="AA7" s="12"/>
    </row>
    <row r="8" spans="1:27" ht="18" customHeight="1" x14ac:dyDescent="0.25">
      <c r="V8" s="11">
        <v>2000</v>
      </c>
      <c r="W8" s="12">
        <v>0.13200000000000001</v>
      </c>
      <c r="X8" s="12">
        <v>0.46400000000000002</v>
      </c>
      <c r="Z8" s="12"/>
      <c r="AA8" s="12"/>
    </row>
    <row r="9" spans="1:27" ht="18" customHeight="1" x14ac:dyDescent="0.25">
      <c r="V9" s="11">
        <v>2001</v>
      </c>
      <c r="W9" s="12">
        <v>0.121</v>
      </c>
      <c r="X9" s="12">
        <v>0.45500000000000002</v>
      </c>
      <c r="Z9" s="12"/>
      <c r="AA9" s="12"/>
    </row>
    <row r="10" spans="1:27" ht="18" customHeight="1" x14ac:dyDescent="0.25">
      <c r="V10" s="11">
        <v>2002</v>
      </c>
      <c r="W10" s="12">
        <v>0.126</v>
      </c>
      <c r="X10" s="12">
        <v>0.44600000000000001</v>
      </c>
      <c r="Z10" s="12"/>
      <c r="AA10" s="12"/>
    </row>
    <row r="11" spans="1:27" ht="18" customHeight="1" x14ac:dyDescent="0.25">
      <c r="V11" s="11">
        <v>2003</v>
      </c>
      <c r="W11" s="12">
        <v>0.121</v>
      </c>
      <c r="X11" s="12">
        <v>0.436</v>
      </c>
      <c r="Z11" s="12"/>
      <c r="AA11" s="12"/>
    </row>
    <row r="12" spans="1:27" ht="18" customHeight="1" x14ac:dyDescent="0.25">
      <c r="V12" s="11">
        <v>2004</v>
      </c>
      <c r="W12" s="12">
        <v>9.8000000000000004E-2</v>
      </c>
      <c r="X12" s="12">
        <v>0.432</v>
      </c>
      <c r="Z12" s="12"/>
      <c r="AA12" s="12"/>
    </row>
    <row r="13" spans="1:27" ht="18" customHeight="1" x14ac:dyDescent="0.25">
      <c r="V13" s="11">
        <v>2005</v>
      </c>
      <c r="W13" s="12">
        <v>9.8000000000000004E-2</v>
      </c>
      <c r="X13" s="12">
        <v>0.42499999999999999</v>
      </c>
      <c r="Z13" s="12"/>
      <c r="AA13" s="12"/>
    </row>
    <row r="14" spans="1:27" ht="18" customHeight="1" x14ac:dyDescent="0.25">
      <c r="V14" s="11">
        <v>2006</v>
      </c>
      <c r="W14" s="12">
        <v>9.5000000000000001E-2</v>
      </c>
      <c r="X14" s="12">
        <v>0.42499999999999999</v>
      </c>
      <c r="Z14" s="12"/>
      <c r="AA14" s="12"/>
    </row>
    <row r="15" spans="1:27" ht="18" customHeight="1" x14ac:dyDescent="0.25">
      <c r="Q15" s="11">
        <v>100</v>
      </c>
      <c r="V15" s="11">
        <v>2007</v>
      </c>
      <c r="W15" s="12">
        <v>0.106</v>
      </c>
      <c r="X15" s="12">
        <v>0.42399999999999999</v>
      </c>
      <c r="Z15" s="12"/>
      <c r="AA15" s="12"/>
    </row>
    <row r="16" spans="1:27" ht="18" customHeight="1" x14ac:dyDescent="0.25">
      <c r="Q16" s="11">
        <v>100</v>
      </c>
      <c r="V16" s="11">
        <v>2008</v>
      </c>
      <c r="W16" s="12">
        <v>0.10199999999999999</v>
      </c>
      <c r="X16" s="12">
        <v>0.436</v>
      </c>
      <c r="Z16" s="12"/>
      <c r="AA16" s="12"/>
    </row>
    <row r="17" spans="1:27" ht="18" customHeight="1" x14ac:dyDescent="0.25">
      <c r="V17" s="11">
        <v>2009</v>
      </c>
      <c r="W17" s="12">
        <v>0.123</v>
      </c>
      <c r="X17" s="12">
        <v>0.45600000000000002</v>
      </c>
      <c r="Z17" s="12"/>
      <c r="AA17" s="12"/>
    </row>
    <row r="18" spans="1:27" ht="18" customHeight="1" x14ac:dyDescent="0.25">
      <c r="V18" s="11">
        <v>2010</v>
      </c>
      <c r="W18" s="12">
        <v>0.11600000000000001</v>
      </c>
      <c r="X18" s="12">
        <v>0.44900000000000001</v>
      </c>
      <c r="Z18" s="12"/>
      <c r="AA18" s="12"/>
    </row>
    <row r="19" spans="1:27" ht="18" customHeight="1" x14ac:dyDescent="0.25">
      <c r="V19" s="11">
        <v>2011</v>
      </c>
      <c r="W19" s="12">
        <v>0.127</v>
      </c>
      <c r="X19" s="12">
        <v>0.45500000000000002</v>
      </c>
      <c r="Z19" s="12"/>
      <c r="AA19" s="12"/>
    </row>
    <row r="20" spans="1:27" ht="18" customHeight="1" x14ac:dyDescent="0.25">
      <c r="V20" s="11">
        <v>2012</v>
      </c>
      <c r="W20" s="12">
        <v>0.13200000000000001</v>
      </c>
      <c r="X20" s="12">
        <v>0.45200000000000001</v>
      </c>
      <c r="Z20" s="12"/>
      <c r="AA20" s="12"/>
    </row>
    <row r="21" spans="1:27" ht="18" customHeight="1" x14ac:dyDescent="0.25">
      <c r="V21" s="11">
        <v>2013</v>
      </c>
      <c r="W21" s="12">
        <v>0.155</v>
      </c>
      <c r="X21" s="12">
        <v>0.46</v>
      </c>
      <c r="Z21" s="12"/>
      <c r="AA21" s="12"/>
    </row>
    <row r="22" spans="1:27" ht="18" customHeight="1" x14ac:dyDescent="0.25">
      <c r="V22" s="11">
        <v>2014</v>
      </c>
      <c r="W22" s="12">
        <v>0.158</v>
      </c>
      <c r="X22" s="12">
        <v>0.46300000000000002</v>
      </c>
      <c r="Z22" s="12"/>
      <c r="AA22" s="12"/>
    </row>
    <row r="23" spans="1:27" ht="18" customHeight="1" x14ac:dyDescent="0.25">
      <c r="V23" s="11">
        <v>2015</v>
      </c>
      <c r="W23" s="12">
        <v>0.156</v>
      </c>
      <c r="X23" s="12">
        <v>0.45800000000000002</v>
      </c>
      <c r="Z23" s="12"/>
      <c r="AA23" s="12"/>
    </row>
    <row r="24" spans="1:27" ht="18" customHeight="1" x14ac:dyDescent="0.25">
      <c r="V24" s="11">
        <v>2016</v>
      </c>
      <c r="W24" s="12">
        <v>0.161</v>
      </c>
      <c r="X24" s="12">
        <v>0.45200000000000001</v>
      </c>
      <c r="Z24" s="12"/>
      <c r="AA24" s="12"/>
    </row>
    <row r="25" spans="1:27" ht="18" customHeight="1" x14ac:dyDescent="0.25">
      <c r="V25" s="11">
        <v>2017</v>
      </c>
      <c r="W25" s="12">
        <v>0.16800000000000001</v>
      </c>
      <c r="X25" s="12">
        <v>0.44700000000000001</v>
      </c>
      <c r="Z25" s="12"/>
      <c r="AA25" s="12"/>
    </row>
    <row r="26" spans="1:27" ht="18" customHeight="1" x14ac:dyDescent="0.25"/>
    <row r="27" spans="1:27" ht="18" customHeight="1" x14ac:dyDescent="0.25"/>
    <row r="28" spans="1:27" ht="18" customHeight="1" x14ac:dyDescent="0.25"/>
    <row r="29" spans="1:27" ht="18" customHeight="1" x14ac:dyDescent="0.25"/>
    <row r="30" spans="1:27" ht="18" customHeight="1" x14ac:dyDescent="0.25"/>
    <row r="31" spans="1:27" ht="18" customHeight="1" x14ac:dyDescent="0.25">
      <c r="A31" s="11" t="s">
        <v>32</v>
      </c>
    </row>
    <row r="32" spans="1:27" ht="72.75" customHeight="1" x14ac:dyDescent="0.25">
      <c r="A32" s="89" t="s">
        <v>139</v>
      </c>
      <c r="B32" s="90"/>
      <c r="C32" s="90"/>
      <c r="D32" s="90"/>
      <c r="E32" s="90"/>
      <c r="F32" s="90"/>
      <c r="G32" s="90"/>
      <c r="H32" s="90"/>
      <c r="I32" s="90"/>
      <c r="J32" s="90"/>
      <c r="K32" s="90"/>
      <c r="L32" s="90"/>
      <c r="M32" s="90"/>
      <c r="N32" s="90"/>
      <c r="O32" s="90"/>
      <c r="P32" s="90"/>
      <c r="Q32" s="90"/>
      <c r="R32" s="90"/>
    </row>
    <row r="33" spans="1:1" x14ac:dyDescent="0.25">
      <c r="A33" s="13" t="s">
        <v>0</v>
      </c>
    </row>
  </sheetData>
  <mergeCells count="1">
    <mergeCell ref="A32:R32"/>
  </mergeCells>
  <hyperlinks>
    <hyperlink ref="A33" location="'Read Me'!A1" display="Return to Read Me" xr:uid="{E8A6BB6A-4051-4CF6-BEED-25D8D1E5BF97}"/>
  </hyperlinks>
  <pageMargins left="0.7" right="0.7" top="0.75" bottom="0.75" header="0.3" footer="0.3"/>
  <pageSetup orientation="portrait"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11C0B4-9714-44AC-B3CD-F97F1B6CA383}">
  <dimension ref="A1:AB33"/>
  <sheetViews>
    <sheetView zoomScale="70" zoomScaleNormal="70" workbookViewId="0">
      <selection activeCell="A33" sqref="A33"/>
    </sheetView>
  </sheetViews>
  <sheetFormatPr defaultRowHeight="18" x14ac:dyDescent="0.25"/>
  <cols>
    <col min="1" max="21" width="8.85546875" style="11" customWidth="1"/>
    <col min="22" max="22" width="7.5703125" style="11" bestFit="1" customWidth="1"/>
    <col min="23" max="23" width="36.5703125" style="11" bestFit="1" customWidth="1"/>
    <col min="24" max="24" width="10.5703125" style="11" bestFit="1" customWidth="1"/>
    <col min="25" max="25" width="1.7109375" style="66" customWidth="1"/>
    <col min="26" max="239" width="9.140625" style="11"/>
    <col min="240" max="240" width="25.140625" style="11" bestFit="1" customWidth="1"/>
    <col min="241" max="242" width="15.42578125" style="11" bestFit="1" customWidth="1"/>
    <col min="243" max="243" width="25.140625" style="11" bestFit="1" customWidth="1"/>
    <col min="244" max="245" width="14.7109375" style="11" bestFit="1" customWidth="1"/>
    <col min="246" max="246" width="25.140625" style="11" bestFit="1" customWidth="1"/>
    <col min="247" max="247" width="10.140625" style="11" bestFit="1" customWidth="1"/>
    <col min="248" max="248" width="17" style="11" bestFit="1" customWidth="1"/>
    <col min="249" max="249" width="25.140625" style="11" bestFit="1" customWidth="1"/>
    <col min="250" max="250" width="15.42578125" style="11" bestFit="1" customWidth="1"/>
    <col min="251" max="251" width="17.28515625" style="11" bestFit="1" customWidth="1"/>
    <col min="252" max="252" width="25.140625" style="11" bestFit="1" customWidth="1"/>
    <col min="253" max="253" width="15.42578125" style="11" bestFit="1" customWidth="1"/>
    <col min="254" max="254" width="17.28515625" style="11" bestFit="1" customWidth="1"/>
    <col min="255" max="255" width="25.140625" style="11" bestFit="1" customWidth="1"/>
    <col min="256" max="256" width="15.42578125" style="11" bestFit="1" customWidth="1"/>
    <col min="257" max="257" width="17.28515625" style="11" bestFit="1" customWidth="1"/>
    <col min="258" max="258" width="22" style="11" bestFit="1" customWidth="1"/>
    <col min="259" max="495" width="9.140625" style="11"/>
    <col min="496" max="496" width="25.140625" style="11" bestFit="1" customWidth="1"/>
    <col min="497" max="498" width="15.42578125" style="11" bestFit="1" customWidth="1"/>
    <col min="499" max="499" width="25.140625" style="11" bestFit="1" customWidth="1"/>
    <col min="500" max="501" width="14.7109375" style="11" bestFit="1" customWidth="1"/>
    <col min="502" max="502" width="25.140625" style="11" bestFit="1" customWidth="1"/>
    <col min="503" max="503" width="10.140625" style="11" bestFit="1" customWidth="1"/>
    <col min="504" max="504" width="17" style="11" bestFit="1" customWidth="1"/>
    <col min="505" max="505" width="25.140625" style="11" bestFit="1" customWidth="1"/>
    <col min="506" max="506" width="15.42578125" style="11" bestFit="1" customWidth="1"/>
    <col min="507" max="507" width="17.28515625" style="11" bestFit="1" customWidth="1"/>
    <col min="508" max="508" width="25.140625" style="11" bestFit="1" customWidth="1"/>
    <col min="509" max="509" width="15.42578125" style="11" bestFit="1" customWidth="1"/>
    <col min="510" max="510" width="17.28515625" style="11" bestFit="1" customWidth="1"/>
    <col min="511" max="511" width="25.140625" style="11" bestFit="1" customWidth="1"/>
    <col min="512" max="512" width="15.42578125" style="11" bestFit="1" customWidth="1"/>
    <col min="513" max="513" width="17.28515625" style="11" bestFit="1" customWidth="1"/>
    <col min="514" max="514" width="22" style="11" bestFit="1" customWidth="1"/>
    <col min="515" max="751" width="9.140625" style="11"/>
    <col min="752" max="752" width="25.140625" style="11" bestFit="1" customWidth="1"/>
    <col min="753" max="754" width="15.42578125" style="11" bestFit="1" customWidth="1"/>
    <col min="755" max="755" width="25.140625" style="11" bestFit="1" customWidth="1"/>
    <col min="756" max="757" width="14.7109375" style="11" bestFit="1" customWidth="1"/>
    <col min="758" max="758" width="25.140625" style="11" bestFit="1" customWidth="1"/>
    <col min="759" max="759" width="10.140625" style="11" bestFit="1" customWidth="1"/>
    <col min="760" max="760" width="17" style="11" bestFit="1" customWidth="1"/>
    <col min="761" max="761" width="25.140625" style="11" bestFit="1" customWidth="1"/>
    <col min="762" max="762" width="15.42578125" style="11" bestFit="1" customWidth="1"/>
    <col min="763" max="763" width="17.28515625" style="11" bestFit="1" customWidth="1"/>
    <col min="764" max="764" width="25.140625" style="11" bestFit="1" customWidth="1"/>
    <col min="765" max="765" width="15.42578125" style="11" bestFit="1" customWidth="1"/>
    <col min="766" max="766" width="17.28515625" style="11" bestFit="1" customWidth="1"/>
    <col min="767" max="767" width="25.140625" style="11" bestFit="1" customWidth="1"/>
    <col min="768" max="768" width="15.42578125" style="11" bestFit="1" customWidth="1"/>
    <col min="769" max="769" width="17.28515625" style="11" bestFit="1" customWidth="1"/>
    <col min="770" max="770" width="22" style="11" bestFit="1" customWidth="1"/>
    <col min="771" max="1007" width="9.140625" style="11"/>
    <col min="1008" max="1008" width="25.140625" style="11" bestFit="1" customWidth="1"/>
    <col min="1009" max="1010" width="15.42578125" style="11" bestFit="1" customWidth="1"/>
    <col min="1011" max="1011" width="25.140625" style="11" bestFit="1" customWidth="1"/>
    <col min="1012" max="1013" width="14.7109375" style="11" bestFit="1" customWidth="1"/>
    <col min="1014" max="1014" width="25.140625" style="11" bestFit="1" customWidth="1"/>
    <col min="1015" max="1015" width="10.140625" style="11" bestFit="1" customWidth="1"/>
    <col min="1016" max="1016" width="17" style="11" bestFit="1" customWidth="1"/>
    <col min="1017" max="1017" width="25.140625" style="11" bestFit="1" customWidth="1"/>
    <col min="1018" max="1018" width="15.42578125" style="11" bestFit="1" customWidth="1"/>
    <col min="1019" max="1019" width="17.28515625" style="11" bestFit="1" customWidth="1"/>
    <col min="1020" max="1020" width="25.140625" style="11" bestFit="1" customWidth="1"/>
    <col min="1021" max="1021" width="15.42578125" style="11" bestFit="1" customWidth="1"/>
    <col min="1022" max="1022" width="17.28515625" style="11" bestFit="1" customWidth="1"/>
    <col min="1023" max="1023" width="25.140625" style="11" bestFit="1" customWidth="1"/>
    <col min="1024" max="1024" width="15.42578125" style="11" bestFit="1" customWidth="1"/>
    <col min="1025" max="1025" width="17.28515625" style="11" bestFit="1" customWidth="1"/>
    <col min="1026" max="1026" width="22" style="11" bestFit="1" customWidth="1"/>
    <col min="1027" max="1263" width="9.140625" style="11"/>
    <col min="1264" max="1264" width="25.140625" style="11" bestFit="1" customWidth="1"/>
    <col min="1265" max="1266" width="15.42578125" style="11" bestFit="1" customWidth="1"/>
    <col min="1267" max="1267" width="25.140625" style="11" bestFit="1" customWidth="1"/>
    <col min="1268" max="1269" width="14.7109375" style="11" bestFit="1" customWidth="1"/>
    <col min="1270" max="1270" width="25.140625" style="11" bestFit="1" customWidth="1"/>
    <col min="1271" max="1271" width="10.140625" style="11" bestFit="1" customWidth="1"/>
    <col min="1272" max="1272" width="17" style="11" bestFit="1" customWidth="1"/>
    <col min="1273" max="1273" width="25.140625" style="11" bestFit="1" customWidth="1"/>
    <col min="1274" max="1274" width="15.42578125" style="11" bestFit="1" customWidth="1"/>
    <col min="1275" max="1275" width="17.28515625" style="11" bestFit="1" customWidth="1"/>
    <col min="1276" max="1276" width="25.140625" style="11" bestFit="1" customWidth="1"/>
    <col min="1277" max="1277" width="15.42578125" style="11" bestFit="1" customWidth="1"/>
    <col min="1278" max="1278" width="17.28515625" style="11" bestFit="1" customWidth="1"/>
    <col min="1279" max="1279" width="25.140625" style="11" bestFit="1" customWidth="1"/>
    <col min="1280" max="1280" width="15.42578125" style="11" bestFit="1" customWidth="1"/>
    <col min="1281" max="1281" width="17.28515625" style="11" bestFit="1" customWidth="1"/>
    <col min="1282" max="1282" width="22" style="11" bestFit="1" customWidth="1"/>
    <col min="1283" max="1519" width="9.140625" style="11"/>
    <col min="1520" max="1520" width="25.140625" style="11" bestFit="1" customWidth="1"/>
    <col min="1521" max="1522" width="15.42578125" style="11" bestFit="1" customWidth="1"/>
    <col min="1523" max="1523" width="25.140625" style="11" bestFit="1" customWidth="1"/>
    <col min="1524" max="1525" width="14.7109375" style="11" bestFit="1" customWidth="1"/>
    <col min="1526" max="1526" width="25.140625" style="11" bestFit="1" customWidth="1"/>
    <col min="1527" max="1527" width="10.140625" style="11" bestFit="1" customWidth="1"/>
    <col min="1528" max="1528" width="17" style="11" bestFit="1" customWidth="1"/>
    <col min="1529" max="1529" width="25.140625" style="11" bestFit="1" customWidth="1"/>
    <col min="1530" max="1530" width="15.42578125" style="11" bestFit="1" customWidth="1"/>
    <col min="1531" max="1531" width="17.28515625" style="11" bestFit="1" customWidth="1"/>
    <col min="1532" max="1532" width="25.140625" style="11" bestFit="1" customWidth="1"/>
    <col min="1533" max="1533" width="15.42578125" style="11" bestFit="1" customWidth="1"/>
    <col min="1534" max="1534" width="17.28515625" style="11" bestFit="1" customWidth="1"/>
    <col min="1535" max="1535" width="25.140625" style="11" bestFit="1" customWidth="1"/>
    <col min="1536" max="1536" width="15.42578125" style="11" bestFit="1" customWidth="1"/>
    <col min="1537" max="1537" width="17.28515625" style="11" bestFit="1" customWidth="1"/>
    <col min="1538" max="1538" width="22" style="11" bestFit="1" customWidth="1"/>
    <col min="1539" max="1775" width="9.140625" style="11"/>
    <col min="1776" max="1776" width="25.140625" style="11" bestFit="1" customWidth="1"/>
    <col min="1777" max="1778" width="15.42578125" style="11" bestFit="1" customWidth="1"/>
    <col min="1779" max="1779" width="25.140625" style="11" bestFit="1" customWidth="1"/>
    <col min="1780" max="1781" width="14.7109375" style="11" bestFit="1" customWidth="1"/>
    <col min="1782" max="1782" width="25.140625" style="11" bestFit="1" customWidth="1"/>
    <col min="1783" max="1783" width="10.140625" style="11" bestFit="1" customWidth="1"/>
    <col min="1784" max="1784" width="17" style="11" bestFit="1" customWidth="1"/>
    <col min="1785" max="1785" width="25.140625" style="11" bestFit="1" customWidth="1"/>
    <col min="1786" max="1786" width="15.42578125" style="11" bestFit="1" customWidth="1"/>
    <col min="1787" max="1787" width="17.28515625" style="11" bestFit="1" customWidth="1"/>
    <col min="1788" max="1788" width="25.140625" style="11" bestFit="1" customWidth="1"/>
    <col min="1789" max="1789" width="15.42578125" style="11" bestFit="1" customWidth="1"/>
    <col min="1790" max="1790" width="17.28515625" style="11" bestFit="1" customWidth="1"/>
    <col min="1791" max="1791" width="25.140625" style="11" bestFit="1" customWidth="1"/>
    <col min="1792" max="1792" width="15.42578125" style="11" bestFit="1" customWidth="1"/>
    <col min="1793" max="1793" width="17.28515625" style="11" bestFit="1" customWidth="1"/>
    <col min="1794" max="1794" width="22" style="11" bestFit="1" customWidth="1"/>
    <col min="1795" max="2031" width="9.140625" style="11"/>
    <col min="2032" max="2032" width="25.140625" style="11" bestFit="1" customWidth="1"/>
    <col min="2033" max="2034" width="15.42578125" style="11" bestFit="1" customWidth="1"/>
    <col min="2035" max="2035" width="25.140625" style="11" bestFit="1" customWidth="1"/>
    <col min="2036" max="2037" width="14.7109375" style="11" bestFit="1" customWidth="1"/>
    <col min="2038" max="2038" width="25.140625" style="11" bestFit="1" customWidth="1"/>
    <col min="2039" max="2039" width="10.140625" style="11" bestFit="1" customWidth="1"/>
    <col min="2040" max="2040" width="17" style="11" bestFit="1" customWidth="1"/>
    <col min="2041" max="2041" width="25.140625" style="11" bestFit="1" customWidth="1"/>
    <col min="2042" max="2042" width="15.42578125" style="11" bestFit="1" customWidth="1"/>
    <col min="2043" max="2043" width="17.28515625" style="11" bestFit="1" customWidth="1"/>
    <col min="2044" max="2044" width="25.140625" style="11" bestFit="1" customWidth="1"/>
    <col min="2045" max="2045" width="15.42578125" style="11" bestFit="1" customWidth="1"/>
    <col min="2046" max="2046" width="17.28515625" style="11" bestFit="1" customWidth="1"/>
    <col min="2047" max="2047" width="25.140625" style="11" bestFit="1" customWidth="1"/>
    <col min="2048" max="2048" width="15.42578125" style="11" bestFit="1" customWidth="1"/>
    <col min="2049" max="2049" width="17.28515625" style="11" bestFit="1" customWidth="1"/>
    <col min="2050" max="2050" width="22" style="11" bestFit="1" customWidth="1"/>
    <col min="2051" max="2287" width="9.140625" style="11"/>
    <col min="2288" max="2288" width="25.140625" style="11" bestFit="1" customWidth="1"/>
    <col min="2289" max="2290" width="15.42578125" style="11" bestFit="1" customWidth="1"/>
    <col min="2291" max="2291" width="25.140625" style="11" bestFit="1" customWidth="1"/>
    <col min="2292" max="2293" width="14.7109375" style="11" bestFit="1" customWidth="1"/>
    <col min="2294" max="2294" width="25.140625" style="11" bestFit="1" customWidth="1"/>
    <col min="2295" max="2295" width="10.140625" style="11" bestFit="1" customWidth="1"/>
    <col min="2296" max="2296" width="17" style="11" bestFit="1" customWidth="1"/>
    <col min="2297" max="2297" width="25.140625" style="11" bestFit="1" customWidth="1"/>
    <col min="2298" max="2298" width="15.42578125" style="11" bestFit="1" customWidth="1"/>
    <col min="2299" max="2299" width="17.28515625" style="11" bestFit="1" customWidth="1"/>
    <col min="2300" max="2300" width="25.140625" style="11" bestFit="1" customWidth="1"/>
    <col min="2301" max="2301" width="15.42578125" style="11" bestFit="1" customWidth="1"/>
    <col min="2302" max="2302" width="17.28515625" style="11" bestFit="1" customWidth="1"/>
    <col min="2303" max="2303" width="25.140625" style="11" bestFit="1" customWidth="1"/>
    <col min="2304" max="2304" width="15.42578125" style="11" bestFit="1" customWidth="1"/>
    <col min="2305" max="2305" width="17.28515625" style="11" bestFit="1" customWidth="1"/>
    <col min="2306" max="2306" width="22" style="11" bestFit="1" customWidth="1"/>
    <col min="2307" max="2543" width="9.140625" style="11"/>
    <col min="2544" max="2544" width="25.140625" style="11" bestFit="1" customWidth="1"/>
    <col min="2545" max="2546" width="15.42578125" style="11" bestFit="1" customWidth="1"/>
    <col min="2547" max="2547" width="25.140625" style="11" bestFit="1" customWidth="1"/>
    <col min="2548" max="2549" width="14.7109375" style="11" bestFit="1" customWidth="1"/>
    <col min="2550" max="2550" width="25.140625" style="11" bestFit="1" customWidth="1"/>
    <col min="2551" max="2551" width="10.140625" style="11" bestFit="1" customWidth="1"/>
    <col min="2552" max="2552" width="17" style="11" bestFit="1" customWidth="1"/>
    <col min="2553" max="2553" width="25.140625" style="11" bestFit="1" customWidth="1"/>
    <col min="2554" max="2554" width="15.42578125" style="11" bestFit="1" customWidth="1"/>
    <col min="2555" max="2555" width="17.28515625" style="11" bestFit="1" customWidth="1"/>
    <col min="2556" max="2556" width="25.140625" style="11" bestFit="1" customWidth="1"/>
    <col min="2557" max="2557" width="15.42578125" style="11" bestFit="1" customWidth="1"/>
    <col min="2558" max="2558" width="17.28515625" style="11" bestFit="1" customWidth="1"/>
    <col min="2559" max="2559" width="25.140625" style="11" bestFit="1" customWidth="1"/>
    <col min="2560" max="2560" width="15.42578125" style="11" bestFit="1" customWidth="1"/>
    <col min="2561" max="2561" width="17.28515625" style="11" bestFit="1" customWidth="1"/>
    <col min="2562" max="2562" width="22" style="11" bestFit="1" customWidth="1"/>
    <col min="2563" max="2799" width="9.140625" style="11"/>
    <col min="2800" max="2800" width="25.140625" style="11" bestFit="1" customWidth="1"/>
    <col min="2801" max="2802" width="15.42578125" style="11" bestFit="1" customWidth="1"/>
    <col min="2803" max="2803" width="25.140625" style="11" bestFit="1" customWidth="1"/>
    <col min="2804" max="2805" width="14.7109375" style="11" bestFit="1" customWidth="1"/>
    <col min="2806" max="2806" width="25.140625" style="11" bestFit="1" customWidth="1"/>
    <col min="2807" max="2807" width="10.140625" style="11" bestFit="1" customWidth="1"/>
    <col min="2808" max="2808" width="17" style="11" bestFit="1" customWidth="1"/>
    <col min="2809" max="2809" width="25.140625" style="11" bestFit="1" customWidth="1"/>
    <col min="2810" max="2810" width="15.42578125" style="11" bestFit="1" customWidth="1"/>
    <col min="2811" max="2811" width="17.28515625" style="11" bestFit="1" customWidth="1"/>
    <col min="2812" max="2812" width="25.140625" style="11" bestFit="1" customWidth="1"/>
    <col min="2813" max="2813" width="15.42578125" style="11" bestFit="1" customWidth="1"/>
    <col min="2814" max="2814" width="17.28515625" style="11" bestFit="1" customWidth="1"/>
    <col min="2815" max="2815" width="25.140625" style="11" bestFit="1" customWidth="1"/>
    <col min="2816" max="2816" width="15.42578125" style="11" bestFit="1" customWidth="1"/>
    <col min="2817" max="2817" width="17.28515625" style="11" bestFit="1" customWidth="1"/>
    <col min="2818" max="2818" width="22" style="11" bestFit="1" customWidth="1"/>
    <col min="2819" max="3055" width="9.140625" style="11"/>
    <col min="3056" max="3056" width="25.140625" style="11" bestFit="1" customWidth="1"/>
    <col min="3057" max="3058" width="15.42578125" style="11" bestFit="1" customWidth="1"/>
    <col min="3059" max="3059" width="25.140625" style="11" bestFit="1" customWidth="1"/>
    <col min="3060" max="3061" width="14.7109375" style="11" bestFit="1" customWidth="1"/>
    <col min="3062" max="3062" width="25.140625" style="11" bestFit="1" customWidth="1"/>
    <col min="3063" max="3063" width="10.140625" style="11" bestFit="1" customWidth="1"/>
    <col min="3064" max="3064" width="17" style="11" bestFit="1" customWidth="1"/>
    <col min="3065" max="3065" width="25.140625" style="11" bestFit="1" customWidth="1"/>
    <col min="3066" max="3066" width="15.42578125" style="11" bestFit="1" customWidth="1"/>
    <col min="3067" max="3067" width="17.28515625" style="11" bestFit="1" customWidth="1"/>
    <col min="3068" max="3068" width="25.140625" style="11" bestFit="1" customWidth="1"/>
    <col min="3069" max="3069" width="15.42578125" style="11" bestFit="1" customWidth="1"/>
    <col min="3070" max="3070" width="17.28515625" style="11" bestFit="1" customWidth="1"/>
    <col min="3071" max="3071" width="25.140625" style="11" bestFit="1" customWidth="1"/>
    <col min="3072" max="3072" width="15.42578125" style="11" bestFit="1" customWidth="1"/>
    <col min="3073" max="3073" width="17.28515625" style="11" bestFit="1" customWidth="1"/>
    <col min="3074" max="3074" width="22" style="11" bestFit="1" customWidth="1"/>
    <col min="3075" max="3311" width="9.140625" style="11"/>
    <col min="3312" max="3312" width="25.140625" style="11" bestFit="1" customWidth="1"/>
    <col min="3313" max="3314" width="15.42578125" style="11" bestFit="1" customWidth="1"/>
    <col min="3315" max="3315" width="25.140625" style="11" bestFit="1" customWidth="1"/>
    <col min="3316" max="3317" width="14.7109375" style="11" bestFit="1" customWidth="1"/>
    <col min="3318" max="3318" width="25.140625" style="11" bestFit="1" customWidth="1"/>
    <col min="3319" max="3319" width="10.140625" style="11" bestFit="1" customWidth="1"/>
    <col min="3320" max="3320" width="17" style="11" bestFit="1" customWidth="1"/>
    <col min="3321" max="3321" width="25.140625" style="11" bestFit="1" customWidth="1"/>
    <col min="3322" max="3322" width="15.42578125" style="11" bestFit="1" customWidth="1"/>
    <col min="3323" max="3323" width="17.28515625" style="11" bestFit="1" customWidth="1"/>
    <col min="3324" max="3324" width="25.140625" style="11" bestFit="1" customWidth="1"/>
    <col min="3325" max="3325" width="15.42578125" style="11" bestFit="1" customWidth="1"/>
    <col min="3326" max="3326" width="17.28515625" style="11" bestFit="1" customWidth="1"/>
    <col min="3327" max="3327" width="25.140625" style="11" bestFit="1" customWidth="1"/>
    <col min="3328" max="3328" width="15.42578125" style="11" bestFit="1" customWidth="1"/>
    <col min="3329" max="3329" width="17.28515625" style="11" bestFit="1" customWidth="1"/>
    <col min="3330" max="3330" width="22" style="11" bestFit="1" customWidth="1"/>
    <col min="3331" max="3567" width="9.140625" style="11"/>
    <col min="3568" max="3568" width="25.140625" style="11" bestFit="1" customWidth="1"/>
    <col min="3569" max="3570" width="15.42578125" style="11" bestFit="1" customWidth="1"/>
    <col min="3571" max="3571" width="25.140625" style="11" bestFit="1" customWidth="1"/>
    <col min="3572" max="3573" width="14.7109375" style="11" bestFit="1" customWidth="1"/>
    <col min="3574" max="3574" width="25.140625" style="11" bestFit="1" customWidth="1"/>
    <col min="3575" max="3575" width="10.140625" style="11" bestFit="1" customWidth="1"/>
    <col min="3576" max="3576" width="17" style="11" bestFit="1" customWidth="1"/>
    <col min="3577" max="3577" width="25.140625" style="11" bestFit="1" customWidth="1"/>
    <col min="3578" max="3578" width="15.42578125" style="11" bestFit="1" customWidth="1"/>
    <col min="3579" max="3579" width="17.28515625" style="11" bestFit="1" customWidth="1"/>
    <col min="3580" max="3580" width="25.140625" style="11" bestFit="1" customWidth="1"/>
    <col min="3581" max="3581" width="15.42578125" style="11" bestFit="1" customWidth="1"/>
    <col min="3582" max="3582" width="17.28515625" style="11" bestFit="1" customWidth="1"/>
    <col min="3583" max="3583" width="25.140625" style="11" bestFit="1" customWidth="1"/>
    <col min="3584" max="3584" width="15.42578125" style="11" bestFit="1" customWidth="1"/>
    <col min="3585" max="3585" width="17.28515625" style="11" bestFit="1" customWidth="1"/>
    <col min="3586" max="3586" width="22" style="11" bestFit="1" customWidth="1"/>
    <col min="3587" max="3823" width="9.140625" style="11"/>
    <col min="3824" max="3824" width="25.140625" style="11" bestFit="1" customWidth="1"/>
    <col min="3825" max="3826" width="15.42578125" style="11" bestFit="1" customWidth="1"/>
    <col min="3827" max="3827" width="25.140625" style="11" bestFit="1" customWidth="1"/>
    <col min="3828" max="3829" width="14.7109375" style="11" bestFit="1" customWidth="1"/>
    <col min="3830" max="3830" width="25.140625" style="11" bestFit="1" customWidth="1"/>
    <col min="3831" max="3831" width="10.140625" style="11" bestFit="1" customWidth="1"/>
    <col min="3832" max="3832" width="17" style="11" bestFit="1" customWidth="1"/>
    <col min="3833" max="3833" width="25.140625" style="11" bestFit="1" customWidth="1"/>
    <col min="3834" max="3834" width="15.42578125" style="11" bestFit="1" customWidth="1"/>
    <col min="3835" max="3835" width="17.28515625" style="11" bestFit="1" customWidth="1"/>
    <col min="3836" max="3836" width="25.140625" style="11" bestFit="1" customWidth="1"/>
    <col min="3837" max="3837" width="15.42578125" style="11" bestFit="1" customWidth="1"/>
    <col min="3838" max="3838" width="17.28515625" style="11" bestFit="1" customWidth="1"/>
    <col min="3839" max="3839" width="25.140625" style="11" bestFit="1" customWidth="1"/>
    <col min="3840" max="3840" width="15.42578125" style="11" bestFit="1" customWidth="1"/>
    <col min="3841" max="3841" width="17.28515625" style="11" bestFit="1" customWidth="1"/>
    <col min="3842" max="3842" width="22" style="11" bestFit="1" customWidth="1"/>
    <col min="3843" max="4079" width="9.140625" style="11"/>
    <col min="4080" max="4080" width="25.140625" style="11" bestFit="1" customWidth="1"/>
    <col min="4081" max="4082" width="15.42578125" style="11" bestFit="1" customWidth="1"/>
    <col min="4083" max="4083" width="25.140625" style="11" bestFit="1" customWidth="1"/>
    <col min="4084" max="4085" width="14.7109375" style="11" bestFit="1" customWidth="1"/>
    <col min="4086" max="4086" width="25.140625" style="11" bestFit="1" customWidth="1"/>
    <col min="4087" max="4087" width="10.140625" style="11" bestFit="1" customWidth="1"/>
    <col min="4088" max="4088" width="17" style="11" bestFit="1" customWidth="1"/>
    <col min="4089" max="4089" width="25.140625" style="11" bestFit="1" customWidth="1"/>
    <col min="4090" max="4090" width="15.42578125" style="11" bestFit="1" customWidth="1"/>
    <col min="4091" max="4091" width="17.28515625" style="11" bestFit="1" customWidth="1"/>
    <col min="4092" max="4092" width="25.140625" style="11" bestFit="1" customWidth="1"/>
    <col min="4093" max="4093" width="15.42578125" style="11" bestFit="1" customWidth="1"/>
    <col min="4094" max="4094" width="17.28515625" style="11" bestFit="1" customWidth="1"/>
    <col min="4095" max="4095" width="25.140625" style="11" bestFit="1" customWidth="1"/>
    <col min="4096" max="4096" width="15.42578125" style="11" bestFit="1" customWidth="1"/>
    <col min="4097" max="4097" width="17.28515625" style="11" bestFit="1" customWidth="1"/>
    <col min="4098" max="4098" width="22" style="11" bestFit="1" customWidth="1"/>
    <col min="4099" max="4335" width="9.140625" style="11"/>
    <col min="4336" max="4336" width="25.140625" style="11" bestFit="1" customWidth="1"/>
    <col min="4337" max="4338" width="15.42578125" style="11" bestFit="1" customWidth="1"/>
    <col min="4339" max="4339" width="25.140625" style="11" bestFit="1" customWidth="1"/>
    <col min="4340" max="4341" width="14.7109375" style="11" bestFit="1" customWidth="1"/>
    <col min="4342" max="4342" width="25.140625" style="11" bestFit="1" customWidth="1"/>
    <col min="4343" max="4343" width="10.140625" style="11" bestFit="1" customWidth="1"/>
    <col min="4344" max="4344" width="17" style="11" bestFit="1" customWidth="1"/>
    <col min="4345" max="4345" width="25.140625" style="11" bestFit="1" customWidth="1"/>
    <col min="4346" max="4346" width="15.42578125" style="11" bestFit="1" customWidth="1"/>
    <col min="4347" max="4347" width="17.28515625" style="11" bestFit="1" customWidth="1"/>
    <col min="4348" max="4348" width="25.140625" style="11" bestFit="1" customWidth="1"/>
    <col min="4349" max="4349" width="15.42578125" style="11" bestFit="1" customWidth="1"/>
    <col min="4350" max="4350" width="17.28515625" style="11" bestFit="1" customWidth="1"/>
    <col min="4351" max="4351" width="25.140625" style="11" bestFit="1" customWidth="1"/>
    <col min="4352" max="4352" width="15.42578125" style="11" bestFit="1" customWidth="1"/>
    <col min="4353" max="4353" width="17.28515625" style="11" bestFit="1" customWidth="1"/>
    <col min="4354" max="4354" width="22" style="11" bestFit="1" customWidth="1"/>
    <col min="4355" max="4591" width="9.140625" style="11"/>
    <col min="4592" max="4592" width="25.140625" style="11" bestFit="1" customWidth="1"/>
    <col min="4593" max="4594" width="15.42578125" style="11" bestFit="1" customWidth="1"/>
    <col min="4595" max="4595" width="25.140625" style="11" bestFit="1" customWidth="1"/>
    <col min="4596" max="4597" width="14.7109375" style="11" bestFit="1" customWidth="1"/>
    <col min="4598" max="4598" width="25.140625" style="11" bestFit="1" customWidth="1"/>
    <col min="4599" max="4599" width="10.140625" style="11" bestFit="1" customWidth="1"/>
    <col min="4600" max="4600" width="17" style="11" bestFit="1" customWidth="1"/>
    <col min="4601" max="4601" width="25.140625" style="11" bestFit="1" customWidth="1"/>
    <col min="4602" max="4602" width="15.42578125" style="11" bestFit="1" customWidth="1"/>
    <col min="4603" max="4603" width="17.28515625" style="11" bestFit="1" customWidth="1"/>
    <col min="4604" max="4604" width="25.140625" style="11" bestFit="1" customWidth="1"/>
    <col min="4605" max="4605" width="15.42578125" style="11" bestFit="1" customWidth="1"/>
    <col min="4606" max="4606" width="17.28515625" style="11" bestFit="1" customWidth="1"/>
    <col min="4607" max="4607" width="25.140625" style="11" bestFit="1" customWidth="1"/>
    <col min="4608" max="4608" width="15.42578125" style="11" bestFit="1" customWidth="1"/>
    <col min="4609" max="4609" width="17.28515625" style="11" bestFit="1" customWidth="1"/>
    <col min="4610" max="4610" width="22" style="11" bestFit="1" customWidth="1"/>
    <col min="4611" max="4847" width="9.140625" style="11"/>
    <col min="4848" max="4848" width="25.140625" style="11" bestFit="1" customWidth="1"/>
    <col min="4849" max="4850" width="15.42578125" style="11" bestFit="1" customWidth="1"/>
    <col min="4851" max="4851" width="25.140625" style="11" bestFit="1" customWidth="1"/>
    <col min="4852" max="4853" width="14.7109375" style="11" bestFit="1" customWidth="1"/>
    <col min="4854" max="4854" width="25.140625" style="11" bestFit="1" customWidth="1"/>
    <col min="4855" max="4855" width="10.140625" style="11" bestFit="1" customWidth="1"/>
    <col min="4856" max="4856" width="17" style="11" bestFit="1" customWidth="1"/>
    <col min="4857" max="4857" width="25.140625" style="11" bestFit="1" customWidth="1"/>
    <col min="4858" max="4858" width="15.42578125" style="11" bestFit="1" customWidth="1"/>
    <col min="4859" max="4859" width="17.28515625" style="11" bestFit="1" customWidth="1"/>
    <col min="4860" max="4860" width="25.140625" style="11" bestFit="1" customWidth="1"/>
    <col min="4861" max="4861" width="15.42578125" style="11" bestFit="1" customWidth="1"/>
    <col min="4862" max="4862" width="17.28515625" style="11" bestFit="1" customWidth="1"/>
    <col min="4863" max="4863" width="25.140625" style="11" bestFit="1" customWidth="1"/>
    <col min="4864" max="4864" width="15.42578125" style="11" bestFit="1" customWidth="1"/>
    <col min="4865" max="4865" width="17.28515625" style="11" bestFit="1" customWidth="1"/>
    <col min="4866" max="4866" width="22" style="11" bestFit="1" customWidth="1"/>
    <col min="4867" max="5103" width="9.140625" style="11"/>
    <col min="5104" max="5104" width="25.140625" style="11" bestFit="1" customWidth="1"/>
    <col min="5105" max="5106" width="15.42578125" style="11" bestFit="1" customWidth="1"/>
    <col min="5107" max="5107" width="25.140625" style="11" bestFit="1" customWidth="1"/>
    <col min="5108" max="5109" width="14.7109375" style="11" bestFit="1" customWidth="1"/>
    <col min="5110" max="5110" width="25.140625" style="11" bestFit="1" customWidth="1"/>
    <col min="5111" max="5111" width="10.140625" style="11" bestFit="1" customWidth="1"/>
    <col min="5112" max="5112" width="17" style="11" bestFit="1" customWidth="1"/>
    <col min="5113" max="5113" width="25.140625" style="11" bestFit="1" customWidth="1"/>
    <col min="5114" max="5114" width="15.42578125" style="11" bestFit="1" customWidth="1"/>
    <col min="5115" max="5115" width="17.28515625" style="11" bestFit="1" customWidth="1"/>
    <col min="5116" max="5116" width="25.140625" style="11" bestFit="1" customWidth="1"/>
    <col min="5117" max="5117" width="15.42578125" style="11" bestFit="1" customWidth="1"/>
    <col min="5118" max="5118" width="17.28515625" style="11" bestFit="1" customWidth="1"/>
    <col min="5119" max="5119" width="25.140625" style="11" bestFit="1" customWidth="1"/>
    <col min="5120" max="5120" width="15.42578125" style="11" bestFit="1" customWidth="1"/>
    <col min="5121" max="5121" width="17.28515625" style="11" bestFit="1" customWidth="1"/>
    <col min="5122" max="5122" width="22" style="11" bestFit="1" customWidth="1"/>
    <col min="5123" max="5359" width="9.140625" style="11"/>
    <col min="5360" max="5360" width="25.140625" style="11" bestFit="1" customWidth="1"/>
    <col min="5361" max="5362" width="15.42578125" style="11" bestFit="1" customWidth="1"/>
    <col min="5363" max="5363" width="25.140625" style="11" bestFit="1" customWidth="1"/>
    <col min="5364" max="5365" width="14.7109375" style="11" bestFit="1" customWidth="1"/>
    <col min="5366" max="5366" width="25.140625" style="11" bestFit="1" customWidth="1"/>
    <col min="5367" max="5367" width="10.140625" style="11" bestFit="1" customWidth="1"/>
    <col min="5368" max="5368" width="17" style="11" bestFit="1" customWidth="1"/>
    <col min="5369" max="5369" width="25.140625" style="11" bestFit="1" customWidth="1"/>
    <col min="5370" max="5370" width="15.42578125" style="11" bestFit="1" customWidth="1"/>
    <col min="5371" max="5371" width="17.28515625" style="11" bestFit="1" customWidth="1"/>
    <col min="5372" max="5372" width="25.140625" style="11" bestFit="1" customWidth="1"/>
    <col min="5373" max="5373" width="15.42578125" style="11" bestFit="1" customWidth="1"/>
    <col min="5374" max="5374" width="17.28515625" style="11" bestFit="1" customWidth="1"/>
    <col min="5375" max="5375" width="25.140625" style="11" bestFit="1" customWidth="1"/>
    <col min="5376" max="5376" width="15.42578125" style="11" bestFit="1" customWidth="1"/>
    <col min="5377" max="5377" width="17.28515625" style="11" bestFit="1" customWidth="1"/>
    <col min="5378" max="5378" width="22" style="11" bestFit="1" customWidth="1"/>
    <col min="5379" max="5615" width="9.140625" style="11"/>
    <col min="5616" max="5616" width="25.140625" style="11" bestFit="1" customWidth="1"/>
    <col min="5617" max="5618" width="15.42578125" style="11" bestFit="1" customWidth="1"/>
    <col min="5619" max="5619" width="25.140625" style="11" bestFit="1" customWidth="1"/>
    <col min="5620" max="5621" width="14.7109375" style="11" bestFit="1" customWidth="1"/>
    <col min="5622" max="5622" width="25.140625" style="11" bestFit="1" customWidth="1"/>
    <col min="5623" max="5623" width="10.140625" style="11" bestFit="1" customWidth="1"/>
    <col min="5624" max="5624" width="17" style="11" bestFit="1" customWidth="1"/>
    <col min="5625" max="5625" width="25.140625" style="11" bestFit="1" customWidth="1"/>
    <col min="5626" max="5626" width="15.42578125" style="11" bestFit="1" customWidth="1"/>
    <col min="5627" max="5627" width="17.28515625" style="11" bestFit="1" customWidth="1"/>
    <col min="5628" max="5628" width="25.140625" style="11" bestFit="1" customWidth="1"/>
    <col min="5629" max="5629" width="15.42578125" style="11" bestFit="1" customWidth="1"/>
    <col min="5630" max="5630" width="17.28515625" style="11" bestFit="1" customWidth="1"/>
    <col min="5631" max="5631" width="25.140625" style="11" bestFit="1" customWidth="1"/>
    <col min="5632" max="5632" width="15.42578125" style="11" bestFit="1" customWidth="1"/>
    <col min="5633" max="5633" width="17.28515625" style="11" bestFit="1" customWidth="1"/>
    <col min="5634" max="5634" width="22" style="11" bestFit="1" customWidth="1"/>
    <col min="5635" max="5871" width="9.140625" style="11"/>
    <col min="5872" max="5872" width="25.140625" style="11" bestFit="1" customWidth="1"/>
    <col min="5873" max="5874" width="15.42578125" style="11" bestFit="1" customWidth="1"/>
    <col min="5875" max="5875" width="25.140625" style="11" bestFit="1" customWidth="1"/>
    <col min="5876" max="5877" width="14.7109375" style="11" bestFit="1" customWidth="1"/>
    <col min="5878" max="5878" width="25.140625" style="11" bestFit="1" customWidth="1"/>
    <col min="5879" max="5879" width="10.140625" style="11" bestFit="1" customWidth="1"/>
    <col min="5880" max="5880" width="17" style="11" bestFit="1" customWidth="1"/>
    <col min="5881" max="5881" width="25.140625" style="11" bestFit="1" customWidth="1"/>
    <col min="5882" max="5882" width="15.42578125" style="11" bestFit="1" customWidth="1"/>
    <col min="5883" max="5883" width="17.28515625" style="11" bestFit="1" customWidth="1"/>
    <col min="5884" max="5884" width="25.140625" style="11" bestFit="1" customWidth="1"/>
    <col min="5885" max="5885" width="15.42578125" style="11" bestFit="1" customWidth="1"/>
    <col min="5886" max="5886" width="17.28515625" style="11" bestFit="1" customWidth="1"/>
    <col min="5887" max="5887" width="25.140625" style="11" bestFit="1" customWidth="1"/>
    <col min="5888" max="5888" width="15.42578125" style="11" bestFit="1" customWidth="1"/>
    <col min="5889" max="5889" width="17.28515625" style="11" bestFit="1" customWidth="1"/>
    <col min="5890" max="5890" width="22" style="11" bestFit="1" customWidth="1"/>
    <col min="5891" max="6127" width="9.140625" style="11"/>
    <col min="6128" max="6128" width="25.140625" style="11" bestFit="1" customWidth="1"/>
    <col min="6129" max="6130" width="15.42578125" style="11" bestFit="1" customWidth="1"/>
    <col min="6131" max="6131" width="25.140625" style="11" bestFit="1" customWidth="1"/>
    <col min="6132" max="6133" width="14.7109375" style="11" bestFit="1" customWidth="1"/>
    <col min="6134" max="6134" width="25.140625" style="11" bestFit="1" customWidth="1"/>
    <col min="6135" max="6135" width="10.140625" style="11" bestFit="1" customWidth="1"/>
    <col min="6136" max="6136" width="17" style="11" bestFit="1" customWidth="1"/>
    <col min="6137" max="6137" width="25.140625" style="11" bestFit="1" customWidth="1"/>
    <col min="6138" max="6138" width="15.42578125" style="11" bestFit="1" customWidth="1"/>
    <col min="6139" max="6139" width="17.28515625" style="11" bestFit="1" customWidth="1"/>
    <col min="6140" max="6140" width="25.140625" style="11" bestFit="1" customWidth="1"/>
    <col min="6141" max="6141" width="15.42578125" style="11" bestFit="1" customWidth="1"/>
    <col min="6142" max="6142" width="17.28515625" style="11" bestFit="1" customWidth="1"/>
    <col min="6143" max="6143" width="25.140625" style="11" bestFit="1" customWidth="1"/>
    <col min="6144" max="6144" width="15.42578125" style="11" bestFit="1" customWidth="1"/>
    <col min="6145" max="6145" width="17.28515625" style="11" bestFit="1" customWidth="1"/>
    <col min="6146" max="6146" width="22" style="11" bestFit="1" customWidth="1"/>
    <col min="6147" max="6383" width="9.140625" style="11"/>
    <col min="6384" max="6384" width="25.140625" style="11" bestFit="1" customWidth="1"/>
    <col min="6385" max="6386" width="15.42578125" style="11" bestFit="1" customWidth="1"/>
    <col min="6387" max="6387" width="25.140625" style="11" bestFit="1" customWidth="1"/>
    <col min="6388" max="6389" width="14.7109375" style="11" bestFit="1" customWidth="1"/>
    <col min="6390" max="6390" width="25.140625" style="11" bestFit="1" customWidth="1"/>
    <col min="6391" max="6391" width="10.140625" style="11" bestFit="1" customWidth="1"/>
    <col min="6392" max="6392" width="17" style="11" bestFit="1" customWidth="1"/>
    <col min="6393" max="6393" width="25.140625" style="11" bestFit="1" customWidth="1"/>
    <col min="6394" max="6394" width="15.42578125" style="11" bestFit="1" customWidth="1"/>
    <col min="6395" max="6395" width="17.28515625" style="11" bestFit="1" customWidth="1"/>
    <col min="6396" max="6396" width="25.140625" style="11" bestFit="1" customWidth="1"/>
    <col min="6397" max="6397" width="15.42578125" style="11" bestFit="1" customWidth="1"/>
    <col min="6398" max="6398" width="17.28515625" style="11" bestFit="1" customWidth="1"/>
    <col min="6399" max="6399" width="25.140625" style="11" bestFit="1" customWidth="1"/>
    <col min="6400" max="6400" width="15.42578125" style="11" bestFit="1" customWidth="1"/>
    <col min="6401" max="6401" width="17.28515625" style="11" bestFit="1" customWidth="1"/>
    <col min="6402" max="6402" width="22" style="11" bestFit="1" customWidth="1"/>
    <col min="6403" max="6639" width="9.140625" style="11"/>
    <col min="6640" max="6640" width="25.140625" style="11" bestFit="1" customWidth="1"/>
    <col min="6641" max="6642" width="15.42578125" style="11" bestFit="1" customWidth="1"/>
    <col min="6643" max="6643" width="25.140625" style="11" bestFit="1" customWidth="1"/>
    <col min="6644" max="6645" width="14.7109375" style="11" bestFit="1" customWidth="1"/>
    <col min="6646" max="6646" width="25.140625" style="11" bestFit="1" customWidth="1"/>
    <col min="6647" max="6647" width="10.140625" style="11" bestFit="1" customWidth="1"/>
    <col min="6648" max="6648" width="17" style="11" bestFit="1" customWidth="1"/>
    <col min="6649" max="6649" width="25.140625" style="11" bestFit="1" customWidth="1"/>
    <col min="6650" max="6650" width="15.42578125" style="11" bestFit="1" customWidth="1"/>
    <col min="6651" max="6651" width="17.28515625" style="11" bestFit="1" customWidth="1"/>
    <col min="6652" max="6652" width="25.140625" style="11" bestFit="1" customWidth="1"/>
    <col min="6653" max="6653" width="15.42578125" style="11" bestFit="1" customWidth="1"/>
    <col min="6654" max="6654" width="17.28515625" style="11" bestFit="1" customWidth="1"/>
    <col min="6655" max="6655" width="25.140625" style="11" bestFit="1" customWidth="1"/>
    <col min="6656" max="6656" width="15.42578125" style="11" bestFit="1" customWidth="1"/>
    <col min="6657" max="6657" width="17.28515625" style="11" bestFit="1" customWidth="1"/>
    <col min="6658" max="6658" width="22" style="11" bestFit="1" customWidth="1"/>
    <col min="6659" max="6895" width="9.140625" style="11"/>
    <col min="6896" max="6896" width="25.140625" style="11" bestFit="1" customWidth="1"/>
    <col min="6897" max="6898" width="15.42578125" style="11" bestFit="1" customWidth="1"/>
    <col min="6899" max="6899" width="25.140625" style="11" bestFit="1" customWidth="1"/>
    <col min="6900" max="6901" width="14.7109375" style="11" bestFit="1" customWidth="1"/>
    <col min="6902" max="6902" width="25.140625" style="11" bestFit="1" customWidth="1"/>
    <col min="6903" max="6903" width="10.140625" style="11" bestFit="1" customWidth="1"/>
    <col min="6904" max="6904" width="17" style="11" bestFit="1" customWidth="1"/>
    <col min="6905" max="6905" width="25.140625" style="11" bestFit="1" customWidth="1"/>
    <col min="6906" max="6906" width="15.42578125" style="11" bestFit="1" customWidth="1"/>
    <col min="6907" max="6907" width="17.28515625" style="11" bestFit="1" customWidth="1"/>
    <col min="6908" max="6908" width="25.140625" style="11" bestFit="1" customWidth="1"/>
    <col min="6909" max="6909" width="15.42578125" style="11" bestFit="1" customWidth="1"/>
    <col min="6910" max="6910" width="17.28515625" style="11" bestFit="1" customWidth="1"/>
    <col min="6911" max="6911" width="25.140625" style="11" bestFit="1" customWidth="1"/>
    <col min="6912" max="6912" width="15.42578125" style="11" bestFit="1" customWidth="1"/>
    <col min="6913" max="6913" width="17.28515625" style="11" bestFit="1" customWidth="1"/>
    <col min="6914" max="6914" width="22" style="11" bestFit="1" customWidth="1"/>
    <col min="6915" max="7151" width="9.140625" style="11"/>
    <col min="7152" max="7152" width="25.140625" style="11" bestFit="1" customWidth="1"/>
    <col min="7153" max="7154" width="15.42578125" style="11" bestFit="1" customWidth="1"/>
    <col min="7155" max="7155" width="25.140625" style="11" bestFit="1" customWidth="1"/>
    <col min="7156" max="7157" width="14.7109375" style="11" bestFit="1" customWidth="1"/>
    <col min="7158" max="7158" width="25.140625" style="11" bestFit="1" customWidth="1"/>
    <col min="7159" max="7159" width="10.140625" style="11" bestFit="1" customWidth="1"/>
    <col min="7160" max="7160" width="17" style="11" bestFit="1" customWidth="1"/>
    <col min="7161" max="7161" width="25.140625" style="11" bestFit="1" customWidth="1"/>
    <col min="7162" max="7162" width="15.42578125" style="11" bestFit="1" customWidth="1"/>
    <col min="7163" max="7163" width="17.28515625" style="11" bestFit="1" customWidth="1"/>
    <col min="7164" max="7164" width="25.140625" style="11" bestFit="1" customWidth="1"/>
    <col min="7165" max="7165" width="15.42578125" style="11" bestFit="1" customWidth="1"/>
    <col min="7166" max="7166" width="17.28515625" style="11" bestFit="1" customWidth="1"/>
    <col min="7167" max="7167" width="25.140625" style="11" bestFit="1" customWidth="1"/>
    <col min="7168" max="7168" width="15.42578125" style="11" bestFit="1" customWidth="1"/>
    <col min="7169" max="7169" width="17.28515625" style="11" bestFit="1" customWidth="1"/>
    <col min="7170" max="7170" width="22" style="11" bestFit="1" customWidth="1"/>
    <col min="7171" max="7407" width="9.140625" style="11"/>
    <col min="7408" max="7408" width="25.140625" style="11" bestFit="1" customWidth="1"/>
    <col min="7409" max="7410" width="15.42578125" style="11" bestFit="1" customWidth="1"/>
    <col min="7411" max="7411" width="25.140625" style="11" bestFit="1" customWidth="1"/>
    <col min="7412" max="7413" width="14.7109375" style="11" bestFit="1" customWidth="1"/>
    <col min="7414" max="7414" width="25.140625" style="11" bestFit="1" customWidth="1"/>
    <col min="7415" max="7415" width="10.140625" style="11" bestFit="1" customWidth="1"/>
    <col min="7416" max="7416" width="17" style="11" bestFit="1" customWidth="1"/>
    <col min="7417" max="7417" width="25.140625" style="11" bestFit="1" customWidth="1"/>
    <col min="7418" max="7418" width="15.42578125" style="11" bestFit="1" customWidth="1"/>
    <col min="7419" max="7419" width="17.28515625" style="11" bestFit="1" customWidth="1"/>
    <col min="7420" max="7420" width="25.140625" style="11" bestFit="1" customWidth="1"/>
    <col min="7421" max="7421" width="15.42578125" style="11" bestFit="1" customWidth="1"/>
    <col min="7422" max="7422" width="17.28515625" style="11" bestFit="1" customWidth="1"/>
    <col min="7423" max="7423" width="25.140625" style="11" bestFit="1" customWidth="1"/>
    <col min="7424" max="7424" width="15.42578125" style="11" bestFit="1" customWidth="1"/>
    <col min="7425" max="7425" width="17.28515625" style="11" bestFit="1" customWidth="1"/>
    <col min="7426" max="7426" width="22" style="11" bestFit="1" customWidth="1"/>
    <col min="7427" max="7663" width="9.140625" style="11"/>
    <col min="7664" max="7664" width="25.140625" style="11" bestFit="1" customWidth="1"/>
    <col min="7665" max="7666" width="15.42578125" style="11" bestFit="1" customWidth="1"/>
    <col min="7667" max="7667" width="25.140625" style="11" bestFit="1" customWidth="1"/>
    <col min="7668" max="7669" width="14.7109375" style="11" bestFit="1" customWidth="1"/>
    <col min="7670" max="7670" width="25.140625" style="11" bestFit="1" customWidth="1"/>
    <col min="7671" max="7671" width="10.140625" style="11" bestFit="1" customWidth="1"/>
    <col min="7672" max="7672" width="17" style="11" bestFit="1" customWidth="1"/>
    <col min="7673" max="7673" width="25.140625" style="11" bestFit="1" customWidth="1"/>
    <col min="7674" max="7674" width="15.42578125" style="11" bestFit="1" customWidth="1"/>
    <col min="7675" max="7675" width="17.28515625" style="11" bestFit="1" customWidth="1"/>
    <col min="7676" max="7676" width="25.140625" style="11" bestFit="1" customWidth="1"/>
    <col min="7677" max="7677" width="15.42578125" style="11" bestFit="1" customWidth="1"/>
    <col min="7678" max="7678" width="17.28515625" style="11" bestFit="1" customWidth="1"/>
    <col min="7679" max="7679" width="25.140625" style="11" bestFit="1" customWidth="1"/>
    <col min="7680" max="7680" width="15.42578125" style="11" bestFit="1" customWidth="1"/>
    <col min="7681" max="7681" width="17.28515625" style="11" bestFit="1" customWidth="1"/>
    <col min="7682" max="7682" width="22" style="11" bestFit="1" customWidth="1"/>
    <col min="7683" max="7919" width="9.140625" style="11"/>
    <col min="7920" max="7920" width="25.140625" style="11" bestFit="1" customWidth="1"/>
    <col min="7921" max="7922" width="15.42578125" style="11" bestFit="1" customWidth="1"/>
    <col min="7923" max="7923" width="25.140625" style="11" bestFit="1" customWidth="1"/>
    <col min="7924" max="7925" width="14.7109375" style="11" bestFit="1" customWidth="1"/>
    <col min="7926" max="7926" width="25.140625" style="11" bestFit="1" customWidth="1"/>
    <col min="7927" max="7927" width="10.140625" style="11" bestFit="1" customWidth="1"/>
    <col min="7928" max="7928" width="17" style="11" bestFit="1" customWidth="1"/>
    <col min="7929" max="7929" width="25.140625" style="11" bestFit="1" customWidth="1"/>
    <col min="7930" max="7930" width="15.42578125" style="11" bestFit="1" customWidth="1"/>
    <col min="7931" max="7931" width="17.28515625" style="11" bestFit="1" customWidth="1"/>
    <col min="7932" max="7932" width="25.140625" style="11" bestFit="1" customWidth="1"/>
    <col min="7933" max="7933" width="15.42578125" style="11" bestFit="1" customWidth="1"/>
    <col min="7934" max="7934" width="17.28515625" style="11" bestFit="1" customWidth="1"/>
    <col min="7935" max="7935" width="25.140625" style="11" bestFit="1" customWidth="1"/>
    <col min="7936" max="7936" width="15.42578125" style="11" bestFit="1" customWidth="1"/>
    <col min="7937" max="7937" width="17.28515625" style="11" bestFit="1" customWidth="1"/>
    <col min="7938" max="7938" width="22" style="11" bestFit="1" customWidth="1"/>
    <col min="7939" max="8175" width="9.140625" style="11"/>
    <col min="8176" max="8176" width="25.140625" style="11" bestFit="1" customWidth="1"/>
    <col min="8177" max="8178" width="15.42578125" style="11" bestFit="1" customWidth="1"/>
    <col min="8179" max="8179" width="25.140625" style="11" bestFit="1" customWidth="1"/>
    <col min="8180" max="8181" width="14.7109375" style="11" bestFit="1" customWidth="1"/>
    <col min="8182" max="8182" width="25.140625" style="11" bestFit="1" customWidth="1"/>
    <col min="8183" max="8183" width="10.140625" style="11" bestFit="1" customWidth="1"/>
    <col min="8184" max="8184" width="17" style="11" bestFit="1" customWidth="1"/>
    <col min="8185" max="8185" width="25.140625" style="11" bestFit="1" customWidth="1"/>
    <col min="8186" max="8186" width="15.42578125" style="11" bestFit="1" customWidth="1"/>
    <col min="8187" max="8187" width="17.28515625" style="11" bestFit="1" customWidth="1"/>
    <col min="8188" max="8188" width="25.140625" style="11" bestFit="1" customWidth="1"/>
    <col min="8189" max="8189" width="15.42578125" style="11" bestFit="1" customWidth="1"/>
    <col min="8190" max="8190" width="17.28515625" style="11" bestFit="1" customWidth="1"/>
    <col min="8191" max="8191" width="25.140625" style="11" bestFit="1" customWidth="1"/>
    <col min="8192" max="8192" width="15.42578125" style="11" bestFit="1" customWidth="1"/>
    <col min="8193" max="8193" width="17.28515625" style="11" bestFit="1" customWidth="1"/>
    <col min="8194" max="8194" width="22" style="11" bestFit="1" customWidth="1"/>
    <col min="8195" max="8431" width="9.140625" style="11"/>
    <col min="8432" max="8432" width="25.140625" style="11" bestFit="1" customWidth="1"/>
    <col min="8433" max="8434" width="15.42578125" style="11" bestFit="1" customWidth="1"/>
    <col min="8435" max="8435" width="25.140625" style="11" bestFit="1" customWidth="1"/>
    <col min="8436" max="8437" width="14.7109375" style="11" bestFit="1" customWidth="1"/>
    <col min="8438" max="8438" width="25.140625" style="11" bestFit="1" customWidth="1"/>
    <col min="8439" max="8439" width="10.140625" style="11" bestFit="1" customWidth="1"/>
    <col min="8440" max="8440" width="17" style="11" bestFit="1" customWidth="1"/>
    <col min="8441" max="8441" width="25.140625" style="11" bestFit="1" customWidth="1"/>
    <col min="8442" max="8442" width="15.42578125" style="11" bestFit="1" customWidth="1"/>
    <col min="8443" max="8443" width="17.28515625" style="11" bestFit="1" customWidth="1"/>
    <col min="8444" max="8444" width="25.140625" style="11" bestFit="1" customWidth="1"/>
    <col min="8445" max="8445" width="15.42578125" style="11" bestFit="1" customWidth="1"/>
    <col min="8446" max="8446" width="17.28515625" style="11" bestFit="1" customWidth="1"/>
    <col min="8447" max="8447" width="25.140625" style="11" bestFit="1" customWidth="1"/>
    <col min="8448" max="8448" width="15.42578125" style="11" bestFit="1" customWidth="1"/>
    <col min="8449" max="8449" width="17.28515625" style="11" bestFit="1" customWidth="1"/>
    <col min="8450" max="8450" width="22" style="11" bestFit="1" customWidth="1"/>
    <col min="8451" max="8687" width="9.140625" style="11"/>
    <col min="8688" max="8688" width="25.140625" style="11" bestFit="1" customWidth="1"/>
    <col min="8689" max="8690" width="15.42578125" style="11" bestFit="1" customWidth="1"/>
    <col min="8691" max="8691" width="25.140625" style="11" bestFit="1" customWidth="1"/>
    <col min="8692" max="8693" width="14.7109375" style="11" bestFit="1" customWidth="1"/>
    <col min="8694" max="8694" width="25.140625" style="11" bestFit="1" customWidth="1"/>
    <col min="8695" max="8695" width="10.140625" style="11" bestFit="1" customWidth="1"/>
    <col min="8696" max="8696" width="17" style="11" bestFit="1" customWidth="1"/>
    <col min="8697" max="8697" width="25.140625" style="11" bestFit="1" customWidth="1"/>
    <col min="8698" max="8698" width="15.42578125" style="11" bestFit="1" customWidth="1"/>
    <col min="8699" max="8699" width="17.28515625" style="11" bestFit="1" customWidth="1"/>
    <col min="8700" max="8700" width="25.140625" style="11" bestFit="1" customWidth="1"/>
    <col min="8701" max="8701" width="15.42578125" style="11" bestFit="1" customWidth="1"/>
    <col min="8702" max="8702" width="17.28515625" style="11" bestFit="1" customWidth="1"/>
    <col min="8703" max="8703" width="25.140625" style="11" bestFit="1" customWidth="1"/>
    <col min="8704" max="8704" width="15.42578125" style="11" bestFit="1" customWidth="1"/>
    <col min="8705" max="8705" width="17.28515625" style="11" bestFit="1" customWidth="1"/>
    <col min="8706" max="8706" width="22" style="11" bestFit="1" customWidth="1"/>
    <col min="8707" max="8943" width="9.140625" style="11"/>
    <col min="8944" max="8944" width="25.140625" style="11" bestFit="1" customWidth="1"/>
    <col min="8945" max="8946" width="15.42578125" style="11" bestFit="1" customWidth="1"/>
    <col min="8947" max="8947" width="25.140625" style="11" bestFit="1" customWidth="1"/>
    <col min="8948" max="8949" width="14.7109375" style="11" bestFit="1" customWidth="1"/>
    <col min="8950" max="8950" width="25.140625" style="11" bestFit="1" customWidth="1"/>
    <col min="8951" max="8951" width="10.140625" style="11" bestFit="1" customWidth="1"/>
    <col min="8952" max="8952" width="17" style="11" bestFit="1" customWidth="1"/>
    <col min="8953" max="8953" width="25.140625" style="11" bestFit="1" customWidth="1"/>
    <col min="8954" max="8954" width="15.42578125" style="11" bestFit="1" customWidth="1"/>
    <col min="8955" max="8955" width="17.28515625" style="11" bestFit="1" customWidth="1"/>
    <col min="8956" max="8956" width="25.140625" style="11" bestFit="1" customWidth="1"/>
    <col min="8957" max="8957" width="15.42578125" style="11" bestFit="1" customWidth="1"/>
    <col min="8958" max="8958" width="17.28515625" style="11" bestFit="1" customWidth="1"/>
    <col min="8959" max="8959" width="25.140625" style="11" bestFit="1" customWidth="1"/>
    <col min="8960" max="8960" width="15.42578125" style="11" bestFit="1" customWidth="1"/>
    <col min="8961" max="8961" width="17.28515625" style="11" bestFit="1" customWidth="1"/>
    <col min="8962" max="8962" width="22" style="11" bestFit="1" customWidth="1"/>
    <col min="8963" max="9199" width="9.140625" style="11"/>
    <col min="9200" max="9200" width="25.140625" style="11" bestFit="1" customWidth="1"/>
    <col min="9201" max="9202" width="15.42578125" style="11" bestFit="1" customWidth="1"/>
    <col min="9203" max="9203" width="25.140625" style="11" bestFit="1" customWidth="1"/>
    <col min="9204" max="9205" width="14.7109375" style="11" bestFit="1" customWidth="1"/>
    <col min="9206" max="9206" width="25.140625" style="11" bestFit="1" customWidth="1"/>
    <col min="9207" max="9207" width="10.140625" style="11" bestFit="1" customWidth="1"/>
    <col min="9208" max="9208" width="17" style="11" bestFit="1" customWidth="1"/>
    <col min="9209" max="9209" width="25.140625" style="11" bestFit="1" customWidth="1"/>
    <col min="9210" max="9210" width="15.42578125" style="11" bestFit="1" customWidth="1"/>
    <col min="9211" max="9211" width="17.28515625" style="11" bestFit="1" customWidth="1"/>
    <col min="9212" max="9212" width="25.140625" style="11" bestFit="1" customWidth="1"/>
    <col min="9213" max="9213" width="15.42578125" style="11" bestFit="1" customWidth="1"/>
    <col min="9214" max="9214" width="17.28515625" style="11" bestFit="1" customWidth="1"/>
    <col min="9215" max="9215" width="25.140625" style="11" bestFit="1" customWidth="1"/>
    <col min="9216" max="9216" width="15.42578125" style="11" bestFit="1" customWidth="1"/>
    <col min="9217" max="9217" width="17.28515625" style="11" bestFit="1" customWidth="1"/>
    <col min="9218" max="9218" width="22" style="11" bestFit="1" customWidth="1"/>
    <col min="9219" max="9455" width="9.140625" style="11"/>
    <col min="9456" max="9456" width="25.140625" style="11" bestFit="1" customWidth="1"/>
    <col min="9457" max="9458" width="15.42578125" style="11" bestFit="1" customWidth="1"/>
    <col min="9459" max="9459" width="25.140625" style="11" bestFit="1" customWidth="1"/>
    <col min="9460" max="9461" width="14.7109375" style="11" bestFit="1" customWidth="1"/>
    <col min="9462" max="9462" width="25.140625" style="11" bestFit="1" customWidth="1"/>
    <col min="9463" max="9463" width="10.140625" style="11" bestFit="1" customWidth="1"/>
    <col min="9464" max="9464" width="17" style="11" bestFit="1" customWidth="1"/>
    <col min="9465" max="9465" width="25.140625" style="11" bestFit="1" customWidth="1"/>
    <col min="9466" max="9466" width="15.42578125" style="11" bestFit="1" customWidth="1"/>
    <col min="9467" max="9467" width="17.28515625" style="11" bestFit="1" customWidth="1"/>
    <col min="9468" max="9468" width="25.140625" style="11" bestFit="1" customWidth="1"/>
    <col min="9469" max="9469" width="15.42578125" style="11" bestFit="1" customWidth="1"/>
    <col min="9470" max="9470" width="17.28515625" style="11" bestFit="1" customWidth="1"/>
    <col min="9471" max="9471" width="25.140625" style="11" bestFit="1" customWidth="1"/>
    <col min="9472" max="9472" width="15.42578125" style="11" bestFit="1" customWidth="1"/>
    <col min="9473" max="9473" width="17.28515625" style="11" bestFit="1" customWidth="1"/>
    <col min="9474" max="9474" width="22" style="11" bestFit="1" customWidth="1"/>
    <col min="9475" max="9711" width="9.140625" style="11"/>
    <col min="9712" max="9712" width="25.140625" style="11" bestFit="1" customWidth="1"/>
    <col min="9713" max="9714" width="15.42578125" style="11" bestFit="1" customWidth="1"/>
    <col min="9715" max="9715" width="25.140625" style="11" bestFit="1" customWidth="1"/>
    <col min="9716" max="9717" width="14.7109375" style="11" bestFit="1" customWidth="1"/>
    <col min="9718" max="9718" width="25.140625" style="11" bestFit="1" customWidth="1"/>
    <col min="9719" max="9719" width="10.140625" style="11" bestFit="1" customWidth="1"/>
    <col min="9720" max="9720" width="17" style="11" bestFit="1" customWidth="1"/>
    <col min="9721" max="9721" width="25.140625" style="11" bestFit="1" customWidth="1"/>
    <col min="9722" max="9722" width="15.42578125" style="11" bestFit="1" customWidth="1"/>
    <col min="9723" max="9723" width="17.28515625" style="11" bestFit="1" customWidth="1"/>
    <col min="9724" max="9724" width="25.140625" style="11" bestFit="1" customWidth="1"/>
    <col min="9725" max="9725" width="15.42578125" style="11" bestFit="1" customWidth="1"/>
    <col min="9726" max="9726" width="17.28515625" style="11" bestFit="1" customWidth="1"/>
    <col min="9727" max="9727" width="25.140625" style="11" bestFit="1" customWidth="1"/>
    <col min="9728" max="9728" width="15.42578125" style="11" bestFit="1" customWidth="1"/>
    <col min="9729" max="9729" width="17.28515625" style="11" bestFit="1" customWidth="1"/>
    <col min="9730" max="9730" width="22" style="11" bestFit="1" customWidth="1"/>
    <col min="9731" max="9967" width="9.140625" style="11"/>
    <col min="9968" max="9968" width="25.140625" style="11" bestFit="1" customWidth="1"/>
    <col min="9969" max="9970" width="15.42578125" style="11" bestFit="1" customWidth="1"/>
    <col min="9971" max="9971" width="25.140625" style="11" bestFit="1" customWidth="1"/>
    <col min="9972" max="9973" width="14.7109375" style="11" bestFit="1" customWidth="1"/>
    <col min="9974" max="9974" width="25.140625" style="11" bestFit="1" customWidth="1"/>
    <col min="9975" max="9975" width="10.140625" style="11" bestFit="1" customWidth="1"/>
    <col min="9976" max="9976" width="17" style="11" bestFit="1" customWidth="1"/>
    <col min="9977" max="9977" width="25.140625" style="11" bestFit="1" customWidth="1"/>
    <col min="9978" max="9978" width="15.42578125" style="11" bestFit="1" customWidth="1"/>
    <col min="9979" max="9979" width="17.28515625" style="11" bestFit="1" customWidth="1"/>
    <col min="9980" max="9980" width="25.140625" style="11" bestFit="1" customWidth="1"/>
    <col min="9981" max="9981" width="15.42578125" style="11" bestFit="1" customWidth="1"/>
    <col min="9982" max="9982" width="17.28515625" style="11" bestFit="1" customWidth="1"/>
    <col min="9983" max="9983" width="25.140625" style="11" bestFit="1" customWidth="1"/>
    <col min="9984" max="9984" width="15.42578125" style="11" bestFit="1" customWidth="1"/>
    <col min="9985" max="9985" width="17.28515625" style="11" bestFit="1" customWidth="1"/>
    <col min="9986" max="9986" width="22" style="11" bestFit="1" customWidth="1"/>
    <col min="9987" max="10223" width="9.140625" style="11"/>
    <col min="10224" max="10224" width="25.140625" style="11" bestFit="1" customWidth="1"/>
    <col min="10225" max="10226" width="15.42578125" style="11" bestFit="1" customWidth="1"/>
    <col min="10227" max="10227" width="25.140625" style="11" bestFit="1" customWidth="1"/>
    <col min="10228" max="10229" width="14.7109375" style="11" bestFit="1" customWidth="1"/>
    <col min="10230" max="10230" width="25.140625" style="11" bestFit="1" customWidth="1"/>
    <col min="10231" max="10231" width="10.140625" style="11" bestFit="1" customWidth="1"/>
    <col min="10232" max="10232" width="17" style="11" bestFit="1" customWidth="1"/>
    <col min="10233" max="10233" width="25.140625" style="11" bestFit="1" customWidth="1"/>
    <col min="10234" max="10234" width="15.42578125" style="11" bestFit="1" customWidth="1"/>
    <col min="10235" max="10235" width="17.28515625" style="11" bestFit="1" customWidth="1"/>
    <col min="10236" max="10236" width="25.140625" style="11" bestFit="1" customWidth="1"/>
    <col min="10237" max="10237" width="15.42578125" style="11" bestFit="1" customWidth="1"/>
    <col min="10238" max="10238" width="17.28515625" style="11" bestFit="1" customWidth="1"/>
    <col min="10239" max="10239" width="25.140625" style="11" bestFit="1" customWidth="1"/>
    <col min="10240" max="10240" width="15.42578125" style="11" bestFit="1" customWidth="1"/>
    <col min="10241" max="10241" width="17.28515625" style="11" bestFit="1" customWidth="1"/>
    <col min="10242" max="10242" width="22" style="11" bestFit="1" customWidth="1"/>
    <col min="10243" max="10479" width="9.140625" style="11"/>
    <col min="10480" max="10480" width="25.140625" style="11" bestFit="1" customWidth="1"/>
    <col min="10481" max="10482" width="15.42578125" style="11" bestFit="1" customWidth="1"/>
    <col min="10483" max="10483" width="25.140625" style="11" bestFit="1" customWidth="1"/>
    <col min="10484" max="10485" width="14.7109375" style="11" bestFit="1" customWidth="1"/>
    <col min="10486" max="10486" width="25.140625" style="11" bestFit="1" customWidth="1"/>
    <col min="10487" max="10487" width="10.140625" style="11" bestFit="1" customWidth="1"/>
    <col min="10488" max="10488" width="17" style="11" bestFit="1" customWidth="1"/>
    <col min="10489" max="10489" width="25.140625" style="11" bestFit="1" customWidth="1"/>
    <col min="10490" max="10490" width="15.42578125" style="11" bestFit="1" customWidth="1"/>
    <col min="10491" max="10491" width="17.28515625" style="11" bestFit="1" customWidth="1"/>
    <col min="10492" max="10492" width="25.140625" style="11" bestFit="1" customWidth="1"/>
    <col min="10493" max="10493" width="15.42578125" style="11" bestFit="1" customWidth="1"/>
    <col min="10494" max="10494" width="17.28515625" style="11" bestFit="1" customWidth="1"/>
    <col min="10495" max="10495" width="25.140625" style="11" bestFit="1" customWidth="1"/>
    <col min="10496" max="10496" width="15.42578125" style="11" bestFit="1" customWidth="1"/>
    <col min="10497" max="10497" width="17.28515625" style="11" bestFit="1" customWidth="1"/>
    <col min="10498" max="10498" width="22" style="11" bestFit="1" customWidth="1"/>
    <col min="10499" max="10735" width="9.140625" style="11"/>
    <col min="10736" max="10736" width="25.140625" style="11" bestFit="1" customWidth="1"/>
    <col min="10737" max="10738" width="15.42578125" style="11" bestFit="1" customWidth="1"/>
    <col min="10739" max="10739" width="25.140625" style="11" bestFit="1" customWidth="1"/>
    <col min="10740" max="10741" width="14.7109375" style="11" bestFit="1" customWidth="1"/>
    <col min="10742" max="10742" width="25.140625" style="11" bestFit="1" customWidth="1"/>
    <col min="10743" max="10743" width="10.140625" style="11" bestFit="1" customWidth="1"/>
    <col min="10744" max="10744" width="17" style="11" bestFit="1" customWidth="1"/>
    <col min="10745" max="10745" width="25.140625" style="11" bestFit="1" customWidth="1"/>
    <col min="10746" max="10746" width="15.42578125" style="11" bestFit="1" customWidth="1"/>
    <col min="10747" max="10747" width="17.28515625" style="11" bestFit="1" customWidth="1"/>
    <col min="10748" max="10748" width="25.140625" style="11" bestFit="1" customWidth="1"/>
    <col min="10749" max="10749" width="15.42578125" style="11" bestFit="1" customWidth="1"/>
    <col min="10750" max="10750" width="17.28515625" style="11" bestFit="1" customWidth="1"/>
    <col min="10751" max="10751" width="25.140625" style="11" bestFit="1" customWidth="1"/>
    <col min="10752" max="10752" width="15.42578125" style="11" bestFit="1" customWidth="1"/>
    <col min="10753" max="10753" width="17.28515625" style="11" bestFit="1" customWidth="1"/>
    <col min="10754" max="10754" width="22" style="11" bestFit="1" customWidth="1"/>
    <col min="10755" max="10991" width="9.140625" style="11"/>
    <col min="10992" max="10992" width="25.140625" style="11" bestFit="1" customWidth="1"/>
    <col min="10993" max="10994" width="15.42578125" style="11" bestFit="1" customWidth="1"/>
    <col min="10995" max="10995" width="25.140625" style="11" bestFit="1" customWidth="1"/>
    <col min="10996" max="10997" width="14.7109375" style="11" bestFit="1" customWidth="1"/>
    <col min="10998" max="10998" width="25.140625" style="11" bestFit="1" customWidth="1"/>
    <col min="10999" max="10999" width="10.140625" style="11" bestFit="1" customWidth="1"/>
    <col min="11000" max="11000" width="17" style="11" bestFit="1" customWidth="1"/>
    <col min="11001" max="11001" width="25.140625" style="11" bestFit="1" customWidth="1"/>
    <col min="11002" max="11002" width="15.42578125" style="11" bestFit="1" customWidth="1"/>
    <col min="11003" max="11003" width="17.28515625" style="11" bestFit="1" customWidth="1"/>
    <col min="11004" max="11004" width="25.140625" style="11" bestFit="1" customWidth="1"/>
    <col min="11005" max="11005" width="15.42578125" style="11" bestFit="1" customWidth="1"/>
    <col min="11006" max="11006" width="17.28515625" style="11" bestFit="1" customWidth="1"/>
    <col min="11007" max="11007" width="25.140625" style="11" bestFit="1" customWidth="1"/>
    <col min="11008" max="11008" width="15.42578125" style="11" bestFit="1" customWidth="1"/>
    <col min="11009" max="11009" width="17.28515625" style="11" bestFit="1" customWidth="1"/>
    <col min="11010" max="11010" width="22" style="11" bestFit="1" customWidth="1"/>
    <col min="11011" max="11247" width="9.140625" style="11"/>
    <col min="11248" max="11248" width="25.140625" style="11" bestFit="1" customWidth="1"/>
    <col min="11249" max="11250" width="15.42578125" style="11" bestFit="1" customWidth="1"/>
    <col min="11251" max="11251" width="25.140625" style="11" bestFit="1" customWidth="1"/>
    <col min="11252" max="11253" width="14.7109375" style="11" bestFit="1" customWidth="1"/>
    <col min="11254" max="11254" width="25.140625" style="11" bestFit="1" customWidth="1"/>
    <col min="11255" max="11255" width="10.140625" style="11" bestFit="1" customWidth="1"/>
    <col min="11256" max="11256" width="17" style="11" bestFit="1" customWidth="1"/>
    <col min="11257" max="11257" width="25.140625" style="11" bestFit="1" customWidth="1"/>
    <col min="11258" max="11258" width="15.42578125" style="11" bestFit="1" customWidth="1"/>
    <col min="11259" max="11259" width="17.28515625" style="11" bestFit="1" customWidth="1"/>
    <col min="11260" max="11260" width="25.140625" style="11" bestFit="1" customWidth="1"/>
    <col min="11261" max="11261" width="15.42578125" style="11" bestFit="1" customWidth="1"/>
    <col min="11262" max="11262" width="17.28515625" style="11" bestFit="1" customWidth="1"/>
    <col min="11263" max="11263" width="25.140625" style="11" bestFit="1" customWidth="1"/>
    <col min="11264" max="11264" width="15.42578125" style="11" bestFit="1" customWidth="1"/>
    <col min="11265" max="11265" width="17.28515625" style="11" bestFit="1" customWidth="1"/>
    <col min="11266" max="11266" width="22" style="11" bestFit="1" customWidth="1"/>
    <col min="11267" max="11503" width="9.140625" style="11"/>
    <col min="11504" max="11504" width="25.140625" style="11" bestFit="1" customWidth="1"/>
    <col min="11505" max="11506" width="15.42578125" style="11" bestFit="1" customWidth="1"/>
    <col min="11507" max="11507" width="25.140625" style="11" bestFit="1" customWidth="1"/>
    <col min="11508" max="11509" width="14.7109375" style="11" bestFit="1" customWidth="1"/>
    <col min="11510" max="11510" width="25.140625" style="11" bestFit="1" customWidth="1"/>
    <col min="11511" max="11511" width="10.140625" style="11" bestFit="1" customWidth="1"/>
    <col min="11512" max="11512" width="17" style="11" bestFit="1" customWidth="1"/>
    <col min="11513" max="11513" width="25.140625" style="11" bestFit="1" customWidth="1"/>
    <col min="11514" max="11514" width="15.42578125" style="11" bestFit="1" customWidth="1"/>
    <col min="11515" max="11515" width="17.28515625" style="11" bestFit="1" customWidth="1"/>
    <col min="11516" max="11516" width="25.140625" style="11" bestFit="1" customWidth="1"/>
    <col min="11517" max="11517" width="15.42578125" style="11" bestFit="1" customWidth="1"/>
    <col min="11518" max="11518" width="17.28515625" style="11" bestFit="1" customWidth="1"/>
    <col min="11519" max="11519" width="25.140625" style="11" bestFit="1" customWidth="1"/>
    <col min="11520" max="11520" width="15.42578125" style="11" bestFit="1" customWidth="1"/>
    <col min="11521" max="11521" width="17.28515625" style="11" bestFit="1" customWidth="1"/>
    <col min="11522" max="11522" width="22" style="11" bestFit="1" customWidth="1"/>
    <col min="11523" max="11759" width="9.140625" style="11"/>
    <col min="11760" max="11760" width="25.140625" style="11" bestFit="1" customWidth="1"/>
    <col min="11761" max="11762" width="15.42578125" style="11" bestFit="1" customWidth="1"/>
    <col min="11763" max="11763" width="25.140625" style="11" bestFit="1" customWidth="1"/>
    <col min="11764" max="11765" width="14.7109375" style="11" bestFit="1" customWidth="1"/>
    <col min="11766" max="11766" width="25.140625" style="11" bestFit="1" customWidth="1"/>
    <col min="11767" max="11767" width="10.140625" style="11" bestFit="1" customWidth="1"/>
    <col min="11768" max="11768" width="17" style="11" bestFit="1" customWidth="1"/>
    <col min="11769" max="11769" width="25.140625" style="11" bestFit="1" customWidth="1"/>
    <col min="11770" max="11770" width="15.42578125" style="11" bestFit="1" customWidth="1"/>
    <col min="11771" max="11771" width="17.28515625" style="11" bestFit="1" customWidth="1"/>
    <col min="11772" max="11772" width="25.140625" style="11" bestFit="1" customWidth="1"/>
    <col min="11773" max="11773" width="15.42578125" style="11" bestFit="1" customWidth="1"/>
    <col min="11774" max="11774" width="17.28515625" style="11" bestFit="1" customWidth="1"/>
    <col min="11775" max="11775" width="25.140625" style="11" bestFit="1" customWidth="1"/>
    <col min="11776" max="11776" width="15.42578125" style="11" bestFit="1" customWidth="1"/>
    <col min="11777" max="11777" width="17.28515625" style="11" bestFit="1" customWidth="1"/>
    <col min="11778" max="11778" width="22" style="11" bestFit="1" customWidth="1"/>
    <col min="11779" max="12015" width="9.140625" style="11"/>
    <col min="12016" max="12016" width="25.140625" style="11" bestFit="1" customWidth="1"/>
    <col min="12017" max="12018" width="15.42578125" style="11" bestFit="1" customWidth="1"/>
    <col min="12019" max="12019" width="25.140625" style="11" bestFit="1" customWidth="1"/>
    <col min="12020" max="12021" width="14.7109375" style="11" bestFit="1" customWidth="1"/>
    <col min="12022" max="12022" width="25.140625" style="11" bestFit="1" customWidth="1"/>
    <col min="12023" max="12023" width="10.140625" style="11" bestFit="1" customWidth="1"/>
    <col min="12024" max="12024" width="17" style="11" bestFit="1" customWidth="1"/>
    <col min="12025" max="12025" width="25.140625" style="11" bestFit="1" customWidth="1"/>
    <col min="12026" max="12026" width="15.42578125" style="11" bestFit="1" customWidth="1"/>
    <col min="12027" max="12027" width="17.28515625" style="11" bestFit="1" customWidth="1"/>
    <col min="12028" max="12028" width="25.140625" style="11" bestFit="1" customWidth="1"/>
    <col min="12029" max="12029" width="15.42578125" style="11" bestFit="1" customWidth="1"/>
    <col min="12030" max="12030" width="17.28515625" style="11" bestFit="1" customWidth="1"/>
    <col min="12031" max="12031" width="25.140625" style="11" bestFit="1" customWidth="1"/>
    <col min="12032" max="12032" width="15.42578125" style="11" bestFit="1" customWidth="1"/>
    <col min="12033" max="12033" width="17.28515625" style="11" bestFit="1" customWidth="1"/>
    <col min="12034" max="12034" width="22" style="11" bestFit="1" customWidth="1"/>
    <col min="12035" max="12271" width="9.140625" style="11"/>
    <col min="12272" max="12272" width="25.140625" style="11" bestFit="1" customWidth="1"/>
    <col min="12273" max="12274" width="15.42578125" style="11" bestFit="1" customWidth="1"/>
    <col min="12275" max="12275" width="25.140625" style="11" bestFit="1" customWidth="1"/>
    <col min="12276" max="12277" width="14.7109375" style="11" bestFit="1" customWidth="1"/>
    <col min="12278" max="12278" width="25.140625" style="11" bestFit="1" customWidth="1"/>
    <col min="12279" max="12279" width="10.140625" style="11" bestFit="1" customWidth="1"/>
    <col min="12280" max="12280" width="17" style="11" bestFit="1" customWidth="1"/>
    <col min="12281" max="12281" width="25.140625" style="11" bestFit="1" customWidth="1"/>
    <col min="12282" max="12282" width="15.42578125" style="11" bestFit="1" customWidth="1"/>
    <col min="12283" max="12283" width="17.28515625" style="11" bestFit="1" customWidth="1"/>
    <col min="12284" max="12284" width="25.140625" style="11" bestFit="1" customWidth="1"/>
    <col min="12285" max="12285" width="15.42578125" style="11" bestFit="1" customWidth="1"/>
    <col min="12286" max="12286" width="17.28515625" style="11" bestFit="1" customWidth="1"/>
    <col min="12287" max="12287" width="25.140625" style="11" bestFit="1" customWidth="1"/>
    <col min="12288" max="12288" width="15.42578125" style="11" bestFit="1" customWidth="1"/>
    <col min="12289" max="12289" width="17.28515625" style="11" bestFit="1" customWidth="1"/>
    <col min="12290" max="12290" width="22" style="11" bestFit="1" customWidth="1"/>
    <col min="12291" max="12527" width="9.140625" style="11"/>
    <col min="12528" max="12528" width="25.140625" style="11" bestFit="1" customWidth="1"/>
    <col min="12529" max="12530" width="15.42578125" style="11" bestFit="1" customWidth="1"/>
    <col min="12531" max="12531" width="25.140625" style="11" bestFit="1" customWidth="1"/>
    <col min="12532" max="12533" width="14.7109375" style="11" bestFit="1" customWidth="1"/>
    <col min="12534" max="12534" width="25.140625" style="11" bestFit="1" customWidth="1"/>
    <col min="12535" max="12535" width="10.140625" style="11" bestFit="1" customWidth="1"/>
    <col min="12536" max="12536" width="17" style="11" bestFit="1" customWidth="1"/>
    <col min="12537" max="12537" width="25.140625" style="11" bestFit="1" customWidth="1"/>
    <col min="12538" max="12538" width="15.42578125" style="11" bestFit="1" customWidth="1"/>
    <col min="12539" max="12539" width="17.28515625" style="11" bestFit="1" customWidth="1"/>
    <col min="12540" max="12540" width="25.140625" style="11" bestFit="1" customWidth="1"/>
    <col min="12541" max="12541" width="15.42578125" style="11" bestFit="1" customWidth="1"/>
    <col min="12542" max="12542" width="17.28515625" style="11" bestFit="1" customWidth="1"/>
    <col min="12543" max="12543" width="25.140625" style="11" bestFit="1" customWidth="1"/>
    <col min="12544" max="12544" width="15.42578125" style="11" bestFit="1" customWidth="1"/>
    <col min="12545" max="12545" width="17.28515625" style="11" bestFit="1" customWidth="1"/>
    <col min="12546" max="12546" width="22" style="11" bestFit="1" customWidth="1"/>
    <col min="12547" max="12783" width="9.140625" style="11"/>
    <col min="12784" max="12784" width="25.140625" style="11" bestFit="1" customWidth="1"/>
    <col min="12785" max="12786" width="15.42578125" style="11" bestFit="1" customWidth="1"/>
    <col min="12787" max="12787" width="25.140625" style="11" bestFit="1" customWidth="1"/>
    <col min="12788" max="12789" width="14.7109375" style="11" bestFit="1" customWidth="1"/>
    <col min="12790" max="12790" width="25.140625" style="11" bestFit="1" customWidth="1"/>
    <col min="12791" max="12791" width="10.140625" style="11" bestFit="1" customWidth="1"/>
    <col min="12792" max="12792" width="17" style="11" bestFit="1" customWidth="1"/>
    <col min="12793" max="12793" width="25.140625" style="11" bestFit="1" customWidth="1"/>
    <col min="12794" max="12794" width="15.42578125" style="11" bestFit="1" customWidth="1"/>
    <col min="12795" max="12795" width="17.28515625" style="11" bestFit="1" customWidth="1"/>
    <col min="12796" max="12796" width="25.140625" style="11" bestFit="1" customWidth="1"/>
    <col min="12797" max="12797" width="15.42578125" style="11" bestFit="1" customWidth="1"/>
    <col min="12798" max="12798" width="17.28515625" style="11" bestFit="1" customWidth="1"/>
    <col min="12799" max="12799" width="25.140625" style="11" bestFit="1" customWidth="1"/>
    <col min="12800" max="12800" width="15.42578125" style="11" bestFit="1" customWidth="1"/>
    <col min="12801" max="12801" width="17.28515625" style="11" bestFit="1" customWidth="1"/>
    <col min="12802" max="12802" width="22" style="11" bestFit="1" customWidth="1"/>
    <col min="12803" max="13039" width="9.140625" style="11"/>
    <col min="13040" max="13040" width="25.140625" style="11" bestFit="1" customWidth="1"/>
    <col min="13041" max="13042" width="15.42578125" style="11" bestFit="1" customWidth="1"/>
    <col min="13043" max="13043" width="25.140625" style="11" bestFit="1" customWidth="1"/>
    <col min="13044" max="13045" width="14.7109375" style="11" bestFit="1" customWidth="1"/>
    <col min="13046" max="13046" width="25.140625" style="11" bestFit="1" customWidth="1"/>
    <col min="13047" max="13047" width="10.140625" style="11" bestFit="1" customWidth="1"/>
    <col min="13048" max="13048" width="17" style="11" bestFit="1" customWidth="1"/>
    <col min="13049" max="13049" width="25.140625" style="11" bestFit="1" customWidth="1"/>
    <col min="13050" max="13050" width="15.42578125" style="11" bestFit="1" customWidth="1"/>
    <col min="13051" max="13051" width="17.28515625" style="11" bestFit="1" customWidth="1"/>
    <col min="13052" max="13052" width="25.140625" style="11" bestFit="1" customWidth="1"/>
    <col min="13053" max="13053" width="15.42578125" style="11" bestFit="1" customWidth="1"/>
    <col min="13054" max="13054" width="17.28515625" style="11" bestFit="1" customWidth="1"/>
    <col min="13055" max="13055" width="25.140625" style="11" bestFit="1" customWidth="1"/>
    <col min="13056" max="13056" width="15.42578125" style="11" bestFit="1" customWidth="1"/>
    <col min="13057" max="13057" width="17.28515625" style="11" bestFit="1" customWidth="1"/>
    <col min="13058" max="13058" width="22" style="11" bestFit="1" customWidth="1"/>
    <col min="13059" max="13295" width="9.140625" style="11"/>
    <col min="13296" max="13296" width="25.140625" style="11" bestFit="1" customWidth="1"/>
    <col min="13297" max="13298" width="15.42578125" style="11" bestFit="1" customWidth="1"/>
    <col min="13299" max="13299" width="25.140625" style="11" bestFit="1" customWidth="1"/>
    <col min="13300" max="13301" width="14.7109375" style="11" bestFit="1" customWidth="1"/>
    <col min="13302" max="13302" width="25.140625" style="11" bestFit="1" customWidth="1"/>
    <col min="13303" max="13303" width="10.140625" style="11" bestFit="1" customWidth="1"/>
    <col min="13304" max="13304" width="17" style="11" bestFit="1" customWidth="1"/>
    <col min="13305" max="13305" width="25.140625" style="11" bestFit="1" customWidth="1"/>
    <col min="13306" max="13306" width="15.42578125" style="11" bestFit="1" customWidth="1"/>
    <col min="13307" max="13307" width="17.28515625" style="11" bestFit="1" customWidth="1"/>
    <col min="13308" max="13308" width="25.140625" style="11" bestFit="1" customWidth="1"/>
    <col min="13309" max="13309" width="15.42578125" style="11" bestFit="1" customWidth="1"/>
    <col min="13310" max="13310" width="17.28515625" style="11" bestFit="1" customWidth="1"/>
    <col min="13311" max="13311" width="25.140625" style="11" bestFit="1" customWidth="1"/>
    <col min="13312" max="13312" width="15.42578125" style="11" bestFit="1" customWidth="1"/>
    <col min="13313" max="13313" width="17.28515625" style="11" bestFit="1" customWidth="1"/>
    <col min="13314" max="13314" width="22" style="11" bestFit="1" customWidth="1"/>
    <col min="13315" max="13551" width="9.140625" style="11"/>
    <col min="13552" max="13552" width="25.140625" style="11" bestFit="1" customWidth="1"/>
    <col min="13553" max="13554" width="15.42578125" style="11" bestFit="1" customWidth="1"/>
    <col min="13555" max="13555" width="25.140625" style="11" bestFit="1" customWidth="1"/>
    <col min="13556" max="13557" width="14.7109375" style="11" bestFit="1" customWidth="1"/>
    <col min="13558" max="13558" width="25.140625" style="11" bestFit="1" customWidth="1"/>
    <col min="13559" max="13559" width="10.140625" style="11" bestFit="1" customWidth="1"/>
    <col min="13560" max="13560" width="17" style="11" bestFit="1" customWidth="1"/>
    <col min="13561" max="13561" width="25.140625" style="11" bestFit="1" customWidth="1"/>
    <col min="13562" max="13562" width="15.42578125" style="11" bestFit="1" customWidth="1"/>
    <col min="13563" max="13563" width="17.28515625" style="11" bestFit="1" customWidth="1"/>
    <col min="13564" max="13564" width="25.140625" style="11" bestFit="1" customWidth="1"/>
    <col min="13565" max="13565" width="15.42578125" style="11" bestFit="1" customWidth="1"/>
    <col min="13566" max="13566" width="17.28515625" style="11" bestFit="1" customWidth="1"/>
    <col min="13567" max="13567" width="25.140625" style="11" bestFit="1" customWidth="1"/>
    <col min="13568" max="13568" width="15.42578125" style="11" bestFit="1" customWidth="1"/>
    <col min="13569" max="13569" width="17.28515625" style="11" bestFit="1" customWidth="1"/>
    <col min="13570" max="13570" width="22" style="11" bestFit="1" customWidth="1"/>
    <col min="13571" max="13807" width="9.140625" style="11"/>
    <col min="13808" max="13808" width="25.140625" style="11" bestFit="1" customWidth="1"/>
    <col min="13809" max="13810" width="15.42578125" style="11" bestFit="1" customWidth="1"/>
    <col min="13811" max="13811" width="25.140625" style="11" bestFit="1" customWidth="1"/>
    <col min="13812" max="13813" width="14.7109375" style="11" bestFit="1" customWidth="1"/>
    <col min="13814" max="13814" width="25.140625" style="11" bestFit="1" customWidth="1"/>
    <col min="13815" max="13815" width="10.140625" style="11" bestFit="1" customWidth="1"/>
    <col min="13816" max="13816" width="17" style="11" bestFit="1" customWidth="1"/>
    <col min="13817" max="13817" width="25.140625" style="11" bestFit="1" customWidth="1"/>
    <col min="13818" max="13818" width="15.42578125" style="11" bestFit="1" customWidth="1"/>
    <col min="13819" max="13819" width="17.28515625" style="11" bestFit="1" customWidth="1"/>
    <col min="13820" max="13820" width="25.140625" style="11" bestFit="1" customWidth="1"/>
    <col min="13821" max="13821" width="15.42578125" style="11" bestFit="1" customWidth="1"/>
    <col min="13822" max="13822" width="17.28515625" style="11" bestFit="1" customWidth="1"/>
    <col min="13823" max="13823" width="25.140625" style="11" bestFit="1" customWidth="1"/>
    <col min="13824" max="13824" width="15.42578125" style="11" bestFit="1" customWidth="1"/>
    <col min="13825" max="13825" width="17.28515625" style="11" bestFit="1" customWidth="1"/>
    <col min="13826" max="13826" width="22" style="11" bestFit="1" customWidth="1"/>
    <col min="13827" max="14063" width="9.140625" style="11"/>
    <col min="14064" max="14064" width="25.140625" style="11" bestFit="1" customWidth="1"/>
    <col min="14065" max="14066" width="15.42578125" style="11" bestFit="1" customWidth="1"/>
    <col min="14067" max="14067" width="25.140625" style="11" bestFit="1" customWidth="1"/>
    <col min="14068" max="14069" width="14.7109375" style="11" bestFit="1" customWidth="1"/>
    <col min="14070" max="14070" width="25.140625" style="11" bestFit="1" customWidth="1"/>
    <col min="14071" max="14071" width="10.140625" style="11" bestFit="1" customWidth="1"/>
    <col min="14072" max="14072" width="17" style="11" bestFit="1" customWidth="1"/>
    <col min="14073" max="14073" width="25.140625" style="11" bestFit="1" customWidth="1"/>
    <col min="14074" max="14074" width="15.42578125" style="11" bestFit="1" customWidth="1"/>
    <col min="14075" max="14075" width="17.28515625" style="11" bestFit="1" customWidth="1"/>
    <col min="14076" max="14076" width="25.140625" style="11" bestFit="1" customWidth="1"/>
    <col min="14077" max="14077" width="15.42578125" style="11" bestFit="1" customWidth="1"/>
    <col min="14078" max="14078" width="17.28515625" style="11" bestFit="1" customWidth="1"/>
    <col min="14079" max="14079" width="25.140625" style="11" bestFit="1" customWidth="1"/>
    <col min="14080" max="14080" width="15.42578125" style="11" bestFit="1" customWidth="1"/>
    <col min="14081" max="14081" width="17.28515625" style="11" bestFit="1" customWidth="1"/>
    <col min="14082" max="14082" width="22" style="11" bestFit="1" customWidth="1"/>
    <col min="14083" max="14319" width="9.140625" style="11"/>
    <col min="14320" max="14320" width="25.140625" style="11" bestFit="1" customWidth="1"/>
    <col min="14321" max="14322" width="15.42578125" style="11" bestFit="1" customWidth="1"/>
    <col min="14323" max="14323" width="25.140625" style="11" bestFit="1" customWidth="1"/>
    <col min="14324" max="14325" width="14.7109375" style="11" bestFit="1" customWidth="1"/>
    <col min="14326" max="14326" width="25.140625" style="11" bestFit="1" customWidth="1"/>
    <col min="14327" max="14327" width="10.140625" style="11" bestFit="1" customWidth="1"/>
    <col min="14328" max="14328" width="17" style="11" bestFit="1" customWidth="1"/>
    <col min="14329" max="14329" width="25.140625" style="11" bestFit="1" customWidth="1"/>
    <col min="14330" max="14330" width="15.42578125" style="11" bestFit="1" customWidth="1"/>
    <col min="14331" max="14331" width="17.28515625" style="11" bestFit="1" customWidth="1"/>
    <col min="14332" max="14332" width="25.140625" style="11" bestFit="1" customWidth="1"/>
    <col min="14333" max="14333" width="15.42578125" style="11" bestFit="1" customWidth="1"/>
    <col min="14334" max="14334" width="17.28515625" style="11" bestFit="1" customWidth="1"/>
    <col min="14335" max="14335" width="25.140625" style="11" bestFit="1" customWidth="1"/>
    <col min="14336" max="14336" width="15.42578125" style="11" bestFit="1" customWidth="1"/>
    <col min="14337" max="14337" width="17.28515625" style="11" bestFit="1" customWidth="1"/>
    <col min="14338" max="14338" width="22" style="11" bestFit="1" customWidth="1"/>
    <col min="14339" max="14575" width="9.140625" style="11"/>
    <col min="14576" max="14576" width="25.140625" style="11" bestFit="1" customWidth="1"/>
    <col min="14577" max="14578" width="15.42578125" style="11" bestFit="1" customWidth="1"/>
    <col min="14579" max="14579" width="25.140625" style="11" bestFit="1" customWidth="1"/>
    <col min="14580" max="14581" width="14.7109375" style="11" bestFit="1" customWidth="1"/>
    <col min="14582" max="14582" width="25.140625" style="11" bestFit="1" customWidth="1"/>
    <col min="14583" max="14583" width="10.140625" style="11" bestFit="1" customWidth="1"/>
    <col min="14584" max="14584" width="17" style="11" bestFit="1" customWidth="1"/>
    <col min="14585" max="14585" width="25.140625" style="11" bestFit="1" customWidth="1"/>
    <col min="14586" max="14586" width="15.42578125" style="11" bestFit="1" customWidth="1"/>
    <col min="14587" max="14587" width="17.28515625" style="11" bestFit="1" customWidth="1"/>
    <col min="14588" max="14588" width="25.140625" style="11" bestFit="1" customWidth="1"/>
    <col min="14589" max="14589" width="15.42578125" style="11" bestFit="1" customWidth="1"/>
    <col min="14590" max="14590" width="17.28515625" style="11" bestFit="1" customWidth="1"/>
    <col min="14591" max="14591" width="25.140625" style="11" bestFit="1" customWidth="1"/>
    <col min="14592" max="14592" width="15.42578125" style="11" bestFit="1" customWidth="1"/>
    <col min="14593" max="14593" width="17.28515625" style="11" bestFit="1" customWidth="1"/>
    <col min="14594" max="14594" width="22" style="11" bestFit="1" customWidth="1"/>
    <col min="14595" max="14831" width="9.140625" style="11"/>
    <col min="14832" max="14832" width="25.140625" style="11" bestFit="1" customWidth="1"/>
    <col min="14833" max="14834" width="15.42578125" style="11" bestFit="1" customWidth="1"/>
    <col min="14835" max="14835" width="25.140625" style="11" bestFit="1" customWidth="1"/>
    <col min="14836" max="14837" width="14.7109375" style="11" bestFit="1" customWidth="1"/>
    <col min="14838" max="14838" width="25.140625" style="11" bestFit="1" customWidth="1"/>
    <col min="14839" max="14839" width="10.140625" style="11" bestFit="1" customWidth="1"/>
    <col min="14840" max="14840" width="17" style="11" bestFit="1" customWidth="1"/>
    <col min="14841" max="14841" width="25.140625" style="11" bestFit="1" customWidth="1"/>
    <col min="14842" max="14842" width="15.42578125" style="11" bestFit="1" customWidth="1"/>
    <col min="14843" max="14843" width="17.28515625" style="11" bestFit="1" customWidth="1"/>
    <col min="14844" max="14844" width="25.140625" style="11" bestFit="1" customWidth="1"/>
    <col min="14845" max="14845" width="15.42578125" style="11" bestFit="1" customWidth="1"/>
    <col min="14846" max="14846" width="17.28515625" style="11" bestFit="1" customWidth="1"/>
    <col min="14847" max="14847" width="25.140625" style="11" bestFit="1" customWidth="1"/>
    <col min="14848" max="14848" width="15.42578125" style="11" bestFit="1" customWidth="1"/>
    <col min="14849" max="14849" width="17.28515625" style="11" bestFit="1" customWidth="1"/>
    <col min="14850" max="14850" width="22" style="11" bestFit="1" customWidth="1"/>
    <col min="14851" max="15087" width="9.140625" style="11"/>
    <col min="15088" max="15088" width="25.140625" style="11" bestFit="1" customWidth="1"/>
    <col min="15089" max="15090" width="15.42578125" style="11" bestFit="1" customWidth="1"/>
    <col min="15091" max="15091" width="25.140625" style="11" bestFit="1" customWidth="1"/>
    <col min="15092" max="15093" width="14.7109375" style="11" bestFit="1" customWidth="1"/>
    <col min="15094" max="15094" width="25.140625" style="11" bestFit="1" customWidth="1"/>
    <col min="15095" max="15095" width="10.140625" style="11" bestFit="1" customWidth="1"/>
    <col min="15096" max="15096" width="17" style="11" bestFit="1" customWidth="1"/>
    <col min="15097" max="15097" width="25.140625" style="11" bestFit="1" customWidth="1"/>
    <col min="15098" max="15098" width="15.42578125" style="11" bestFit="1" customWidth="1"/>
    <col min="15099" max="15099" width="17.28515625" style="11" bestFit="1" customWidth="1"/>
    <col min="15100" max="15100" width="25.140625" style="11" bestFit="1" customWidth="1"/>
    <col min="15101" max="15101" width="15.42578125" style="11" bestFit="1" customWidth="1"/>
    <col min="15102" max="15102" width="17.28515625" style="11" bestFit="1" customWidth="1"/>
    <col min="15103" max="15103" width="25.140625" style="11" bestFit="1" customWidth="1"/>
    <col min="15104" max="15104" width="15.42578125" style="11" bestFit="1" customWidth="1"/>
    <col min="15105" max="15105" width="17.28515625" style="11" bestFit="1" customWidth="1"/>
    <col min="15106" max="15106" width="22" style="11" bestFit="1" customWidth="1"/>
    <col min="15107" max="15343" width="9.140625" style="11"/>
    <col min="15344" max="15344" width="25.140625" style="11" bestFit="1" customWidth="1"/>
    <col min="15345" max="15346" width="15.42578125" style="11" bestFit="1" customWidth="1"/>
    <col min="15347" max="15347" width="25.140625" style="11" bestFit="1" customWidth="1"/>
    <col min="15348" max="15349" width="14.7109375" style="11" bestFit="1" customWidth="1"/>
    <col min="15350" max="15350" width="25.140625" style="11" bestFit="1" customWidth="1"/>
    <col min="15351" max="15351" width="10.140625" style="11" bestFit="1" customWidth="1"/>
    <col min="15352" max="15352" width="17" style="11" bestFit="1" customWidth="1"/>
    <col min="15353" max="15353" width="25.140625" style="11" bestFit="1" customWidth="1"/>
    <col min="15354" max="15354" width="15.42578125" style="11" bestFit="1" customWidth="1"/>
    <col min="15355" max="15355" width="17.28515625" style="11" bestFit="1" customWidth="1"/>
    <col min="15356" max="15356" width="25.140625" style="11" bestFit="1" customWidth="1"/>
    <col min="15357" max="15357" width="15.42578125" style="11" bestFit="1" customWidth="1"/>
    <col min="15358" max="15358" width="17.28515625" style="11" bestFit="1" customWidth="1"/>
    <col min="15359" max="15359" width="25.140625" style="11" bestFit="1" customWidth="1"/>
    <col min="15360" max="15360" width="15.42578125" style="11" bestFit="1" customWidth="1"/>
    <col min="15361" max="15361" width="17.28515625" style="11" bestFit="1" customWidth="1"/>
    <col min="15362" max="15362" width="22" style="11" bestFit="1" customWidth="1"/>
    <col min="15363" max="15599" width="9.140625" style="11"/>
    <col min="15600" max="15600" width="25.140625" style="11" bestFit="1" customWidth="1"/>
    <col min="15601" max="15602" width="15.42578125" style="11" bestFit="1" customWidth="1"/>
    <col min="15603" max="15603" width="25.140625" style="11" bestFit="1" customWidth="1"/>
    <col min="15604" max="15605" width="14.7109375" style="11" bestFit="1" customWidth="1"/>
    <col min="15606" max="15606" width="25.140625" style="11" bestFit="1" customWidth="1"/>
    <col min="15607" max="15607" width="10.140625" style="11" bestFit="1" customWidth="1"/>
    <col min="15608" max="15608" width="17" style="11" bestFit="1" customWidth="1"/>
    <col min="15609" max="15609" width="25.140625" style="11" bestFit="1" customWidth="1"/>
    <col min="15610" max="15610" width="15.42578125" style="11" bestFit="1" customWidth="1"/>
    <col min="15611" max="15611" width="17.28515625" style="11" bestFit="1" customWidth="1"/>
    <col min="15612" max="15612" width="25.140625" style="11" bestFit="1" customWidth="1"/>
    <col min="15613" max="15613" width="15.42578125" style="11" bestFit="1" customWidth="1"/>
    <col min="15614" max="15614" width="17.28515625" style="11" bestFit="1" customWidth="1"/>
    <col min="15615" max="15615" width="25.140625" style="11" bestFit="1" customWidth="1"/>
    <col min="15616" max="15616" width="15.42578125" style="11" bestFit="1" customWidth="1"/>
    <col min="15617" max="15617" width="17.28515625" style="11" bestFit="1" customWidth="1"/>
    <col min="15618" max="15618" width="22" style="11" bestFit="1" customWidth="1"/>
    <col min="15619" max="15855" width="9.140625" style="11"/>
    <col min="15856" max="15856" width="25.140625" style="11" bestFit="1" customWidth="1"/>
    <col min="15857" max="15858" width="15.42578125" style="11" bestFit="1" customWidth="1"/>
    <col min="15859" max="15859" width="25.140625" style="11" bestFit="1" customWidth="1"/>
    <col min="15860" max="15861" width="14.7109375" style="11" bestFit="1" customWidth="1"/>
    <col min="15862" max="15862" width="25.140625" style="11" bestFit="1" customWidth="1"/>
    <col min="15863" max="15863" width="10.140625" style="11" bestFit="1" customWidth="1"/>
    <col min="15864" max="15864" width="17" style="11" bestFit="1" customWidth="1"/>
    <col min="15865" max="15865" width="25.140625" style="11" bestFit="1" customWidth="1"/>
    <col min="15866" max="15866" width="15.42578125" style="11" bestFit="1" customWidth="1"/>
    <col min="15867" max="15867" width="17.28515625" style="11" bestFit="1" customWidth="1"/>
    <col min="15868" max="15868" width="25.140625" style="11" bestFit="1" customWidth="1"/>
    <col min="15869" max="15869" width="15.42578125" style="11" bestFit="1" customWidth="1"/>
    <col min="15870" max="15870" width="17.28515625" style="11" bestFit="1" customWidth="1"/>
    <col min="15871" max="15871" width="25.140625" style="11" bestFit="1" customWidth="1"/>
    <col min="15872" max="15872" width="15.42578125" style="11" bestFit="1" customWidth="1"/>
    <col min="15873" max="15873" width="17.28515625" style="11" bestFit="1" customWidth="1"/>
    <col min="15874" max="15874" width="22" style="11" bestFit="1" customWidth="1"/>
    <col min="15875" max="16111" width="9.140625" style="11"/>
    <col min="16112" max="16112" width="25.140625" style="11" bestFit="1" customWidth="1"/>
    <col min="16113" max="16114" width="15.42578125" style="11" bestFit="1" customWidth="1"/>
    <col min="16115" max="16115" width="25.140625" style="11" bestFit="1" customWidth="1"/>
    <col min="16116" max="16117" width="14.7109375" style="11" bestFit="1" customWidth="1"/>
    <col min="16118" max="16118" width="25.140625" style="11" bestFit="1" customWidth="1"/>
    <col min="16119" max="16119" width="10.140625" style="11" bestFit="1" customWidth="1"/>
    <col min="16120" max="16120" width="17" style="11" bestFit="1" customWidth="1"/>
    <col min="16121" max="16121" width="25.140625" style="11" bestFit="1" customWidth="1"/>
    <col min="16122" max="16122" width="15.42578125" style="11" bestFit="1" customWidth="1"/>
    <col min="16123" max="16123" width="17.28515625" style="11" bestFit="1" customWidth="1"/>
    <col min="16124" max="16124" width="25.140625" style="11" bestFit="1" customWidth="1"/>
    <col min="16125" max="16125" width="15.42578125" style="11" bestFit="1" customWidth="1"/>
    <col min="16126" max="16126" width="17.28515625" style="11" bestFit="1" customWidth="1"/>
    <col min="16127" max="16127" width="25.140625" style="11" bestFit="1" customWidth="1"/>
    <col min="16128" max="16128" width="15.42578125" style="11" bestFit="1" customWidth="1"/>
    <col min="16129" max="16129" width="17.28515625" style="11" bestFit="1" customWidth="1"/>
    <col min="16130" max="16130" width="22" style="11" bestFit="1" customWidth="1"/>
    <col min="16131" max="16384" width="9.140625" style="11"/>
  </cols>
  <sheetData>
    <row r="1" spans="1:28" ht="26.25" customHeight="1" x14ac:dyDescent="0.4">
      <c r="A1" s="14" t="s">
        <v>242</v>
      </c>
    </row>
    <row r="2" spans="1:28" ht="18" customHeight="1" x14ac:dyDescent="0.25">
      <c r="W2" s="11" t="s">
        <v>31</v>
      </c>
      <c r="X2" s="11" t="s">
        <v>11</v>
      </c>
    </row>
    <row r="3" spans="1:28" ht="18" customHeight="1" x14ac:dyDescent="0.25">
      <c r="V3" s="11">
        <v>1995</v>
      </c>
      <c r="W3" s="12">
        <v>0.18615591397849501</v>
      </c>
      <c r="X3" s="12">
        <v>0.52613124851930804</v>
      </c>
      <c r="AA3" s="12"/>
      <c r="AB3" s="12"/>
    </row>
    <row r="4" spans="1:28" ht="18" customHeight="1" x14ac:dyDescent="0.25">
      <c r="V4" s="11">
        <v>1996</v>
      </c>
      <c r="W4" s="12">
        <v>0.199372759856631</v>
      </c>
      <c r="X4" s="12">
        <v>0.51165458937198005</v>
      </c>
      <c r="AA4" s="12"/>
      <c r="AB4" s="12"/>
    </row>
    <row r="5" spans="1:28" ht="18" customHeight="1" x14ac:dyDescent="0.25">
      <c r="V5" s="11">
        <v>1997</v>
      </c>
      <c r="W5" s="12">
        <v>0.197132616487455</v>
      </c>
      <c r="X5" s="12">
        <v>0.49440993788819898</v>
      </c>
      <c r="AA5" s="12"/>
      <c r="AB5" s="12"/>
    </row>
    <row r="6" spans="1:28" ht="18" customHeight="1" x14ac:dyDescent="0.25">
      <c r="V6" s="11">
        <v>1998</v>
      </c>
      <c r="W6" s="12">
        <v>0.17580645161290301</v>
      </c>
      <c r="X6" s="12">
        <v>0.49416264090177098</v>
      </c>
      <c r="AA6" s="12"/>
      <c r="AB6" s="12"/>
    </row>
    <row r="7" spans="1:28" ht="18" customHeight="1" x14ac:dyDescent="0.25">
      <c r="V7" s="11">
        <v>1999</v>
      </c>
      <c r="W7" s="12">
        <v>0.16451612903225801</v>
      </c>
      <c r="X7" s="12">
        <v>0.49888428801472301</v>
      </c>
      <c r="AA7" s="12"/>
      <c r="AB7" s="12"/>
    </row>
    <row r="8" spans="1:28" ht="18" customHeight="1" x14ac:dyDescent="0.25">
      <c r="V8" s="11">
        <v>2000</v>
      </c>
      <c r="W8" s="12">
        <v>0.154838709677419</v>
      </c>
      <c r="X8" s="12">
        <v>0.504301817345296</v>
      </c>
      <c r="AA8" s="12"/>
      <c r="AB8" s="12"/>
    </row>
    <row r="9" spans="1:28" ht="18" customHeight="1" x14ac:dyDescent="0.25">
      <c r="V9" s="11">
        <v>2001</v>
      </c>
      <c r="W9" s="12">
        <v>0.13709677419354799</v>
      </c>
      <c r="X9" s="12">
        <v>0.48602484472049701</v>
      </c>
      <c r="AA9" s="12"/>
      <c r="AB9" s="12"/>
    </row>
    <row r="10" spans="1:28" ht="18" customHeight="1" x14ac:dyDescent="0.25">
      <c r="V10" s="11">
        <v>2002</v>
      </c>
      <c r="W10" s="12">
        <v>0.12580645161290299</v>
      </c>
      <c r="X10" s="12">
        <v>0.49050207039337501</v>
      </c>
      <c r="AA10" s="12"/>
      <c r="AB10" s="12"/>
    </row>
    <row r="11" spans="1:28" ht="18" customHeight="1" x14ac:dyDescent="0.25">
      <c r="V11" s="11">
        <v>2003</v>
      </c>
      <c r="W11" s="12">
        <v>0.11612903225806499</v>
      </c>
      <c r="X11" s="12">
        <v>0.47841614906832303</v>
      </c>
      <c r="AA11" s="12"/>
      <c r="AB11" s="12"/>
    </row>
    <row r="12" spans="1:28" ht="18" customHeight="1" x14ac:dyDescent="0.25">
      <c r="V12" s="11">
        <v>2004</v>
      </c>
      <c r="W12" s="12">
        <v>6.7741935483871002E-2</v>
      </c>
      <c r="X12" s="12">
        <v>0.48115366919714703</v>
      </c>
      <c r="AA12" s="12"/>
      <c r="AB12" s="12"/>
    </row>
    <row r="13" spans="1:28" ht="18" customHeight="1" x14ac:dyDescent="0.25">
      <c r="V13" s="11">
        <v>2005</v>
      </c>
      <c r="W13" s="12">
        <v>0.15161290322580601</v>
      </c>
      <c r="X13" s="12">
        <v>0.49144524959742297</v>
      </c>
      <c r="AA13" s="12"/>
      <c r="AB13" s="12"/>
    </row>
    <row r="14" spans="1:28" ht="18" customHeight="1" x14ac:dyDescent="0.25">
      <c r="V14" s="11">
        <v>2006</v>
      </c>
      <c r="W14" s="12">
        <v>0.15322580645161299</v>
      </c>
      <c r="X14" s="12">
        <v>0.47828099838969401</v>
      </c>
      <c r="AA14" s="12"/>
      <c r="AB14" s="12"/>
    </row>
    <row r="15" spans="1:28" ht="18" customHeight="1" x14ac:dyDescent="0.25">
      <c r="V15" s="11">
        <v>2007</v>
      </c>
      <c r="W15" s="12">
        <v>0.15967741935483901</v>
      </c>
      <c r="X15" s="12">
        <v>0.48317230273751999</v>
      </c>
      <c r="Y15" s="67">
        <v>100</v>
      </c>
      <c r="AA15" s="12"/>
      <c r="AB15" s="12"/>
    </row>
    <row r="16" spans="1:28" ht="18" customHeight="1" x14ac:dyDescent="0.25">
      <c r="V16" s="11">
        <v>2008</v>
      </c>
      <c r="W16" s="12">
        <v>0.15322580645161299</v>
      </c>
      <c r="X16" s="12">
        <v>0.48830515297906602</v>
      </c>
      <c r="Y16" s="68">
        <v>100</v>
      </c>
      <c r="AA16" s="12"/>
      <c r="AB16" s="12"/>
    </row>
    <row r="17" spans="1:28" ht="18" customHeight="1" x14ac:dyDescent="0.25">
      <c r="V17" s="11">
        <v>2009</v>
      </c>
      <c r="W17" s="12">
        <v>0.15322580645161299</v>
      </c>
      <c r="X17" s="12">
        <v>0.51060789049919497</v>
      </c>
      <c r="AA17" s="12"/>
      <c r="AB17" s="12"/>
    </row>
    <row r="18" spans="1:28" ht="18" customHeight="1" x14ac:dyDescent="0.25">
      <c r="V18" s="11">
        <v>2010</v>
      </c>
      <c r="W18" s="12">
        <v>0.15</v>
      </c>
      <c r="X18" s="12">
        <v>0.515036231884058</v>
      </c>
      <c r="AA18" s="12"/>
      <c r="AB18" s="12"/>
    </row>
    <row r="19" spans="1:28" ht="18" customHeight="1" x14ac:dyDescent="0.25">
      <c r="V19" s="11">
        <v>2011</v>
      </c>
      <c r="W19" s="12">
        <v>0.13387096774193499</v>
      </c>
      <c r="X19" s="12">
        <v>0.51479468599033795</v>
      </c>
      <c r="AA19" s="12"/>
      <c r="AB19" s="12"/>
    </row>
    <row r="20" spans="1:28" ht="18" customHeight="1" x14ac:dyDescent="0.25">
      <c r="V20" s="11">
        <v>2012</v>
      </c>
      <c r="W20" s="12">
        <v>0.130645161290323</v>
      </c>
      <c r="X20" s="12">
        <v>0.519142512077294</v>
      </c>
      <c r="AA20" s="12"/>
      <c r="AB20" s="12"/>
    </row>
    <row r="21" spans="1:28" ht="18" customHeight="1" x14ac:dyDescent="0.25">
      <c r="V21" s="11">
        <v>2013</v>
      </c>
      <c r="W21" s="12">
        <v>0.16129032258064499</v>
      </c>
      <c r="X21" s="12">
        <v>0.52518115942028998</v>
      </c>
      <c r="AA21" s="12"/>
      <c r="AB21" s="12"/>
    </row>
    <row r="22" spans="1:28" ht="18" customHeight="1" x14ac:dyDescent="0.25">
      <c r="V22" s="11">
        <v>2014</v>
      </c>
      <c r="W22" s="12">
        <v>0.15967741935483901</v>
      </c>
      <c r="X22" s="12">
        <v>0.52932769726247997</v>
      </c>
      <c r="AA22" s="12"/>
      <c r="AB22" s="12"/>
    </row>
    <row r="23" spans="1:28" ht="18" customHeight="1" x14ac:dyDescent="0.25">
      <c r="V23" s="11">
        <v>2015</v>
      </c>
      <c r="W23" s="12">
        <v>0.16451612903225801</v>
      </c>
      <c r="X23" s="12">
        <v>0.53498389694041903</v>
      </c>
      <c r="AA23" s="12"/>
      <c r="AB23" s="12"/>
    </row>
    <row r="24" spans="1:28" ht="18" customHeight="1" x14ac:dyDescent="0.25">
      <c r="V24" s="11">
        <v>2016</v>
      </c>
      <c r="W24" s="12">
        <v>0.19354838709677399</v>
      </c>
      <c r="X24" s="12">
        <v>0.530699332873246</v>
      </c>
      <c r="AA24" s="12"/>
      <c r="AB24" s="12"/>
    </row>
    <row r="25" spans="1:28" ht="18" customHeight="1" x14ac:dyDescent="0.25">
      <c r="V25" s="11">
        <v>2017</v>
      </c>
      <c r="W25" s="12">
        <v>0.190322580645161</v>
      </c>
      <c r="X25" s="12">
        <v>0.51491833448355195</v>
      </c>
      <c r="AA25" s="12"/>
      <c r="AB25" s="12"/>
    </row>
    <row r="26" spans="1:28" ht="18" customHeight="1" x14ac:dyDescent="0.25"/>
    <row r="27" spans="1:28" ht="18" customHeight="1" x14ac:dyDescent="0.25"/>
    <row r="28" spans="1:28" ht="18" customHeight="1" x14ac:dyDescent="0.25"/>
    <row r="29" spans="1:28" ht="18" customHeight="1" x14ac:dyDescent="0.25"/>
    <row r="30" spans="1:28" ht="18" customHeight="1" x14ac:dyDescent="0.25"/>
    <row r="31" spans="1:28" ht="18" customHeight="1" x14ac:dyDescent="0.25">
      <c r="A31" s="11" t="s">
        <v>32</v>
      </c>
    </row>
    <row r="32" spans="1:28" ht="77.25" customHeight="1" x14ac:dyDescent="0.25">
      <c r="A32" s="89" t="s">
        <v>139</v>
      </c>
      <c r="B32" s="90"/>
      <c r="C32" s="90"/>
      <c r="D32" s="90"/>
      <c r="E32" s="90"/>
      <c r="F32" s="90"/>
      <c r="G32" s="90"/>
      <c r="H32" s="90"/>
      <c r="I32" s="90"/>
      <c r="J32" s="90"/>
      <c r="K32" s="90"/>
      <c r="L32" s="90"/>
      <c r="M32" s="90"/>
      <c r="N32" s="90"/>
      <c r="O32" s="90"/>
      <c r="P32" s="90"/>
      <c r="Q32" s="90"/>
      <c r="R32" s="90"/>
    </row>
    <row r="33" spans="1:1" x14ac:dyDescent="0.25">
      <c r="A33" s="13" t="s">
        <v>0</v>
      </c>
    </row>
  </sheetData>
  <mergeCells count="1">
    <mergeCell ref="A32:R32"/>
  </mergeCells>
  <hyperlinks>
    <hyperlink ref="A33" location="'Read Me'!A1" display="Return to Read Me" xr:uid="{116C2F95-BFBC-42AD-9D4C-A08C58BD0709}"/>
  </hyperlink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905489-C6BD-4DAB-A3DF-11811B804EAE}">
  <dimension ref="A1:AF38"/>
  <sheetViews>
    <sheetView zoomScale="70" zoomScaleNormal="70" workbookViewId="0">
      <selection activeCell="A35" sqref="A35"/>
    </sheetView>
  </sheetViews>
  <sheetFormatPr defaultRowHeight="18" x14ac:dyDescent="0.25"/>
  <cols>
    <col min="1" max="21" width="9.140625" style="1"/>
    <col min="22" max="22" width="15.7109375" style="1" customWidth="1"/>
    <col min="23" max="23" width="9.140625" style="1"/>
    <col min="24" max="24" width="10.5703125" style="1" bestFit="1" customWidth="1"/>
    <col min="25" max="26" width="27.85546875" style="1" bestFit="1" customWidth="1"/>
    <col min="27" max="16384" width="9.140625" style="1"/>
  </cols>
  <sheetData>
    <row r="1" spans="1:32" ht="26.25" x14ac:dyDescent="0.4">
      <c r="A1" s="2" t="s">
        <v>241</v>
      </c>
    </row>
    <row r="2" spans="1:32" x14ac:dyDescent="0.25">
      <c r="U2" s="1" t="s">
        <v>140</v>
      </c>
    </row>
    <row r="3" spans="1:32" x14ac:dyDescent="0.25">
      <c r="V3" s="6"/>
      <c r="W3" s="6"/>
      <c r="X3" s="6" t="s">
        <v>11</v>
      </c>
      <c r="Y3" s="6" t="s">
        <v>10</v>
      </c>
      <c r="Z3" s="6" t="s">
        <v>9</v>
      </c>
      <c r="AA3" s="6">
        <v>2007</v>
      </c>
    </row>
    <row r="4" spans="1:32" x14ac:dyDescent="0.25">
      <c r="V4" s="6" t="s">
        <v>11</v>
      </c>
      <c r="W4" s="6">
        <v>2009</v>
      </c>
      <c r="X4" s="5">
        <v>-3.3</v>
      </c>
      <c r="Y4" s="5"/>
      <c r="Z4" s="5"/>
      <c r="AA4" s="5">
        <v>1.4</v>
      </c>
      <c r="AC4" s="4"/>
      <c r="AD4" s="4"/>
      <c r="AE4" s="4"/>
      <c r="AF4" s="4"/>
    </row>
    <row r="5" spans="1:32" x14ac:dyDescent="0.25">
      <c r="V5" s="6"/>
      <c r="W5" s="6">
        <v>2010</v>
      </c>
      <c r="X5" s="5">
        <v>-2.2000000000000002</v>
      </c>
      <c r="Y5" s="5"/>
      <c r="Z5" s="5"/>
      <c r="AA5" s="5">
        <v>1.4</v>
      </c>
      <c r="AC5" s="4"/>
      <c r="AD5" s="4"/>
      <c r="AE5" s="4"/>
      <c r="AF5" s="4"/>
    </row>
    <row r="6" spans="1:32" x14ac:dyDescent="0.25">
      <c r="V6" s="6"/>
      <c r="W6" s="6">
        <v>2011</v>
      </c>
      <c r="X6" s="5">
        <v>-1.4</v>
      </c>
      <c r="Y6" s="5"/>
      <c r="Z6" s="5"/>
      <c r="AA6" s="5">
        <v>1.4</v>
      </c>
      <c r="AC6" s="4"/>
      <c r="AD6" s="4"/>
      <c r="AE6" s="4"/>
      <c r="AF6" s="4"/>
    </row>
    <row r="7" spans="1:32" x14ac:dyDescent="0.25">
      <c r="V7" s="6"/>
      <c r="W7" s="6">
        <v>2012</v>
      </c>
      <c r="X7" s="5">
        <v>-1.3</v>
      </c>
      <c r="Y7" s="5"/>
      <c r="Z7" s="5"/>
      <c r="AA7" s="5">
        <v>1.4</v>
      </c>
      <c r="AC7" s="4"/>
      <c r="AD7" s="4"/>
      <c r="AE7" s="4"/>
      <c r="AF7" s="4"/>
    </row>
    <row r="8" spans="1:32" x14ac:dyDescent="0.25">
      <c r="V8" s="6"/>
      <c r="W8" s="6">
        <v>2013</v>
      </c>
      <c r="X8" s="5">
        <v>-1.7</v>
      </c>
      <c r="Y8" s="5"/>
      <c r="Z8" s="5"/>
      <c r="AA8" s="5">
        <v>1.4</v>
      </c>
      <c r="AC8" s="4"/>
      <c r="AD8" s="4"/>
      <c r="AE8" s="4"/>
      <c r="AF8" s="4"/>
    </row>
    <row r="9" spans="1:32" x14ac:dyDescent="0.25">
      <c r="V9" s="6"/>
      <c r="W9" s="6">
        <v>2014</v>
      </c>
      <c r="X9" s="5">
        <v>-2.9</v>
      </c>
      <c r="Y9" s="5"/>
      <c r="Z9" s="5"/>
      <c r="AA9" s="5">
        <v>1.4</v>
      </c>
      <c r="AC9" s="4"/>
      <c r="AD9" s="4"/>
      <c r="AE9" s="4"/>
      <c r="AF9" s="4"/>
    </row>
    <row r="10" spans="1:32" x14ac:dyDescent="0.25">
      <c r="V10" s="6"/>
      <c r="W10" s="6">
        <v>2015</v>
      </c>
      <c r="X10" s="5">
        <v>-4.5999999999999996</v>
      </c>
      <c r="Y10" s="5"/>
      <c r="Z10" s="5"/>
      <c r="AA10" s="5">
        <v>1.4</v>
      </c>
      <c r="AC10" s="4"/>
      <c r="AD10" s="4"/>
      <c r="AE10" s="4"/>
      <c r="AF10" s="4"/>
    </row>
    <row r="11" spans="1:32" x14ac:dyDescent="0.25">
      <c r="V11" s="6"/>
      <c r="W11" s="6">
        <v>2016</v>
      </c>
      <c r="X11" s="5">
        <v>-5.2</v>
      </c>
      <c r="Y11" s="5"/>
      <c r="Z11" s="5"/>
      <c r="AA11" s="5">
        <v>1.4</v>
      </c>
      <c r="AC11" s="4"/>
      <c r="AD11" s="4"/>
      <c r="AE11" s="4"/>
      <c r="AF11" s="4"/>
    </row>
    <row r="12" spans="1:32" x14ac:dyDescent="0.25">
      <c r="V12" s="6"/>
      <c r="W12" s="6">
        <v>2017</v>
      </c>
      <c r="X12" s="5">
        <v>-3.8</v>
      </c>
      <c r="Y12" s="5"/>
      <c r="Z12" s="5"/>
      <c r="AA12" s="5">
        <v>1.4</v>
      </c>
      <c r="AC12" s="4"/>
      <c r="AD12" s="4"/>
      <c r="AE12" s="4"/>
      <c r="AF12" s="4"/>
    </row>
    <row r="13" spans="1:32" x14ac:dyDescent="0.25">
      <c r="V13" s="6"/>
      <c r="W13" s="6"/>
      <c r="X13" s="5"/>
      <c r="Y13" s="5"/>
      <c r="Z13" s="5"/>
      <c r="AA13" s="5"/>
      <c r="AC13" s="4"/>
      <c r="AD13" s="4"/>
      <c r="AE13" s="4"/>
      <c r="AF13" s="4"/>
    </row>
    <row r="14" spans="1:32" ht="36" x14ac:dyDescent="0.25">
      <c r="V14" s="7" t="s">
        <v>10</v>
      </c>
      <c r="W14" s="6">
        <v>2009</v>
      </c>
      <c r="X14" s="6"/>
      <c r="Y14" s="5">
        <v>-2.4</v>
      </c>
      <c r="Z14" s="5"/>
      <c r="AA14" s="5">
        <v>3.9</v>
      </c>
      <c r="AC14" s="4"/>
      <c r="AD14" s="4"/>
      <c r="AE14" s="4"/>
      <c r="AF14" s="4"/>
    </row>
    <row r="15" spans="1:32" x14ac:dyDescent="0.25">
      <c r="V15" s="6"/>
      <c r="W15" s="6">
        <v>2010</v>
      </c>
      <c r="X15" s="6"/>
      <c r="Y15" s="5">
        <v>-0.8</v>
      </c>
      <c r="Z15" s="5"/>
      <c r="AA15" s="5">
        <v>3.9</v>
      </c>
      <c r="AC15" s="4"/>
      <c r="AD15" s="4"/>
      <c r="AE15" s="4"/>
      <c r="AF15" s="4"/>
    </row>
    <row r="16" spans="1:32" x14ac:dyDescent="0.25">
      <c r="V16" s="6"/>
      <c r="W16" s="6">
        <v>2011</v>
      </c>
      <c r="X16" s="6"/>
      <c r="Y16" s="5">
        <v>0.1</v>
      </c>
      <c r="Z16" s="5"/>
      <c r="AA16" s="5">
        <v>3.9</v>
      </c>
      <c r="AC16" s="4"/>
      <c r="AD16" s="4"/>
      <c r="AE16" s="4"/>
      <c r="AF16" s="4"/>
    </row>
    <row r="17" spans="1:32" x14ac:dyDescent="0.25">
      <c r="V17" s="6"/>
      <c r="W17" s="6">
        <v>2012</v>
      </c>
      <c r="X17" s="6"/>
      <c r="Y17" s="5">
        <v>-0.2</v>
      </c>
      <c r="Z17" s="5"/>
      <c r="AA17" s="5">
        <v>3.9</v>
      </c>
      <c r="AC17" s="4"/>
      <c r="AD17" s="4"/>
      <c r="AE17" s="4"/>
      <c r="AF17" s="4"/>
    </row>
    <row r="18" spans="1:32" x14ac:dyDescent="0.25">
      <c r="V18" s="6"/>
      <c r="W18" s="6">
        <v>2013</v>
      </c>
      <c r="X18" s="6"/>
      <c r="Y18" s="5">
        <v>-1.4</v>
      </c>
      <c r="Z18" s="5"/>
      <c r="AA18" s="5">
        <v>3.9</v>
      </c>
      <c r="AC18" s="4"/>
      <c r="AD18" s="4"/>
      <c r="AE18" s="4"/>
      <c r="AF18" s="4"/>
    </row>
    <row r="19" spans="1:32" x14ac:dyDescent="0.25">
      <c r="V19" s="6"/>
      <c r="W19" s="6">
        <v>2014</v>
      </c>
      <c r="X19" s="6"/>
      <c r="Y19" s="5">
        <v>-3.5</v>
      </c>
      <c r="Z19" s="5"/>
      <c r="AA19" s="5">
        <v>3.9</v>
      </c>
      <c r="AC19" s="4"/>
      <c r="AD19" s="4"/>
      <c r="AE19" s="4"/>
      <c r="AF19" s="4"/>
    </row>
    <row r="20" spans="1:32" x14ac:dyDescent="0.25">
      <c r="V20" s="6"/>
      <c r="W20" s="6">
        <v>2015</v>
      </c>
      <c r="X20" s="6"/>
      <c r="Y20" s="5">
        <v>-6.9</v>
      </c>
      <c r="Z20" s="5"/>
      <c r="AA20" s="5">
        <v>3.9</v>
      </c>
      <c r="AC20" s="4"/>
      <c r="AD20" s="4"/>
      <c r="AE20" s="4"/>
      <c r="AF20" s="4"/>
    </row>
    <row r="21" spans="1:32" x14ac:dyDescent="0.25">
      <c r="V21" s="6"/>
      <c r="W21" s="6">
        <v>2016</v>
      </c>
      <c r="X21" s="6"/>
      <c r="Y21" s="5">
        <v>-7.6</v>
      </c>
      <c r="Z21" s="5"/>
      <c r="AA21" s="5">
        <v>3.9</v>
      </c>
      <c r="AC21" s="4"/>
      <c r="AD21" s="4"/>
      <c r="AE21" s="4"/>
      <c r="AF21" s="4"/>
    </row>
    <row r="22" spans="1:32" x14ac:dyDescent="0.25">
      <c r="V22" s="6"/>
      <c r="W22" s="6">
        <v>2017</v>
      </c>
      <c r="X22" s="6"/>
      <c r="Y22" s="5">
        <v>-5</v>
      </c>
      <c r="Z22" s="5"/>
      <c r="AA22" s="5">
        <v>3.9</v>
      </c>
      <c r="AC22" s="4"/>
      <c r="AD22" s="4"/>
      <c r="AE22" s="4"/>
      <c r="AF22" s="4"/>
    </row>
    <row r="23" spans="1:32" x14ac:dyDescent="0.25">
      <c r="V23" s="6"/>
      <c r="W23" s="6"/>
      <c r="X23" s="5"/>
      <c r="Y23" s="5"/>
      <c r="Z23" s="5"/>
      <c r="AA23" s="5"/>
      <c r="AC23" s="4"/>
      <c r="AD23" s="4"/>
      <c r="AE23" s="4"/>
      <c r="AF23" s="4"/>
    </row>
    <row r="24" spans="1:32" ht="36" x14ac:dyDescent="0.25">
      <c r="V24" s="7" t="s">
        <v>9</v>
      </c>
      <c r="W24" s="6">
        <v>2009</v>
      </c>
      <c r="X24" s="6"/>
      <c r="Y24" s="5"/>
      <c r="Z24" s="5">
        <v>-4.5</v>
      </c>
      <c r="AA24" s="5">
        <v>-2.4</v>
      </c>
      <c r="AC24" s="4"/>
      <c r="AD24" s="4"/>
      <c r="AE24" s="4"/>
      <c r="AF24" s="4"/>
    </row>
    <row r="25" spans="1:32" x14ac:dyDescent="0.25">
      <c r="V25" s="6"/>
      <c r="W25" s="6">
        <v>2010</v>
      </c>
      <c r="X25" s="6"/>
      <c r="Y25" s="5"/>
      <c r="Z25" s="5">
        <v>-4.0999999999999996</v>
      </c>
      <c r="AA25" s="5">
        <v>-2.4</v>
      </c>
      <c r="AC25" s="4"/>
      <c r="AD25" s="4"/>
      <c r="AE25" s="4"/>
      <c r="AF25" s="4"/>
    </row>
    <row r="26" spans="1:32" x14ac:dyDescent="0.25">
      <c r="V26" s="6"/>
      <c r="W26" s="6">
        <v>2011</v>
      </c>
      <c r="X26" s="6"/>
      <c r="Y26" s="5"/>
      <c r="Z26" s="5">
        <v>-3.6</v>
      </c>
      <c r="AA26" s="5">
        <v>-2.4</v>
      </c>
      <c r="AC26" s="4"/>
      <c r="AD26" s="4"/>
      <c r="AE26" s="4"/>
      <c r="AF26" s="4"/>
    </row>
    <row r="27" spans="1:32" x14ac:dyDescent="0.25">
      <c r="V27" s="6"/>
      <c r="W27" s="6">
        <v>2012</v>
      </c>
      <c r="X27" s="6"/>
      <c r="Y27" s="5"/>
      <c r="Z27" s="5">
        <v>-2.9</v>
      </c>
      <c r="AA27" s="5">
        <v>-2.4</v>
      </c>
      <c r="AC27" s="4"/>
      <c r="AD27" s="4"/>
      <c r="AE27" s="4"/>
      <c r="AF27" s="4"/>
    </row>
    <row r="28" spans="1:32" x14ac:dyDescent="0.25">
      <c r="V28" s="6"/>
      <c r="W28" s="6">
        <v>2013</v>
      </c>
      <c r="X28" s="6"/>
      <c r="Y28" s="5"/>
      <c r="Z28" s="5">
        <v>-2.2000000000000002</v>
      </c>
      <c r="AA28" s="5">
        <v>-2.4</v>
      </c>
      <c r="AC28" s="4"/>
      <c r="AD28" s="4"/>
      <c r="AE28" s="4"/>
      <c r="AF28" s="4"/>
    </row>
    <row r="29" spans="1:32" x14ac:dyDescent="0.25">
      <c r="V29" s="6"/>
      <c r="W29" s="6">
        <v>2014</v>
      </c>
      <c r="X29" s="6"/>
      <c r="Y29" s="5"/>
      <c r="Z29" s="5">
        <v>-1.9</v>
      </c>
      <c r="AA29" s="5">
        <v>-2.4</v>
      </c>
      <c r="AC29" s="4"/>
      <c r="AD29" s="4"/>
      <c r="AE29" s="4"/>
      <c r="AF29" s="4"/>
    </row>
    <row r="30" spans="1:32" x14ac:dyDescent="0.25">
      <c r="V30" s="6"/>
      <c r="W30" s="6">
        <v>2015</v>
      </c>
      <c r="X30" s="6"/>
      <c r="Y30" s="5"/>
      <c r="Z30" s="5">
        <v>-1.4</v>
      </c>
      <c r="AA30" s="5">
        <v>-2.4</v>
      </c>
      <c r="AC30" s="4"/>
      <c r="AD30" s="4"/>
      <c r="AE30" s="4"/>
      <c r="AF30" s="4"/>
    </row>
    <row r="31" spans="1:32" ht="15" customHeight="1" x14ac:dyDescent="0.25">
      <c r="V31" s="6"/>
      <c r="W31" s="6">
        <v>2016</v>
      </c>
      <c r="X31" s="6"/>
      <c r="Y31" s="5"/>
      <c r="Z31" s="5">
        <v>-1.8</v>
      </c>
      <c r="AA31" s="5">
        <v>-2.4</v>
      </c>
      <c r="AC31" s="4"/>
      <c r="AD31" s="4"/>
      <c r="AE31" s="4"/>
      <c r="AF31" s="4"/>
    </row>
    <row r="32" spans="1:32" x14ac:dyDescent="0.25">
      <c r="A32" s="1" t="s">
        <v>1</v>
      </c>
      <c r="V32" s="6"/>
      <c r="W32" s="6">
        <v>2017</v>
      </c>
      <c r="X32" s="6"/>
      <c r="Y32" s="5"/>
      <c r="Z32" s="5">
        <v>-2.1</v>
      </c>
      <c r="AA32" s="5">
        <v>-2.4</v>
      </c>
      <c r="AC32" s="4"/>
      <c r="AD32" s="4"/>
      <c r="AE32" s="4"/>
      <c r="AF32" s="4"/>
    </row>
    <row r="33" spans="1:18" ht="18" customHeight="1" x14ac:dyDescent="0.25">
      <c r="A33" s="85" t="s">
        <v>367</v>
      </c>
      <c r="B33" s="85"/>
      <c r="C33" s="85"/>
      <c r="D33" s="85"/>
      <c r="E33" s="85"/>
      <c r="F33" s="85"/>
      <c r="G33" s="85"/>
      <c r="H33" s="85"/>
      <c r="I33" s="85"/>
      <c r="J33" s="85"/>
      <c r="K33" s="85"/>
      <c r="L33" s="85"/>
      <c r="M33" s="85"/>
      <c r="N33" s="85"/>
      <c r="O33" s="85"/>
      <c r="P33" s="85"/>
      <c r="Q33" s="85"/>
      <c r="R33" s="85"/>
    </row>
    <row r="34" spans="1:18" ht="18" customHeight="1" x14ac:dyDescent="0.25">
      <c r="A34" s="85"/>
      <c r="B34" s="85"/>
      <c r="C34" s="85"/>
      <c r="D34" s="85"/>
      <c r="E34" s="85"/>
      <c r="F34" s="85"/>
      <c r="G34" s="85"/>
      <c r="H34" s="85"/>
      <c r="I34" s="85"/>
      <c r="J34" s="85"/>
      <c r="K34" s="85"/>
      <c r="L34" s="85"/>
      <c r="M34" s="85"/>
      <c r="N34" s="85"/>
      <c r="O34" s="85"/>
      <c r="P34" s="85"/>
      <c r="Q34" s="85"/>
      <c r="R34" s="85"/>
    </row>
    <row r="35" spans="1:18" x14ac:dyDescent="0.25">
      <c r="A35" s="3" t="s">
        <v>0</v>
      </c>
      <c r="B35" s="8"/>
      <c r="C35" s="8"/>
      <c r="D35" s="8"/>
      <c r="E35" s="8"/>
      <c r="F35" s="8"/>
      <c r="G35" s="8"/>
      <c r="H35" s="8"/>
      <c r="I35" s="8"/>
      <c r="J35" s="8"/>
      <c r="K35" s="8"/>
      <c r="L35" s="8"/>
      <c r="M35" s="8"/>
      <c r="N35" s="8"/>
      <c r="O35" s="8"/>
      <c r="P35" s="8"/>
      <c r="Q35" s="8"/>
      <c r="R35" s="8"/>
    </row>
    <row r="36" spans="1:18" x14ac:dyDescent="0.25">
      <c r="A36" s="8"/>
      <c r="B36" s="8"/>
      <c r="C36" s="8"/>
      <c r="D36" s="8"/>
      <c r="E36" s="8"/>
      <c r="F36" s="8"/>
      <c r="G36" s="8"/>
      <c r="H36" s="8"/>
      <c r="I36" s="8"/>
      <c r="J36" s="8"/>
      <c r="K36" s="8"/>
      <c r="L36" s="8"/>
      <c r="M36" s="8"/>
      <c r="N36" s="8"/>
      <c r="O36" s="8"/>
      <c r="P36" s="8"/>
      <c r="Q36" s="8"/>
      <c r="R36" s="8"/>
    </row>
    <row r="37" spans="1:18" ht="18" customHeight="1" x14ac:dyDescent="0.25"/>
    <row r="38" spans="1:18" ht="15" customHeight="1" x14ac:dyDescent="0.25"/>
  </sheetData>
  <mergeCells count="1">
    <mergeCell ref="A33:R34"/>
  </mergeCells>
  <hyperlinks>
    <hyperlink ref="A35" location="'Read Me'!A1" display="Return to Read Me" xr:uid="{B4ED96E6-6BE9-4BDD-8990-06C3E392C5F0}"/>
  </hyperlinks>
  <pageMargins left="0.7" right="0.7" top="0.75" bottom="0.75" header="0.3" footer="0.3"/>
  <pageSetup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55D4F2-2763-4710-AAF1-29F177246C18}">
  <dimension ref="A1:AE33"/>
  <sheetViews>
    <sheetView zoomScale="70" zoomScaleNormal="70" workbookViewId="0"/>
  </sheetViews>
  <sheetFormatPr defaultRowHeight="18" x14ac:dyDescent="0.25"/>
  <cols>
    <col min="1" max="20" width="8.85546875" style="15" customWidth="1"/>
    <col min="21" max="21" width="9.140625" style="15"/>
    <col min="22" max="22" width="24.42578125" style="15" bestFit="1" customWidth="1"/>
    <col min="23" max="16384" width="9.140625" style="15"/>
  </cols>
  <sheetData>
    <row r="1" spans="1:31" ht="26.25" customHeight="1" x14ac:dyDescent="0.4">
      <c r="A1" s="10" t="s">
        <v>218</v>
      </c>
      <c r="U1" s="16"/>
    </row>
    <row r="2" spans="1:31" ht="18" customHeight="1" x14ac:dyDescent="0.25">
      <c r="W2" s="15">
        <v>2010</v>
      </c>
      <c r="X2" s="15">
        <v>2011</v>
      </c>
      <c r="Y2" s="15">
        <v>2012</v>
      </c>
      <c r="Z2" s="15">
        <v>2013</v>
      </c>
      <c r="AA2" s="15">
        <v>2014</v>
      </c>
      <c r="AB2" s="15">
        <v>2015</v>
      </c>
      <c r="AC2" s="15">
        <v>2016</v>
      </c>
      <c r="AD2" s="15">
        <v>2017</v>
      </c>
      <c r="AE2" s="15">
        <v>2018</v>
      </c>
    </row>
    <row r="3" spans="1:31" ht="18" customHeight="1" x14ac:dyDescent="0.25">
      <c r="V3" s="15" t="s">
        <v>33</v>
      </c>
      <c r="W3" s="15">
        <v>6</v>
      </c>
      <c r="X3" s="15">
        <v>10</v>
      </c>
      <c r="Y3" s="15">
        <v>8</v>
      </c>
      <c r="Z3" s="15">
        <v>11</v>
      </c>
      <c r="AA3" s="15">
        <v>27</v>
      </c>
      <c r="AB3" s="15">
        <v>16</v>
      </c>
      <c r="AC3" s="15">
        <v>23</v>
      </c>
      <c r="AD3" s="15">
        <v>17</v>
      </c>
      <c r="AE3" s="15">
        <v>20</v>
      </c>
    </row>
    <row r="4" spans="1:31" ht="18" customHeight="1" x14ac:dyDescent="0.25"/>
    <row r="5" spans="1:31" ht="18" customHeight="1" x14ac:dyDescent="0.25"/>
    <row r="6" spans="1:31" ht="18" customHeight="1" x14ac:dyDescent="0.25"/>
    <row r="7" spans="1:31" ht="18" customHeight="1" x14ac:dyDescent="0.25"/>
    <row r="8" spans="1:31" ht="18" customHeight="1" x14ac:dyDescent="0.25"/>
    <row r="9" spans="1:31" ht="18" customHeight="1" x14ac:dyDescent="0.25"/>
    <row r="10" spans="1:31" ht="18" customHeight="1" x14ac:dyDescent="0.25"/>
    <row r="11" spans="1:31" ht="18" customHeight="1" x14ac:dyDescent="0.25"/>
    <row r="12" spans="1:31" ht="18" customHeight="1" x14ac:dyDescent="0.25"/>
    <row r="13" spans="1:31" ht="18" customHeight="1" x14ac:dyDescent="0.25"/>
    <row r="14" spans="1:31" ht="18" customHeight="1" x14ac:dyDescent="0.25"/>
    <row r="15" spans="1:31" ht="18" customHeight="1" x14ac:dyDescent="0.25"/>
    <row r="16" spans="1:31" ht="18" customHeight="1" x14ac:dyDescent="0.25"/>
    <row r="17" spans="1:1" ht="18" customHeight="1" x14ac:dyDescent="0.25"/>
    <row r="18" spans="1:1" ht="18" customHeight="1" x14ac:dyDescent="0.25"/>
    <row r="19" spans="1:1" ht="18" customHeight="1" x14ac:dyDescent="0.25"/>
    <row r="20" spans="1:1" ht="18" customHeight="1" x14ac:dyDescent="0.25"/>
    <row r="21" spans="1:1" ht="18" customHeight="1" x14ac:dyDescent="0.25"/>
    <row r="22" spans="1:1" ht="18" customHeight="1" x14ac:dyDescent="0.25"/>
    <row r="23" spans="1:1" ht="18" customHeight="1" x14ac:dyDescent="0.25"/>
    <row r="24" spans="1:1" ht="18" customHeight="1" x14ac:dyDescent="0.25"/>
    <row r="25" spans="1:1" ht="18" customHeight="1" x14ac:dyDescent="0.25"/>
    <row r="26" spans="1:1" ht="18" customHeight="1" x14ac:dyDescent="0.25"/>
    <row r="27" spans="1:1" ht="18" customHeight="1" x14ac:dyDescent="0.25"/>
    <row r="28" spans="1:1" ht="18" customHeight="1" x14ac:dyDescent="0.25"/>
    <row r="29" spans="1:1" ht="18" customHeight="1" x14ac:dyDescent="0.25"/>
    <row r="30" spans="1:1" ht="18" customHeight="1" x14ac:dyDescent="0.25"/>
    <row r="31" spans="1:1" ht="18" customHeight="1" x14ac:dyDescent="0.25">
      <c r="A31" s="15" t="s">
        <v>34</v>
      </c>
    </row>
    <row r="32" spans="1:1" x14ac:dyDescent="0.25">
      <c r="A32" s="15" t="s">
        <v>35</v>
      </c>
    </row>
    <row r="33" spans="1:1" x14ac:dyDescent="0.25">
      <c r="A33" s="13" t="s">
        <v>0</v>
      </c>
    </row>
  </sheetData>
  <hyperlinks>
    <hyperlink ref="A33" location="'Read Me'!A1" display="Return to Read Me" xr:uid="{87FE4A3C-EE7C-4EB5-B025-38E1F22F9246}"/>
  </hyperlinks>
  <pageMargins left="0.7" right="0.7" top="0.75" bottom="0.75" header="0.3" footer="0.3"/>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D2D134-888E-451C-B1D3-8641B1F6E5DE}">
  <dimension ref="A1:AF35"/>
  <sheetViews>
    <sheetView zoomScale="70" zoomScaleNormal="70" workbookViewId="0">
      <selection activeCell="V30" sqref="V30"/>
    </sheetView>
  </sheetViews>
  <sheetFormatPr defaultRowHeight="18" x14ac:dyDescent="0.25"/>
  <cols>
    <col min="1" max="20" width="8.85546875" style="15" customWidth="1"/>
    <col min="21" max="23" width="9.140625" style="15"/>
    <col min="24" max="24" width="8.28515625" style="15" bestFit="1" customWidth="1"/>
    <col min="25" max="25" width="15.5703125" style="15" bestFit="1" customWidth="1"/>
    <col min="26" max="26" width="9.140625" style="15"/>
    <col min="27" max="27" width="9.7109375" style="15" bestFit="1" customWidth="1"/>
    <col min="28" max="16384" width="9.140625" style="15"/>
  </cols>
  <sheetData>
    <row r="1" spans="1:32" ht="26.25" customHeight="1" x14ac:dyDescent="0.4">
      <c r="A1" s="10" t="s">
        <v>217</v>
      </c>
      <c r="U1" s="16"/>
    </row>
    <row r="2" spans="1:32" ht="18" customHeight="1" x14ac:dyDescent="0.25">
      <c r="W2" s="15">
        <v>2007</v>
      </c>
      <c r="X2" s="15">
        <v>2018</v>
      </c>
      <c r="Y2" s="15" t="s">
        <v>36</v>
      </c>
    </row>
    <row r="3" spans="1:32" ht="18" customHeight="1" x14ac:dyDescent="0.25">
      <c r="V3" s="15" t="s">
        <v>7</v>
      </c>
      <c r="W3" s="18">
        <v>32.700000000000003</v>
      </c>
      <c r="X3" s="18">
        <v>55.6</v>
      </c>
      <c r="Y3" s="18">
        <v>75.2</v>
      </c>
      <c r="Z3" s="19"/>
    </row>
    <row r="4" spans="1:32" ht="18" customHeight="1" x14ac:dyDescent="0.25">
      <c r="V4" s="15" t="s">
        <v>6</v>
      </c>
      <c r="W4" s="18">
        <v>31.1</v>
      </c>
      <c r="X4" s="18">
        <v>40.4</v>
      </c>
      <c r="Y4" s="18">
        <v>75.2</v>
      </c>
      <c r="Z4" s="19"/>
      <c r="AE4" s="19"/>
      <c r="AF4" s="19"/>
    </row>
    <row r="5" spans="1:32" ht="18" customHeight="1" x14ac:dyDescent="0.25">
      <c r="V5" s="15" t="s">
        <v>5</v>
      </c>
      <c r="W5" s="18">
        <v>28.6</v>
      </c>
      <c r="X5" s="18">
        <v>38.9</v>
      </c>
      <c r="Y5" s="18">
        <v>75.2</v>
      </c>
      <c r="AE5" s="19"/>
      <c r="AF5" s="19"/>
    </row>
    <row r="6" spans="1:32" ht="18" customHeight="1" x14ac:dyDescent="0.25">
      <c r="V6" s="15" t="s">
        <v>3</v>
      </c>
      <c r="W6" s="18">
        <v>30.8</v>
      </c>
      <c r="X6" s="18">
        <v>38.299999999999997</v>
      </c>
      <c r="Y6" s="18">
        <v>75.2</v>
      </c>
      <c r="AE6" s="19"/>
      <c r="AF6" s="19"/>
    </row>
    <row r="7" spans="1:32" ht="18" customHeight="1" x14ac:dyDescent="0.25">
      <c r="V7" s="15" t="s">
        <v>4</v>
      </c>
      <c r="W7" s="18">
        <v>29.1</v>
      </c>
      <c r="X7" s="18">
        <v>32.700000000000003</v>
      </c>
      <c r="Y7" s="18">
        <v>75.2</v>
      </c>
      <c r="AE7" s="19"/>
      <c r="AF7" s="19"/>
    </row>
    <row r="8" spans="1:32" ht="18" customHeight="1" x14ac:dyDescent="0.25">
      <c r="V8" s="15" t="s">
        <v>2</v>
      </c>
      <c r="W8" s="18">
        <v>20.399999999999999</v>
      </c>
      <c r="X8" s="18">
        <v>30.8</v>
      </c>
      <c r="Y8" s="18">
        <v>75.2</v>
      </c>
      <c r="AE8" s="19"/>
      <c r="AF8" s="19"/>
    </row>
    <row r="9" spans="1:32" ht="18" customHeight="1" x14ac:dyDescent="0.25">
      <c r="AE9" s="19"/>
      <c r="AF9" s="19"/>
    </row>
    <row r="10" spans="1:32" ht="18" customHeight="1" x14ac:dyDescent="0.25"/>
    <row r="11" spans="1:32" ht="18" customHeight="1" x14ac:dyDescent="0.25"/>
    <row r="12" spans="1:32" ht="18" customHeight="1" x14ac:dyDescent="0.25">
      <c r="Z12" s="20"/>
      <c r="AA12" s="20"/>
    </row>
    <row r="13" spans="1:32" ht="18" customHeight="1" x14ac:dyDescent="0.25">
      <c r="Z13" s="20"/>
      <c r="AA13" s="20"/>
    </row>
    <row r="14" spans="1:32" ht="18" customHeight="1" x14ac:dyDescent="0.25">
      <c r="Z14" s="20"/>
      <c r="AA14" s="20"/>
    </row>
    <row r="15" spans="1:32" ht="18" customHeight="1" x14ac:dyDescent="0.25">
      <c r="Z15" s="20"/>
      <c r="AA15" s="20"/>
    </row>
    <row r="16" spans="1:32" ht="18" customHeight="1" x14ac:dyDescent="0.25">
      <c r="Z16" s="20"/>
      <c r="AA16" s="20"/>
    </row>
    <row r="17" spans="1:27" ht="18" customHeight="1" x14ac:dyDescent="0.25">
      <c r="Z17" s="20"/>
      <c r="AA17" s="20"/>
    </row>
    <row r="18" spans="1:27" ht="18" customHeight="1" x14ac:dyDescent="0.25"/>
    <row r="19" spans="1:27" ht="18" customHeight="1" x14ac:dyDescent="0.25"/>
    <row r="20" spans="1:27" ht="18" customHeight="1" x14ac:dyDescent="0.25"/>
    <row r="21" spans="1:27" ht="18" customHeight="1" x14ac:dyDescent="0.25"/>
    <row r="22" spans="1:27" ht="18" customHeight="1" x14ac:dyDescent="0.25"/>
    <row r="23" spans="1:27" ht="18" customHeight="1" x14ac:dyDescent="0.25"/>
    <row r="24" spans="1:27" ht="18" customHeight="1" x14ac:dyDescent="0.25"/>
    <row r="25" spans="1:27" ht="18" customHeight="1" x14ac:dyDescent="0.25"/>
    <row r="26" spans="1:27" ht="18" customHeight="1" x14ac:dyDescent="0.25"/>
    <row r="27" spans="1:27" ht="18" customHeight="1" x14ac:dyDescent="0.25"/>
    <row r="28" spans="1:27" ht="18" customHeight="1" x14ac:dyDescent="0.25"/>
    <row r="29" spans="1:27" ht="18" customHeight="1" x14ac:dyDescent="0.25"/>
    <row r="30" spans="1:27" ht="18" customHeight="1" x14ac:dyDescent="0.25"/>
    <row r="31" spans="1:27" ht="18" customHeight="1" x14ac:dyDescent="0.25">
      <c r="A31" s="15" t="s">
        <v>34</v>
      </c>
    </row>
    <row r="32" spans="1:27" ht="55.5" customHeight="1" x14ac:dyDescent="0.25">
      <c r="A32" s="91" t="s">
        <v>378</v>
      </c>
      <c r="B32" s="91"/>
      <c r="C32" s="91"/>
      <c r="D32" s="91"/>
      <c r="E32" s="91"/>
      <c r="F32" s="91"/>
      <c r="G32" s="91"/>
      <c r="H32" s="91"/>
      <c r="I32" s="91"/>
      <c r="J32" s="91"/>
      <c r="K32" s="91"/>
      <c r="L32" s="91"/>
      <c r="M32" s="91"/>
      <c r="N32" s="91"/>
      <c r="O32" s="91"/>
      <c r="P32" s="91"/>
      <c r="Q32" s="91"/>
      <c r="R32" s="91"/>
    </row>
    <row r="33" spans="1:25" ht="25.5" customHeight="1" x14ac:dyDescent="0.25">
      <c r="A33" s="91"/>
      <c r="B33" s="91"/>
      <c r="C33" s="91"/>
      <c r="D33" s="91"/>
      <c r="E33" s="91"/>
      <c r="F33" s="91"/>
      <c r="G33" s="91"/>
      <c r="H33" s="91"/>
      <c r="I33" s="91"/>
      <c r="J33" s="91"/>
      <c r="K33" s="91"/>
      <c r="L33" s="91"/>
      <c r="M33" s="91"/>
      <c r="N33" s="91"/>
      <c r="O33" s="91"/>
      <c r="P33" s="91"/>
      <c r="Q33" s="91"/>
      <c r="R33" s="91"/>
    </row>
    <row r="34" spans="1:25" x14ac:dyDescent="0.25">
      <c r="A34" s="17" t="s">
        <v>0</v>
      </c>
      <c r="Y34" s="20"/>
    </row>
    <row r="35" spans="1:25" x14ac:dyDescent="0.25">
      <c r="Y35" s="20"/>
    </row>
  </sheetData>
  <mergeCells count="1">
    <mergeCell ref="A32:R33"/>
  </mergeCells>
  <hyperlinks>
    <hyperlink ref="A34" location="'Read Me'!A1" display="Return to Read Me" xr:uid="{C9DCA164-936C-4CD8-8EAA-BD82B5823192}"/>
  </hyperlinks>
  <pageMargins left="0.7" right="0.7" top="0.75" bottom="0.75" header="0.3" footer="0.3"/>
  <drawing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35F9F7-65AC-4BAD-9E3F-EE9DC22FDD4C}">
  <dimension ref="A1:DQ171"/>
  <sheetViews>
    <sheetView zoomScale="70" zoomScaleNormal="70" zoomScalePageLayoutView="70" workbookViewId="0">
      <selection activeCell="A34" sqref="A34"/>
    </sheetView>
  </sheetViews>
  <sheetFormatPr defaultRowHeight="18" x14ac:dyDescent="0.25"/>
  <cols>
    <col min="1" max="21" width="8.85546875" style="22" customWidth="1"/>
    <col min="22" max="22" width="10.5703125" style="22" bestFit="1" customWidth="1"/>
    <col min="23" max="23" width="24" style="22" bestFit="1" customWidth="1"/>
    <col min="24" max="24" width="20.7109375" style="22" bestFit="1" customWidth="1"/>
    <col min="25" max="25" width="35.140625" style="22" bestFit="1" customWidth="1"/>
    <col min="26" max="29" width="9.140625" style="22"/>
    <col min="30" max="30" width="10.7109375" style="22" customWidth="1"/>
    <col min="31" max="38" width="9.140625" style="22"/>
    <col min="39" max="39" width="20.85546875" style="22" customWidth="1"/>
    <col min="40" max="61" width="9.140625" style="22"/>
    <col min="62" max="62" width="11.5703125" style="22" customWidth="1"/>
    <col min="63" max="110" width="9.140625" style="22"/>
    <col min="111" max="111" width="10.140625" style="22" customWidth="1"/>
    <col min="112" max="16384" width="9.140625" style="22"/>
  </cols>
  <sheetData>
    <row r="1" spans="1:104" ht="26.25" customHeight="1" x14ac:dyDescent="0.4">
      <c r="A1" s="21" t="s">
        <v>216</v>
      </c>
      <c r="BF1" s="23"/>
      <c r="BG1" s="23">
        <v>2017</v>
      </c>
      <c r="BH1" s="24" t="e">
        <f>#REF!</f>
        <v>#REF!</v>
      </c>
      <c r="BI1" s="23"/>
      <c r="BJ1" s="24"/>
      <c r="BK1" s="25" t="e">
        <f>#REF!</f>
        <v>#REF!</v>
      </c>
    </row>
    <row r="2" spans="1:104" ht="18" customHeight="1" x14ac:dyDescent="0.25">
      <c r="X2" s="22" t="s">
        <v>37</v>
      </c>
      <c r="Y2" s="22" t="s">
        <v>38</v>
      </c>
      <c r="AC2" s="26"/>
      <c r="AI2" s="26"/>
      <c r="AO2" s="26"/>
      <c r="AU2" s="26"/>
      <c r="BF2" s="23"/>
      <c r="BG2" s="23">
        <v>2018</v>
      </c>
      <c r="BH2" s="24" t="e">
        <f>#REF!</f>
        <v>#REF!</v>
      </c>
      <c r="BI2" s="23"/>
      <c r="BJ2" s="24"/>
      <c r="BK2" s="25" t="e">
        <f t="shared" ref="BK2" si="0">BK1</f>
        <v>#REF!</v>
      </c>
      <c r="CU2" s="22" t="s">
        <v>5</v>
      </c>
      <c r="CV2" s="22" t="s">
        <v>22</v>
      </c>
      <c r="CW2" s="22" t="s">
        <v>23</v>
      </c>
      <c r="CX2" s="22" t="s">
        <v>24</v>
      </c>
      <c r="CY2" s="22" t="s">
        <v>39</v>
      </c>
      <c r="CZ2" s="22" t="s">
        <v>40</v>
      </c>
    </row>
    <row r="3" spans="1:104" ht="18" customHeight="1" x14ac:dyDescent="0.25">
      <c r="V3" s="22" t="s">
        <v>41</v>
      </c>
      <c r="W3" s="22" t="s">
        <v>42</v>
      </c>
      <c r="X3" s="26">
        <v>3.3542041778564453</v>
      </c>
      <c r="Y3" s="26">
        <v>2.9437459082830522</v>
      </c>
      <c r="AC3" s="26"/>
      <c r="AI3" s="26"/>
      <c r="AO3" s="26"/>
      <c r="AU3" s="26"/>
      <c r="BI3" s="22" t="e">
        <f>#REF!</f>
        <v>#REF!</v>
      </c>
      <c r="BJ3" s="22" t="e">
        <f>#REF!</f>
        <v>#REF!</v>
      </c>
      <c r="CT3" s="22" t="e">
        <f>BH4</f>
        <v>#REF!</v>
      </c>
      <c r="CU3" s="22" t="e">
        <f>BJ16</f>
        <v>#REF!</v>
      </c>
      <c r="CV3" s="22" t="e">
        <f>MEDIAN(BJ4,BJ10,BJ16,BJ22,BJ28,#REF!)</f>
        <v>#REF!</v>
      </c>
      <c r="CW3" s="22" t="e">
        <f>MAX(BJ4,BJ10,BJ16,BJ22,BJ28,#REF!)</f>
        <v>#REF!</v>
      </c>
      <c r="CX3" s="22" t="e">
        <f>MIN(BJ4,BJ10,BJ16,BJ22,BJ28,#REF!)</f>
        <v>#REF!</v>
      </c>
      <c r="CY3" s="22" t="e">
        <f>CW3-CV3</f>
        <v>#REF!</v>
      </c>
      <c r="CZ3" s="22" t="e">
        <f>CV3-CX3</f>
        <v>#REF!</v>
      </c>
    </row>
    <row r="4" spans="1:104" ht="18" customHeight="1" x14ac:dyDescent="0.25">
      <c r="W4" s="22" t="s">
        <v>43</v>
      </c>
      <c r="X4" s="26">
        <v>2.8006448268890383</v>
      </c>
      <c r="Y4" s="26">
        <v>2.9437459082830522</v>
      </c>
      <c r="AC4" s="26"/>
      <c r="AI4" s="26"/>
      <c r="AO4" s="26"/>
      <c r="AU4" s="26"/>
      <c r="BH4" s="22" t="e">
        <f>#REF!</f>
        <v>#REF!</v>
      </c>
      <c r="BI4" s="22" t="e">
        <f>#REF!</f>
        <v>#REF!</v>
      </c>
      <c r="BJ4" s="22" t="e">
        <f>#REF!</f>
        <v>#REF!</v>
      </c>
      <c r="CT4" s="22" t="e">
        <f>BH5</f>
        <v>#REF!</v>
      </c>
      <c r="CU4" s="22" t="e">
        <f>BJ17</f>
        <v>#REF!</v>
      </c>
      <c r="CV4" s="22" t="e">
        <f>MEDIAN(BJ5,BJ11,BJ17,BJ23,BJ29,#REF!)</f>
        <v>#REF!</v>
      </c>
      <c r="CW4" s="22" t="e">
        <f>MAX(BJ5,BJ11,BJ17,BJ23,BJ29,#REF!)</f>
        <v>#REF!</v>
      </c>
      <c r="CX4" s="22" t="e">
        <f>MIN(BJ5,BJ11,BJ17,BJ23,BJ29,#REF!)</f>
        <v>#REF!</v>
      </c>
      <c r="CY4" s="22" t="e">
        <f>CW4-CV4</f>
        <v>#REF!</v>
      </c>
      <c r="CZ4" s="22" t="e">
        <f>CV4-CX4</f>
        <v>#REF!</v>
      </c>
    </row>
    <row r="5" spans="1:104" ht="18" customHeight="1" x14ac:dyDescent="0.25">
      <c r="W5" s="22" t="s">
        <v>44</v>
      </c>
      <c r="X5" s="26">
        <v>2.4652504920959473</v>
      </c>
      <c r="Y5" s="26">
        <v>2.9437459082830522</v>
      </c>
      <c r="AC5" s="26"/>
      <c r="AI5" s="26"/>
      <c r="AO5" s="26"/>
      <c r="BH5" s="22" t="e">
        <f>#REF!</f>
        <v>#REF!</v>
      </c>
      <c r="BI5" s="22" t="e">
        <f>#REF!</f>
        <v>#REF!</v>
      </c>
      <c r="BJ5" s="22" t="e">
        <f>#REF!</f>
        <v>#REF!</v>
      </c>
      <c r="CT5" s="22" t="e">
        <f>BH6</f>
        <v>#REF!</v>
      </c>
      <c r="CU5" s="22" t="e">
        <f>BJ18</f>
        <v>#REF!</v>
      </c>
      <c r="CV5" s="22" t="e">
        <f>MEDIAN(BJ6,BJ12,BJ18,BJ24,BJ30,BJ34)</f>
        <v>#REF!</v>
      </c>
      <c r="CW5" s="22" t="e">
        <f>MAX(BJ6,BJ12,BJ18,BJ24,BJ30,BJ34)</f>
        <v>#REF!</v>
      </c>
      <c r="CX5" s="22" t="e">
        <f>MIN(BJ6,BJ12,BJ18,BJ24,BJ30,BJ34)</f>
        <v>#REF!</v>
      </c>
      <c r="CY5" s="22" t="e">
        <f>CW5-CV5</f>
        <v>#REF!</v>
      </c>
      <c r="CZ5" s="22" t="e">
        <f>CV5-CX5</f>
        <v>#REF!</v>
      </c>
    </row>
    <row r="6" spans="1:104" ht="18" customHeight="1" x14ac:dyDescent="0.25">
      <c r="W6" s="22" t="s">
        <v>45</v>
      </c>
      <c r="X6" s="26">
        <v>2.2442667749192982</v>
      </c>
      <c r="Y6" s="26">
        <v>2.9437459082830522</v>
      </c>
      <c r="AC6" s="26"/>
      <c r="AD6" s="26"/>
      <c r="AI6" s="26"/>
      <c r="AJ6" s="26"/>
      <c r="AO6" s="26"/>
      <c r="AP6" s="26"/>
      <c r="BH6" s="22" t="e">
        <f>#REF!</f>
        <v>#REF!</v>
      </c>
      <c r="BI6" s="22" t="e">
        <f>#REF!</f>
        <v>#REF!</v>
      </c>
      <c r="BJ6" s="22" t="e">
        <f>#REF!</f>
        <v>#REF!</v>
      </c>
      <c r="CT6" s="22" t="e">
        <f>BH7</f>
        <v>#REF!</v>
      </c>
      <c r="CU6" s="22" t="e">
        <f>BJ19</f>
        <v>#REF!</v>
      </c>
      <c r="CV6" s="22" t="e">
        <f>MEDIAN(BJ7,BJ13,BJ19,BJ25,BJ31,BJ35)</f>
        <v>#REF!</v>
      </c>
      <c r="CW6" s="22" t="e">
        <f>MAX(BJ7,BJ13,BJ19,BJ25,BJ31,BJ35)</f>
        <v>#REF!</v>
      </c>
      <c r="CX6" s="22" t="e">
        <f>MIN(BJ7,BJ13,BJ19,BJ25,BJ31,BJ35)</f>
        <v>#REF!</v>
      </c>
      <c r="CY6" s="22" t="e">
        <f>CW6-CV6</f>
        <v>#REF!</v>
      </c>
      <c r="CZ6" s="22" t="e">
        <f>CV6-CX6</f>
        <v>#REF!</v>
      </c>
    </row>
    <row r="7" spans="1:104" ht="18" customHeight="1" x14ac:dyDescent="0.25">
      <c r="V7" s="22" t="s">
        <v>46</v>
      </c>
      <c r="W7" s="22" t="s">
        <v>42</v>
      </c>
      <c r="X7" s="26">
        <v>2.1664947986602785</v>
      </c>
      <c r="Z7" s="26">
        <v>1.8402238119216192</v>
      </c>
      <c r="AC7" s="26"/>
      <c r="AI7" s="26"/>
      <c r="AO7" s="26"/>
      <c r="AU7" s="26"/>
      <c r="BH7" s="22" t="e">
        <f>#REF!</f>
        <v>#REF!</v>
      </c>
      <c r="BI7" s="22" t="e">
        <f>#REF!</f>
        <v>#REF!</v>
      </c>
      <c r="BJ7" s="22" t="e">
        <f>#REF!</f>
        <v>#REF!</v>
      </c>
    </row>
    <row r="8" spans="1:104" ht="18" customHeight="1" x14ac:dyDescent="0.25">
      <c r="W8" s="22" t="s">
        <v>43</v>
      </c>
      <c r="X8" s="26">
        <v>1.393454098701477</v>
      </c>
      <c r="Z8" s="26">
        <v>1.8402238119216192</v>
      </c>
      <c r="AC8" s="26"/>
      <c r="AI8" s="26"/>
      <c r="AO8" s="26"/>
    </row>
    <row r="9" spans="1:104" ht="18" customHeight="1" x14ac:dyDescent="0.25">
      <c r="W9" s="22" t="s">
        <v>44</v>
      </c>
      <c r="X9" s="26">
        <v>1.4227704405784607</v>
      </c>
      <c r="Z9" s="26">
        <v>1.8402238119216192</v>
      </c>
      <c r="AC9" s="26"/>
      <c r="AI9" s="26"/>
      <c r="AO9" s="26"/>
      <c r="BI9" s="22" t="e">
        <f t="shared" ref="BI9:BI27" si="1">BI3</f>
        <v>#REF!</v>
      </c>
      <c r="BJ9" s="22" t="e">
        <f>#REF!</f>
        <v>#REF!</v>
      </c>
    </row>
    <row r="10" spans="1:104" ht="18" customHeight="1" x14ac:dyDescent="0.25">
      <c r="W10" s="22" t="s">
        <v>45</v>
      </c>
      <c r="X10" s="26">
        <v>1.282667292488946</v>
      </c>
      <c r="Z10" s="26">
        <v>1.8402238119216192</v>
      </c>
      <c r="AC10" s="26"/>
      <c r="AI10" s="26"/>
      <c r="AO10" s="26"/>
      <c r="BH10" s="22" t="e">
        <f t="shared" ref="BH10:BI13" si="2">BH4</f>
        <v>#REF!</v>
      </c>
      <c r="BI10" s="22" t="e">
        <f t="shared" si="2"/>
        <v>#REF!</v>
      </c>
      <c r="BJ10" s="22" t="e">
        <f>#REF!</f>
        <v>#REF!</v>
      </c>
    </row>
    <row r="11" spans="1:104" ht="18" customHeight="1" x14ac:dyDescent="0.25">
      <c r="V11" s="22" t="s">
        <v>11</v>
      </c>
      <c r="W11" s="22" t="s">
        <v>42</v>
      </c>
      <c r="X11" s="26">
        <v>5.8877432823181151</v>
      </c>
      <c r="Y11" s="26">
        <v>5.2977026076543901</v>
      </c>
      <c r="AC11" s="26"/>
      <c r="AD11" s="26"/>
      <c r="AI11" s="26"/>
      <c r="AJ11" s="26"/>
      <c r="AO11" s="26"/>
      <c r="AP11" s="26"/>
      <c r="BH11" s="22" t="e">
        <f t="shared" si="2"/>
        <v>#REF!</v>
      </c>
      <c r="BI11" s="22" t="e">
        <f t="shared" si="2"/>
        <v>#REF!</v>
      </c>
      <c r="BJ11" s="22" t="e">
        <f>#REF!</f>
        <v>#REF!</v>
      </c>
    </row>
    <row r="12" spans="1:104" ht="18" customHeight="1" x14ac:dyDescent="0.25">
      <c r="W12" s="22" t="s">
        <v>43</v>
      </c>
      <c r="X12" s="26">
        <v>5.8023663520812985</v>
      </c>
      <c r="Y12" s="26">
        <v>5.2977026076543901</v>
      </c>
      <c r="AC12" s="26"/>
      <c r="AI12" s="26"/>
      <c r="AO12" s="26"/>
      <c r="BH12" s="22" t="e">
        <f t="shared" si="2"/>
        <v>#REF!</v>
      </c>
      <c r="BI12" s="22" t="e">
        <f t="shared" si="2"/>
        <v>#REF!</v>
      </c>
      <c r="BJ12" s="22" t="e">
        <f>#REF!</f>
        <v>#REF!</v>
      </c>
    </row>
    <row r="13" spans="1:104" ht="18" customHeight="1" x14ac:dyDescent="0.25">
      <c r="W13" s="22" t="s">
        <v>44</v>
      </c>
      <c r="X13" s="26">
        <v>4.6889965534210205</v>
      </c>
      <c r="Y13" s="26">
        <v>5.2977026076543901</v>
      </c>
      <c r="AC13" s="26"/>
      <c r="AI13" s="26"/>
      <c r="AO13" s="26"/>
      <c r="BH13" s="22" t="e">
        <f t="shared" si="2"/>
        <v>#REF!</v>
      </c>
      <c r="BI13" s="22" t="e">
        <f t="shared" si="2"/>
        <v>#REF!</v>
      </c>
      <c r="BJ13" s="22" t="e">
        <f>#REF!</f>
        <v>#REF!</v>
      </c>
    </row>
    <row r="14" spans="1:104" ht="18" customHeight="1" x14ac:dyDescent="0.25">
      <c r="W14" s="22" t="s">
        <v>45</v>
      </c>
      <c r="X14" s="26">
        <v>4.2954841189914283</v>
      </c>
      <c r="Y14" s="26">
        <v>5.2977026076543901</v>
      </c>
      <c r="AC14" s="26"/>
      <c r="AI14" s="26"/>
      <c r="AO14" s="26"/>
    </row>
    <row r="15" spans="1:104" ht="18" customHeight="1" x14ac:dyDescent="0.25">
      <c r="AC15" s="26"/>
      <c r="AI15" s="26"/>
      <c r="AO15" s="26"/>
      <c r="BI15" s="22" t="e">
        <f t="shared" si="1"/>
        <v>#REF!</v>
      </c>
      <c r="BJ15" s="22" t="e">
        <f>#REF!</f>
        <v>#REF!</v>
      </c>
    </row>
    <row r="16" spans="1:104" ht="18" customHeight="1" x14ac:dyDescent="0.25">
      <c r="AC16" s="26"/>
      <c r="AD16" s="26"/>
      <c r="AI16" s="26"/>
      <c r="AJ16" s="26"/>
      <c r="AO16" s="26"/>
      <c r="AP16" s="26"/>
      <c r="BH16" s="22" t="e">
        <f t="shared" ref="BH16:BI19" si="3">BH10</f>
        <v>#REF!</v>
      </c>
      <c r="BI16" s="22" t="e">
        <f t="shared" si="3"/>
        <v>#REF!</v>
      </c>
      <c r="BJ16" s="22" t="e">
        <f>#REF!</f>
        <v>#REF!</v>
      </c>
    </row>
    <row r="17" spans="1:62" ht="18" customHeight="1" x14ac:dyDescent="0.25">
      <c r="BH17" s="22" t="e">
        <f t="shared" si="3"/>
        <v>#REF!</v>
      </c>
      <c r="BI17" s="22" t="e">
        <f t="shared" si="3"/>
        <v>#REF!</v>
      </c>
      <c r="BJ17" s="22" t="e">
        <f>#REF!</f>
        <v>#REF!</v>
      </c>
    </row>
    <row r="18" spans="1:62" ht="18" customHeight="1" x14ac:dyDescent="0.25">
      <c r="BH18" s="22" t="e">
        <f t="shared" si="3"/>
        <v>#REF!</v>
      </c>
      <c r="BI18" s="22" t="e">
        <f t="shared" si="3"/>
        <v>#REF!</v>
      </c>
      <c r="BJ18" s="22" t="e">
        <f>#REF!</f>
        <v>#REF!</v>
      </c>
    </row>
    <row r="19" spans="1:62" ht="18" customHeight="1" x14ac:dyDescent="0.25">
      <c r="W19" s="22" t="s">
        <v>140</v>
      </c>
      <c r="BH19" s="22" t="e">
        <f t="shared" si="3"/>
        <v>#REF!</v>
      </c>
      <c r="BI19" s="22" t="e">
        <f t="shared" si="3"/>
        <v>#REF!</v>
      </c>
      <c r="BJ19" s="22" t="e">
        <f>#REF!</f>
        <v>#REF!</v>
      </c>
    </row>
    <row r="20" spans="1:62" ht="18" customHeight="1" x14ac:dyDescent="0.25"/>
    <row r="21" spans="1:62" ht="18" customHeight="1" x14ac:dyDescent="0.25">
      <c r="BI21" s="22" t="e">
        <f t="shared" si="1"/>
        <v>#REF!</v>
      </c>
      <c r="BJ21" s="22" t="e">
        <f>#REF!</f>
        <v>#REF!</v>
      </c>
    </row>
    <row r="22" spans="1:62" ht="18" customHeight="1" x14ac:dyDescent="0.25">
      <c r="BH22" s="22" t="e">
        <f t="shared" ref="BH22:BI25" si="4">BH16</f>
        <v>#REF!</v>
      </c>
      <c r="BI22" s="22" t="e">
        <f t="shared" si="4"/>
        <v>#REF!</v>
      </c>
      <c r="BJ22" s="22" t="e">
        <f>#REF!</f>
        <v>#REF!</v>
      </c>
    </row>
    <row r="23" spans="1:62" ht="18" customHeight="1" x14ac:dyDescent="0.25">
      <c r="BH23" s="22" t="e">
        <f t="shared" si="4"/>
        <v>#REF!</v>
      </c>
      <c r="BI23" s="22" t="e">
        <f t="shared" si="4"/>
        <v>#REF!</v>
      </c>
      <c r="BJ23" s="22" t="e">
        <f>#REF!</f>
        <v>#REF!</v>
      </c>
    </row>
    <row r="24" spans="1:62" ht="18" customHeight="1" x14ac:dyDescent="0.25">
      <c r="BH24" s="22" t="e">
        <f t="shared" si="4"/>
        <v>#REF!</v>
      </c>
      <c r="BI24" s="22" t="e">
        <f t="shared" si="4"/>
        <v>#REF!</v>
      </c>
      <c r="BJ24" s="22" t="e">
        <f>#REF!</f>
        <v>#REF!</v>
      </c>
    </row>
    <row r="25" spans="1:62" ht="18" customHeight="1" x14ac:dyDescent="0.25">
      <c r="BH25" s="22" t="e">
        <f t="shared" si="4"/>
        <v>#REF!</v>
      </c>
      <c r="BI25" s="22" t="e">
        <f t="shared" si="4"/>
        <v>#REF!</v>
      </c>
      <c r="BJ25" s="22" t="e">
        <f>#REF!</f>
        <v>#REF!</v>
      </c>
    </row>
    <row r="26" spans="1:62" ht="18" customHeight="1" x14ac:dyDescent="0.25"/>
    <row r="27" spans="1:62" ht="18" customHeight="1" x14ac:dyDescent="0.25">
      <c r="BI27" s="22" t="e">
        <f t="shared" si="1"/>
        <v>#REF!</v>
      </c>
      <c r="BJ27" s="22" t="e">
        <f>#REF!</f>
        <v>#REF!</v>
      </c>
    </row>
    <row r="28" spans="1:62" ht="18" customHeight="1" x14ac:dyDescent="0.25">
      <c r="BH28" s="22" t="e">
        <f t="shared" ref="BH28:BI31" si="5">BH22</f>
        <v>#REF!</v>
      </c>
      <c r="BI28" s="22" t="e">
        <f t="shared" si="5"/>
        <v>#REF!</v>
      </c>
      <c r="BJ28" s="22" t="e">
        <f>#REF!</f>
        <v>#REF!</v>
      </c>
    </row>
    <row r="29" spans="1:62" ht="18" customHeight="1" x14ac:dyDescent="0.25">
      <c r="BH29" s="22" t="e">
        <f t="shared" si="5"/>
        <v>#REF!</v>
      </c>
      <c r="BI29" s="22" t="e">
        <f t="shared" si="5"/>
        <v>#REF!</v>
      </c>
      <c r="BJ29" s="22" t="e">
        <f>#REF!</f>
        <v>#REF!</v>
      </c>
    </row>
    <row r="30" spans="1:62" ht="18" customHeight="1" x14ac:dyDescent="0.25">
      <c r="BH30" s="22" t="e">
        <f t="shared" si="5"/>
        <v>#REF!</v>
      </c>
      <c r="BI30" s="22" t="e">
        <f t="shared" si="5"/>
        <v>#REF!</v>
      </c>
      <c r="BJ30" s="22" t="e">
        <f>#REF!</f>
        <v>#REF!</v>
      </c>
    </row>
    <row r="31" spans="1:62" ht="18" customHeight="1" x14ac:dyDescent="0.25">
      <c r="A31" s="22" t="s">
        <v>47</v>
      </c>
      <c r="BH31" s="22" t="e">
        <f t="shared" si="5"/>
        <v>#REF!</v>
      </c>
      <c r="BI31" s="22" t="e">
        <f t="shared" si="5"/>
        <v>#REF!</v>
      </c>
      <c r="BJ31" s="22" t="e">
        <f>#REF!</f>
        <v>#REF!</v>
      </c>
    </row>
    <row r="32" spans="1:62" x14ac:dyDescent="0.25">
      <c r="A32" s="92" t="s">
        <v>382</v>
      </c>
      <c r="B32" s="92"/>
      <c r="C32" s="92"/>
      <c r="D32" s="92"/>
      <c r="E32" s="92"/>
      <c r="F32" s="92"/>
      <c r="G32" s="92"/>
      <c r="H32" s="92"/>
      <c r="I32" s="92"/>
      <c r="J32" s="92"/>
      <c r="K32" s="92"/>
      <c r="L32" s="92"/>
      <c r="M32" s="92"/>
      <c r="N32" s="92"/>
      <c r="O32" s="92"/>
      <c r="P32" s="92"/>
      <c r="Q32" s="92"/>
      <c r="R32" s="92"/>
      <c r="S32" s="92"/>
    </row>
    <row r="33" spans="1:63" x14ac:dyDescent="0.25">
      <c r="A33" s="92"/>
      <c r="B33" s="92"/>
      <c r="C33" s="92"/>
      <c r="D33" s="92"/>
      <c r="E33" s="92"/>
      <c r="F33" s="92"/>
      <c r="G33" s="92"/>
      <c r="H33" s="92"/>
      <c r="I33" s="92"/>
      <c r="J33" s="92"/>
      <c r="K33" s="92"/>
      <c r="L33" s="92"/>
      <c r="M33" s="92"/>
      <c r="N33" s="92"/>
      <c r="O33" s="92"/>
      <c r="P33" s="92"/>
      <c r="Q33" s="92"/>
      <c r="R33" s="92"/>
      <c r="S33" s="92"/>
    </row>
    <row r="34" spans="1:63" x14ac:dyDescent="0.25">
      <c r="A34" s="17" t="s">
        <v>0</v>
      </c>
      <c r="BH34" s="22" t="e">
        <f>BH30</f>
        <v>#REF!</v>
      </c>
      <c r="BI34" s="22" t="e">
        <f>BI30</f>
        <v>#REF!</v>
      </c>
      <c r="BJ34" s="22" t="e">
        <f>#REF!</f>
        <v>#REF!</v>
      </c>
      <c r="BK34" s="22" t="e">
        <f>#REF!</f>
        <v>#REF!</v>
      </c>
    </row>
    <row r="35" spans="1:63" x14ac:dyDescent="0.25">
      <c r="BH35" s="22" t="e">
        <f>BH31</f>
        <v>#REF!</v>
      </c>
      <c r="BI35" s="22" t="e">
        <f>BI31</f>
        <v>#REF!</v>
      </c>
      <c r="BJ35" s="22" t="e">
        <f>#REF!</f>
        <v>#REF!</v>
      </c>
      <c r="BK35" s="22" t="e">
        <f>#REF!</f>
        <v>#REF!</v>
      </c>
    </row>
    <row r="125" spans="110:121" x14ac:dyDescent="0.25">
      <c r="DH125" s="22" t="s">
        <v>37</v>
      </c>
      <c r="DI125" s="22" t="s">
        <v>48</v>
      </c>
      <c r="DJ125" s="22" t="s">
        <v>49</v>
      </c>
      <c r="DO125" s="22" t="s">
        <v>37</v>
      </c>
      <c r="DP125" s="22" t="s">
        <v>48</v>
      </c>
      <c r="DQ125" s="22" t="s">
        <v>49</v>
      </c>
    </row>
    <row r="126" spans="110:121" x14ac:dyDescent="0.25">
      <c r="DF126" s="22" t="s">
        <v>41</v>
      </c>
      <c r="DG126" s="22" t="s">
        <v>50</v>
      </c>
      <c r="DH126" s="22">
        <v>3.2505832195281981</v>
      </c>
      <c r="DI126" s="22">
        <v>3.1351620197296142</v>
      </c>
      <c r="DJ126" s="22">
        <v>2.9750695347785951</v>
      </c>
      <c r="DM126" s="22" t="s">
        <v>41</v>
      </c>
      <c r="DN126" s="22" t="s">
        <v>50</v>
      </c>
      <c r="DO126" s="22">
        <v>3.2505832195281981</v>
      </c>
      <c r="DP126" s="22">
        <v>3.1351620197296142</v>
      </c>
      <c r="DQ126" s="22">
        <v>2.9750695347785951</v>
      </c>
    </row>
    <row r="127" spans="110:121" x14ac:dyDescent="0.25">
      <c r="DG127" s="22" t="s">
        <v>42</v>
      </c>
      <c r="DH127" s="22">
        <v>3.3542041778564453</v>
      </c>
      <c r="DI127" s="22">
        <v>4.1111258983612062</v>
      </c>
      <c r="DJ127" s="22">
        <v>2.9750695347785951</v>
      </c>
      <c r="DN127" s="22" t="s">
        <v>42</v>
      </c>
      <c r="DO127" s="22">
        <v>3.3542041778564453</v>
      </c>
      <c r="DP127" s="22">
        <v>4.1111258983612062</v>
      </c>
      <c r="DQ127" s="22">
        <v>2.9750695347785951</v>
      </c>
    </row>
    <row r="128" spans="110:121" x14ac:dyDescent="0.25">
      <c r="DG128" s="22" t="s">
        <v>43</v>
      </c>
      <c r="DH128" s="22">
        <v>2.8006448268890383</v>
      </c>
      <c r="DI128" s="22">
        <v>1.8848792791366578</v>
      </c>
      <c r="DJ128" s="22">
        <v>2.9750695347785951</v>
      </c>
      <c r="DN128" s="22" t="s">
        <v>43</v>
      </c>
      <c r="DO128" s="22">
        <v>2.8006448268890383</v>
      </c>
      <c r="DP128" s="22">
        <v>1.8848792791366578</v>
      </c>
      <c r="DQ128" s="22">
        <v>2.9750695347785951</v>
      </c>
    </row>
    <row r="129" spans="110:121" x14ac:dyDescent="0.25">
      <c r="DG129" s="22" t="s">
        <v>51</v>
      </c>
      <c r="DH129" s="22">
        <v>2.4948459148406981</v>
      </c>
      <c r="DI129" s="22">
        <v>2.4178678035736083</v>
      </c>
      <c r="DJ129" s="22">
        <v>2.9750695347785951</v>
      </c>
      <c r="DN129" s="22" t="s">
        <v>51</v>
      </c>
      <c r="DO129" s="22">
        <v>2.4948459148406981</v>
      </c>
      <c r="DP129" s="22">
        <v>2.4178678035736083</v>
      </c>
      <c r="DQ129" s="22">
        <v>2.9750695347785951</v>
      </c>
    </row>
    <row r="130" spans="110:121" x14ac:dyDescent="0.25">
      <c r="DG130" s="22" t="s">
        <v>52</v>
      </c>
      <c r="DH130" s="22">
        <v>2.2515674352645876</v>
      </c>
      <c r="DJ130" s="22">
        <v>2.9750695347785951</v>
      </c>
      <c r="DM130" s="22" t="s">
        <v>53</v>
      </c>
      <c r="DN130" s="22" t="s">
        <v>50</v>
      </c>
      <c r="DO130" s="22">
        <v>2.4616665840148926</v>
      </c>
      <c r="DP130" s="22">
        <v>2.6120526790618896</v>
      </c>
      <c r="DQ130" s="22">
        <v>1.8612237751483918</v>
      </c>
    </row>
    <row r="131" spans="110:121" x14ac:dyDescent="0.25">
      <c r="DF131" s="22" t="s">
        <v>53</v>
      </c>
      <c r="DG131" s="22" t="s">
        <v>50</v>
      </c>
      <c r="DH131" s="22">
        <v>2.4616665840148926</v>
      </c>
      <c r="DI131" s="22">
        <v>2.6120526790618896</v>
      </c>
      <c r="DJ131" s="22">
        <v>1.8612237751483918</v>
      </c>
      <c r="DN131" s="22" t="s">
        <v>42</v>
      </c>
      <c r="DO131" s="22">
        <v>2.1664947986602785</v>
      </c>
      <c r="DP131" s="22">
        <v>2.5347315311431884</v>
      </c>
      <c r="DQ131" s="22">
        <v>1.8612237751483918</v>
      </c>
    </row>
    <row r="132" spans="110:121" x14ac:dyDescent="0.25">
      <c r="DG132" s="22" t="s">
        <v>42</v>
      </c>
      <c r="DH132" s="22">
        <v>2.1664947986602785</v>
      </c>
      <c r="DI132" s="22">
        <v>2.5347315311431884</v>
      </c>
      <c r="DJ132" s="22">
        <v>1.8612237751483918</v>
      </c>
      <c r="DN132" s="22" t="s">
        <v>43</v>
      </c>
      <c r="DO132" s="22">
        <v>1.393454098701477</v>
      </c>
      <c r="DP132" s="22">
        <v>0.29170648176223041</v>
      </c>
      <c r="DQ132" s="22">
        <v>1.8612237751483918</v>
      </c>
    </row>
    <row r="133" spans="110:121" x14ac:dyDescent="0.25">
      <c r="DG133" s="22" t="s">
        <v>43</v>
      </c>
      <c r="DH133" s="22">
        <v>1.393454098701477</v>
      </c>
      <c r="DI133" s="22">
        <v>0.29170648176223041</v>
      </c>
      <c r="DJ133" s="22">
        <v>1.8612237751483918</v>
      </c>
      <c r="DN133" s="22" t="s">
        <v>51</v>
      </c>
      <c r="DO133" s="22">
        <v>1.423279619216919</v>
      </c>
      <c r="DP133" s="22">
        <v>1.716605257987976</v>
      </c>
      <c r="DQ133" s="22">
        <v>1.8612237751483918</v>
      </c>
    </row>
    <row r="134" spans="110:121" x14ac:dyDescent="0.25">
      <c r="DG134" s="22" t="s">
        <v>51</v>
      </c>
      <c r="DH134" s="22">
        <v>1.423279619216919</v>
      </c>
      <c r="DI134" s="22">
        <v>1.716605257987976</v>
      </c>
      <c r="DJ134" s="22">
        <v>1.8612237751483918</v>
      </c>
      <c r="DM134" s="22" t="s">
        <v>11</v>
      </c>
      <c r="DN134" s="22" t="s">
        <v>50</v>
      </c>
      <c r="DO134" s="22">
        <v>4.9334454536437988</v>
      </c>
      <c r="DP134" s="22">
        <v>4.2510226726531979</v>
      </c>
      <c r="DQ134" s="22">
        <v>5.3510479450225832</v>
      </c>
    </row>
    <row r="135" spans="110:121" x14ac:dyDescent="0.25">
      <c r="DG135" s="22" t="s">
        <v>52</v>
      </c>
      <c r="DH135" s="22">
        <v>1.2964230179786682</v>
      </c>
      <c r="DJ135" s="22">
        <v>1.8612237751483918</v>
      </c>
      <c r="DN135" s="22" t="s">
        <v>42</v>
      </c>
      <c r="DO135" s="22">
        <v>5.8877432823181151</v>
      </c>
      <c r="DP135" s="22">
        <v>7.4737810134887699</v>
      </c>
      <c r="DQ135" s="22">
        <v>5.3510479450225832</v>
      </c>
    </row>
    <row r="136" spans="110:121" x14ac:dyDescent="0.25">
      <c r="DF136" s="22" t="s">
        <v>11</v>
      </c>
      <c r="DG136" s="22" t="s">
        <v>50</v>
      </c>
      <c r="DH136" s="22">
        <v>4.9334454536437988</v>
      </c>
      <c r="DI136" s="22">
        <v>4.2510226726531979</v>
      </c>
      <c r="DJ136" s="22">
        <v>5.3510479450225832</v>
      </c>
      <c r="DN136" s="22" t="s">
        <v>43</v>
      </c>
      <c r="DO136" s="22">
        <v>5.8023663520812985</v>
      </c>
      <c r="DP136" s="22">
        <v>5.2833250045776365</v>
      </c>
      <c r="DQ136" s="22">
        <v>5.3510479450225832</v>
      </c>
    </row>
    <row r="137" spans="110:121" x14ac:dyDescent="0.25">
      <c r="DG137" s="22" t="s">
        <v>42</v>
      </c>
      <c r="DH137" s="22">
        <v>5.8877432823181151</v>
      </c>
      <c r="DI137" s="22">
        <v>7.4737810134887699</v>
      </c>
      <c r="DJ137" s="22">
        <v>5.3510479450225832</v>
      </c>
      <c r="DN137" s="22" t="s">
        <v>51</v>
      </c>
      <c r="DO137" s="22">
        <v>4.7806366920471195</v>
      </c>
      <c r="DP137" s="22">
        <v>3.9137521266937254</v>
      </c>
      <c r="DQ137" s="22">
        <v>5.3510479450225832</v>
      </c>
    </row>
    <row r="138" spans="110:121" x14ac:dyDescent="0.25">
      <c r="DG138" s="22" t="s">
        <v>43</v>
      </c>
      <c r="DH138" s="22">
        <v>5.8023663520812985</v>
      </c>
      <c r="DI138" s="22">
        <v>5.2833250045776365</v>
      </c>
      <c r="DJ138" s="22">
        <v>5.3510479450225832</v>
      </c>
    </row>
    <row r="139" spans="110:121" x14ac:dyDescent="0.25">
      <c r="DG139" s="22" t="s">
        <v>51</v>
      </c>
      <c r="DH139" s="22">
        <v>4.7806366920471195</v>
      </c>
      <c r="DI139" s="22">
        <v>3.9137521266937254</v>
      </c>
      <c r="DJ139" s="22">
        <v>5.3510479450225832</v>
      </c>
    </row>
    <row r="140" spans="110:121" x14ac:dyDescent="0.25">
      <c r="DG140" s="22" t="s">
        <v>52</v>
      </c>
      <c r="DH140" s="22">
        <v>4.2890152931213379</v>
      </c>
      <c r="DJ140" s="22">
        <v>5.3510479450225832</v>
      </c>
    </row>
    <row r="146" spans="110:114" x14ac:dyDescent="0.25">
      <c r="DH146" s="22" t="s">
        <v>37</v>
      </c>
      <c r="DI146" s="22" t="s">
        <v>48</v>
      </c>
      <c r="DJ146" s="22" t="s">
        <v>54</v>
      </c>
    </row>
    <row r="147" spans="110:114" x14ac:dyDescent="0.25">
      <c r="DF147" s="22" t="s">
        <v>41</v>
      </c>
      <c r="DG147" s="22" t="s">
        <v>50</v>
      </c>
      <c r="DH147" s="22">
        <v>3.2505832195281981</v>
      </c>
      <c r="DI147" s="22">
        <v>3.1419336795806885</v>
      </c>
      <c r="DJ147" s="22">
        <v>2.9750695347785951</v>
      </c>
    </row>
    <row r="148" spans="110:114" x14ac:dyDescent="0.25">
      <c r="DG148" s="22" t="s">
        <v>42</v>
      </c>
      <c r="DH148" s="22">
        <v>3.3542041778564453</v>
      </c>
      <c r="DI148" s="22">
        <v>4.1069388389587402</v>
      </c>
      <c r="DJ148" s="22">
        <v>2.9750695347785951</v>
      </c>
    </row>
    <row r="149" spans="110:114" x14ac:dyDescent="0.25">
      <c r="DG149" s="22" t="s">
        <v>43</v>
      </c>
      <c r="DH149" s="22">
        <v>2.8006448268890383</v>
      </c>
      <c r="DI149" s="22">
        <v>1.8815594911575317</v>
      </c>
      <c r="DJ149" s="22">
        <v>2.9750695347785951</v>
      </c>
    </row>
    <row r="150" spans="110:114" x14ac:dyDescent="0.25">
      <c r="DG150" s="22" t="s">
        <v>51</v>
      </c>
      <c r="DH150" s="22">
        <v>2.4948459148406981</v>
      </c>
      <c r="DI150" s="22">
        <v>2.4935436725616453</v>
      </c>
      <c r="DJ150" s="22">
        <v>2.9750695347785951</v>
      </c>
    </row>
    <row r="151" spans="110:114" x14ac:dyDescent="0.25">
      <c r="DG151" s="22" t="s">
        <v>52</v>
      </c>
      <c r="DH151" s="22">
        <v>2.2515674352645876</v>
      </c>
      <c r="DJ151" s="22">
        <v>2.9750695347785951</v>
      </c>
    </row>
    <row r="152" spans="110:114" x14ac:dyDescent="0.25">
      <c r="DF152" s="22" t="s">
        <v>53</v>
      </c>
      <c r="DG152" s="22" t="s">
        <v>50</v>
      </c>
      <c r="DH152" s="22">
        <v>2.4616665840148926</v>
      </c>
      <c r="DI152" s="22">
        <v>2.6142184734344482</v>
      </c>
      <c r="DJ152" s="22">
        <v>1.8612237751483918</v>
      </c>
    </row>
    <row r="153" spans="110:114" x14ac:dyDescent="0.25">
      <c r="DG153" s="22" t="s">
        <v>42</v>
      </c>
      <c r="DH153" s="22">
        <v>2.1664947986602785</v>
      </c>
      <c r="DI153" s="22">
        <v>2.5352173566818239</v>
      </c>
      <c r="DJ153" s="22">
        <v>1.8612237751483918</v>
      </c>
    </row>
    <row r="154" spans="110:114" x14ac:dyDescent="0.25">
      <c r="DG154" s="22" t="s">
        <v>43</v>
      </c>
      <c r="DH154" s="22">
        <v>1.393454098701477</v>
      </c>
      <c r="DI154" s="22">
        <v>0.29234790410846473</v>
      </c>
      <c r="DJ154" s="22">
        <v>1.8612237751483918</v>
      </c>
    </row>
    <row r="155" spans="110:114" x14ac:dyDescent="0.25">
      <c r="DG155" s="22" t="s">
        <v>51</v>
      </c>
      <c r="DH155" s="22">
        <v>1.423279619216919</v>
      </c>
      <c r="DI155" s="22">
        <v>1.7926969051361084</v>
      </c>
      <c r="DJ155" s="22">
        <v>1.8612237751483918</v>
      </c>
    </row>
    <row r="156" spans="110:114" x14ac:dyDescent="0.25">
      <c r="DG156" s="22" t="s">
        <v>52</v>
      </c>
      <c r="DH156" s="22">
        <v>1.2964230179786682</v>
      </c>
      <c r="DJ156" s="22">
        <v>1.8612237751483918</v>
      </c>
    </row>
    <row r="157" spans="110:114" x14ac:dyDescent="0.25">
      <c r="DF157" s="22" t="s">
        <v>11</v>
      </c>
      <c r="DG157" s="22" t="s">
        <v>50</v>
      </c>
      <c r="DH157" s="22">
        <v>4.9334454536437988</v>
      </c>
      <c r="DI157" s="22">
        <v>4.2676190376281742</v>
      </c>
      <c r="DJ157" s="22">
        <v>5.3510479450225832</v>
      </c>
    </row>
    <row r="158" spans="110:114" x14ac:dyDescent="0.25">
      <c r="DG158" s="22" t="s">
        <v>42</v>
      </c>
      <c r="DH158" s="22">
        <v>5.8877432823181151</v>
      </c>
      <c r="DI158" s="22">
        <v>7.4596260070800779</v>
      </c>
      <c r="DJ158" s="22">
        <v>5.3510479450225832</v>
      </c>
    </row>
    <row r="159" spans="110:114" x14ac:dyDescent="0.25">
      <c r="DG159" s="22" t="s">
        <v>43</v>
      </c>
      <c r="DH159" s="22">
        <v>5.8023663520812985</v>
      </c>
      <c r="DI159" s="22">
        <v>5.2715550422668453</v>
      </c>
      <c r="DJ159" s="22">
        <v>5.3510479450225832</v>
      </c>
    </row>
    <row r="160" spans="110:114" x14ac:dyDescent="0.25">
      <c r="DG160" s="22" t="s">
        <v>51</v>
      </c>
      <c r="DH160" s="22">
        <v>4.7806366920471195</v>
      </c>
      <c r="DI160" s="22">
        <v>3.9885411739349363</v>
      </c>
      <c r="DJ160" s="22">
        <v>5.3510479450225832</v>
      </c>
    </row>
    <row r="161" spans="110:114" x14ac:dyDescent="0.25">
      <c r="DG161" s="22" t="s">
        <v>52</v>
      </c>
      <c r="DH161" s="22">
        <v>4.2890152931213379</v>
      </c>
      <c r="DJ161" s="22">
        <v>5.3510479450225832</v>
      </c>
    </row>
    <row r="162" spans="110:114" x14ac:dyDescent="0.25">
      <c r="DF162" s="22" t="s">
        <v>55</v>
      </c>
      <c r="DG162" s="22" t="s">
        <v>50</v>
      </c>
      <c r="DH162" s="22">
        <v>2.2829232692718504</v>
      </c>
      <c r="DI162" s="22">
        <v>2.409281849861145</v>
      </c>
      <c r="DJ162" s="22">
        <v>1.7699886858463287</v>
      </c>
    </row>
    <row r="163" spans="110:114" x14ac:dyDescent="0.25">
      <c r="DG163" s="22" t="s">
        <v>42</v>
      </c>
      <c r="DH163" s="22">
        <v>2.0058773756027222</v>
      </c>
      <c r="DI163" s="22">
        <v>2.3115021705627443</v>
      </c>
      <c r="DJ163" s="22">
        <v>1.7699886858463287</v>
      </c>
    </row>
    <row r="164" spans="110:114" x14ac:dyDescent="0.25">
      <c r="DG164" s="22" t="s">
        <v>43</v>
      </c>
      <c r="DH164" s="22">
        <v>1.3252161741256714</v>
      </c>
      <c r="DI164" s="22">
        <v>0.2977395713329315</v>
      </c>
      <c r="DJ164" s="22">
        <v>1.7699886858463287</v>
      </c>
    </row>
    <row r="165" spans="110:114" x14ac:dyDescent="0.25">
      <c r="DG165" s="22" t="s">
        <v>51</v>
      </c>
      <c r="DH165" s="22">
        <v>1.4659379243850708</v>
      </c>
      <c r="DI165" s="22">
        <v>1.735040831565857</v>
      </c>
      <c r="DJ165" s="22">
        <v>1.7699886858463287</v>
      </c>
    </row>
    <row r="166" spans="110:114" x14ac:dyDescent="0.25">
      <c r="DG166" s="22" t="s">
        <v>52</v>
      </c>
      <c r="DH166" s="22">
        <v>1.2844249486923218</v>
      </c>
      <c r="DJ166" s="22">
        <v>1.7699886858463287</v>
      </c>
    </row>
    <row r="167" spans="110:114" x14ac:dyDescent="0.25">
      <c r="DF167" s="22" t="s">
        <v>56</v>
      </c>
      <c r="DG167" s="22" t="s">
        <v>50</v>
      </c>
      <c r="DH167" s="22">
        <v>5.6301045417785645</v>
      </c>
      <c r="DI167" s="22">
        <v>5.0003574848175045</v>
      </c>
      <c r="DJ167" s="22">
        <v>5.9826421022415159</v>
      </c>
    </row>
    <row r="168" spans="110:114" x14ac:dyDescent="0.25">
      <c r="DG168" s="22" t="s">
        <v>42</v>
      </c>
      <c r="DH168" s="22">
        <v>6.4821427345275877</v>
      </c>
      <c r="DI168" s="22">
        <v>8.037080001831054</v>
      </c>
      <c r="DJ168" s="22">
        <v>5.9826421022415159</v>
      </c>
    </row>
    <row r="169" spans="110:114" x14ac:dyDescent="0.25">
      <c r="DG169" s="22" t="s">
        <v>43</v>
      </c>
      <c r="DH169" s="22">
        <v>6.4191017150878906</v>
      </c>
      <c r="DI169" s="22">
        <v>6.0650162696838379</v>
      </c>
      <c r="DJ169" s="22">
        <v>5.9826421022415159</v>
      </c>
    </row>
    <row r="170" spans="110:114" x14ac:dyDescent="0.25">
      <c r="DG170" s="22" t="s">
        <v>51</v>
      </c>
      <c r="DH170" s="22">
        <v>5.3992194175720218</v>
      </c>
      <c r="DI170" s="22">
        <v>4.4417295455932617</v>
      </c>
      <c r="DJ170" s="22">
        <v>5.9826421022415159</v>
      </c>
    </row>
    <row r="171" spans="110:114" x14ac:dyDescent="0.25">
      <c r="DG171" s="22" t="s">
        <v>52</v>
      </c>
      <c r="DH171" s="22">
        <v>4.7533515453338619</v>
      </c>
      <c r="DJ171" s="22">
        <v>5.9826421022415159</v>
      </c>
    </row>
  </sheetData>
  <mergeCells count="1">
    <mergeCell ref="A32:S33"/>
  </mergeCells>
  <hyperlinks>
    <hyperlink ref="A34" location="'Read Me'!A1" display="Return to Read Me" xr:uid="{D10304BF-CFBF-4CAD-95D4-71DC0408C9EA}"/>
  </hyperlinks>
  <pageMargins left="0.7" right="0.7" top="0.75" bottom="0.75" header="0.3" footer="0.3"/>
  <pageSetup orientation="portrait"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08756F-565E-4433-BC19-924C6A32CE67}">
  <dimension ref="A1:AX36"/>
  <sheetViews>
    <sheetView zoomScale="70" zoomScaleNormal="70" workbookViewId="0"/>
  </sheetViews>
  <sheetFormatPr defaultRowHeight="18" x14ac:dyDescent="0.25"/>
  <cols>
    <col min="1" max="20" width="8.85546875" style="15" customWidth="1"/>
    <col min="21" max="22" width="9.140625" style="15"/>
    <col min="23" max="23" width="8.5703125" style="15" bestFit="1" customWidth="1"/>
    <col min="24" max="24" width="10.5703125" style="15" bestFit="1" customWidth="1"/>
    <col min="25" max="25" width="25" style="15" bestFit="1" customWidth="1"/>
    <col min="26" max="16384" width="9.140625" style="15"/>
  </cols>
  <sheetData>
    <row r="1" spans="1:50" ht="26.25" customHeight="1" x14ac:dyDescent="0.4">
      <c r="A1" s="27" t="s">
        <v>215</v>
      </c>
      <c r="U1" s="28"/>
    </row>
    <row r="2" spans="1:50" ht="18" customHeight="1" x14ac:dyDescent="0.25">
      <c r="W2" s="29" t="s">
        <v>41</v>
      </c>
      <c r="X2" s="29" t="s">
        <v>11</v>
      </c>
      <c r="Y2" s="29" t="s">
        <v>57</v>
      </c>
    </row>
    <row r="3" spans="1:50" ht="18" customHeight="1" x14ac:dyDescent="0.25">
      <c r="V3" s="15">
        <v>2010</v>
      </c>
      <c r="W3" s="18">
        <v>6.3</v>
      </c>
      <c r="X3" s="18">
        <v>10.9</v>
      </c>
      <c r="Y3" s="18">
        <v>6.8</v>
      </c>
    </row>
    <row r="4" spans="1:50" ht="18" customHeight="1" x14ac:dyDescent="0.25">
      <c r="V4" s="15">
        <v>2011</v>
      </c>
      <c r="W4" s="18">
        <v>5.6</v>
      </c>
      <c r="X4" s="18">
        <v>8.8000000000000007</v>
      </c>
      <c r="Y4" s="18">
        <v>7.3</v>
      </c>
      <c r="AB4" s="18"/>
      <c r="AC4" s="18"/>
    </row>
    <row r="5" spans="1:50" ht="18" customHeight="1" x14ac:dyDescent="0.25">
      <c r="V5" s="15">
        <v>2012</v>
      </c>
      <c r="W5" s="18">
        <v>5.4</v>
      </c>
      <c r="X5" s="18">
        <v>8.6999999999999993</v>
      </c>
      <c r="Y5" s="18">
        <v>6.7</v>
      </c>
      <c r="AB5" s="18"/>
      <c r="AC5" s="18"/>
    </row>
    <row r="6" spans="1:50" ht="18" customHeight="1" x14ac:dyDescent="0.25">
      <c r="V6" s="15">
        <v>2013</v>
      </c>
      <c r="W6" s="18">
        <v>4.9000000000000004</v>
      </c>
      <c r="X6" s="18">
        <v>7.4</v>
      </c>
      <c r="Y6" s="18">
        <v>6.8</v>
      </c>
      <c r="AB6" s="18"/>
      <c r="AC6" s="18"/>
    </row>
    <row r="7" spans="1:50" ht="18" customHeight="1" x14ac:dyDescent="0.25">
      <c r="V7" s="15">
        <v>2014</v>
      </c>
      <c r="W7" s="18">
        <v>5.2</v>
      </c>
      <c r="X7" s="18">
        <v>8.1999999999999993</v>
      </c>
      <c r="Y7" s="18">
        <v>5.6</v>
      </c>
      <c r="AB7" s="18"/>
      <c r="AC7" s="18"/>
    </row>
    <row r="8" spans="1:50" ht="18" customHeight="1" x14ac:dyDescent="0.25">
      <c r="V8" s="15">
        <v>2015</v>
      </c>
      <c r="W8" s="18">
        <v>4.8</v>
      </c>
      <c r="X8" s="18">
        <v>7.4</v>
      </c>
      <c r="Y8" s="18">
        <v>5.0999999999999996</v>
      </c>
      <c r="AB8" s="18"/>
      <c r="AC8" s="18"/>
    </row>
    <row r="9" spans="1:50" ht="18" customHeight="1" x14ac:dyDescent="0.25">
      <c r="V9" s="15">
        <v>2016</v>
      </c>
      <c r="W9" s="18">
        <v>3.7</v>
      </c>
      <c r="X9" s="18">
        <v>5.0999999999999996</v>
      </c>
      <c r="Y9" s="18">
        <v>4.8</v>
      </c>
      <c r="AB9" s="18"/>
      <c r="AC9" s="18"/>
    </row>
    <row r="10" spans="1:50" ht="18" customHeight="1" x14ac:dyDescent="0.25">
      <c r="V10" s="15">
        <v>2017</v>
      </c>
      <c r="W10" s="18">
        <v>3.2</v>
      </c>
      <c r="X10" s="18">
        <v>4.3</v>
      </c>
      <c r="Y10" s="18">
        <v>4.5</v>
      </c>
      <c r="AB10" s="18"/>
      <c r="AC10" s="18"/>
    </row>
    <row r="11" spans="1:50" ht="18" customHeight="1" x14ac:dyDescent="0.25">
      <c r="V11" s="15">
        <v>2018</v>
      </c>
      <c r="W11" s="18">
        <v>3</v>
      </c>
      <c r="X11" s="18">
        <v>3.9</v>
      </c>
      <c r="Y11" s="18">
        <v>4.0999999999999996</v>
      </c>
      <c r="AB11" s="18"/>
      <c r="AC11" s="18"/>
    </row>
    <row r="12" spans="1:50" ht="18" customHeight="1" x14ac:dyDescent="0.25">
      <c r="V12" s="15">
        <v>2019</v>
      </c>
      <c r="W12" s="18">
        <v>2.7</v>
      </c>
      <c r="X12" s="18">
        <v>3.2</v>
      </c>
      <c r="Y12" s="18">
        <v>4</v>
      </c>
      <c r="AB12" s="18"/>
      <c r="AC12" s="18"/>
    </row>
    <row r="13" spans="1:50" ht="18" customHeight="1" x14ac:dyDescent="0.25">
      <c r="AB13" s="18"/>
      <c r="AC13" s="18"/>
    </row>
    <row r="14" spans="1:50" ht="18" customHeight="1" x14ac:dyDescent="0.25"/>
    <row r="15" spans="1:50" ht="18" customHeight="1" x14ac:dyDescent="0.25">
      <c r="AJ15" s="93"/>
      <c r="AK15" s="93"/>
      <c r="AL15" s="93"/>
      <c r="AM15" s="93"/>
      <c r="AN15" s="93"/>
      <c r="AO15" s="93"/>
      <c r="AP15" s="93"/>
      <c r="AQ15" s="93"/>
      <c r="AR15" s="93"/>
      <c r="AS15" s="93"/>
      <c r="AT15" s="93"/>
      <c r="AU15" s="93"/>
      <c r="AV15" s="93"/>
      <c r="AW15" s="93"/>
      <c r="AX15" s="93"/>
    </row>
    <row r="16" spans="1:50" ht="18" customHeight="1" x14ac:dyDescent="0.25">
      <c r="AJ16" s="93"/>
      <c r="AK16" s="93"/>
      <c r="AL16" s="93"/>
      <c r="AM16" s="93"/>
      <c r="AN16" s="93"/>
      <c r="AO16" s="93"/>
      <c r="AP16" s="93"/>
      <c r="AQ16" s="93"/>
      <c r="AR16" s="93"/>
      <c r="AS16" s="93"/>
      <c r="AT16" s="93"/>
      <c r="AU16" s="93"/>
      <c r="AV16" s="93"/>
      <c r="AW16" s="93"/>
      <c r="AX16" s="93"/>
    </row>
    <row r="17" spans="1:23" ht="18" customHeight="1" x14ac:dyDescent="0.25"/>
    <row r="18" spans="1:23" ht="18" customHeight="1" x14ac:dyDescent="0.25"/>
    <row r="19" spans="1:23" ht="18" customHeight="1" x14ac:dyDescent="0.25"/>
    <row r="20" spans="1:23" ht="18" customHeight="1" x14ac:dyDescent="0.25"/>
    <row r="21" spans="1:23" ht="18" customHeight="1" x14ac:dyDescent="0.25">
      <c r="W21" s="30"/>
    </row>
    <row r="22" spans="1:23" ht="18" customHeight="1" x14ac:dyDescent="0.25"/>
    <row r="23" spans="1:23" ht="18" customHeight="1" x14ac:dyDescent="0.25"/>
    <row r="24" spans="1:23" ht="18" customHeight="1" x14ac:dyDescent="0.25"/>
    <row r="25" spans="1:23" ht="18" customHeight="1" x14ac:dyDescent="0.25"/>
    <row r="26" spans="1:23" ht="18" customHeight="1" x14ac:dyDescent="0.25"/>
    <row r="27" spans="1:23" ht="18" customHeight="1" x14ac:dyDescent="0.25"/>
    <row r="28" spans="1:23" ht="18" customHeight="1" x14ac:dyDescent="0.25"/>
    <row r="29" spans="1:23" ht="18" customHeight="1" x14ac:dyDescent="0.25"/>
    <row r="30" spans="1:23" ht="18" customHeight="1" x14ac:dyDescent="0.25"/>
    <row r="31" spans="1:23" ht="18" customHeight="1" x14ac:dyDescent="0.25"/>
    <row r="32" spans="1:23" ht="18" customHeight="1" x14ac:dyDescent="0.25">
      <c r="A32" s="31" t="s">
        <v>58</v>
      </c>
    </row>
    <row r="33" spans="1:19" ht="39" customHeight="1" x14ac:dyDescent="0.25">
      <c r="A33" s="91" t="s">
        <v>141</v>
      </c>
      <c r="B33" s="94"/>
      <c r="C33" s="94"/>
      <c r="D33" s="94"/>
      <c r="E33" s="94"/>
      <c r="F33" s="94"/>
      <c r="G33" s="94"/>
      <c r="H33" s="94"/>
      <c r="I33" s="94"/>
      <c r="J33" s="94"/>
      <c r="K33" s="94"/>
      <c r="L33" s="94"/>
      <c r="M33" s="94"/>
      <c r="N33" s="94"/>
      <c r="O33" s="94"/>
      <c r="P33" s="94"/>
      <c r="Q33" s="94"/>
      <c r="R33" s="94"/>
      <c r="S33" s="94"/>
    </row>
    <row r="34" spans="1:19" x14ac:dyDescent="0.25">
      <c r="A34" s="17" t="s">
        <v>0</v>
      </c>
    </row>
    <row r="36" spans="1:19" x14ac:dyDescent="0.25">
      <c r="A36" s="32"/>
    </row>
  </sheetData>
  <mergeCells count="2">
    <mergeCell ref="AJ15:AX16"/>
    <mergeCell ref="A33:S33"/>
  </mergeCells>
  <hyperlinks>
    <hyperlink ref="A34" location="'Read Me'!A1" display="Return to Read Me" xr:uid="{68E70D4A-7016-46D9-B2FA-9112959E5ABB}"/>
  </hyperlinks>
  <pageMargins left="0.7" right="0.7" top="0.75" bottom="0.75" header="0.3" footer="0.3"/>
  <drawing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777E61-2BD7-4626-BAAD-88BF5278F0CF}">
  <dimension ref="A1:AE211"/>
  <sheetViews>
    <sheetView zoomScale="70" zoomScaleNormal="70" zoomScalePageLayoutView="80" workbookViewId="0"/>
  </sheetViews>
  <sheetFormatPr defaultColWidth="8.85546875" defaultRowHeight="18" x14ac:dyDescent="0.25"/>
  <cols>
    <col min="1" max="21" width="8.85546875" style="15"/>
    <col min="22" max="22" width="10" style="15" customWidth="1"/>
    <col min="23" max="23" width="11.5703125" style="15" bestFit="1" customWidth="1"/>
    <col min="24" max="24" width="10.42578125" style="15" bestFit="1" customWidth="1"/>
    <col min="25" max="25" width="25.5703125" style="15" bestFit="1" customWidth="1"/>
    <col min="26" max="16384" width="8.85546875" style="15"/>
  </cols>
  <sheetData>
    <row r="1" spans="1:31" ht="26.25" customHeight="1" x14ac:dyDescent="0.4">
      <c r="A1" s="10" t="s">
        <v>214</v>
      </c>
      <c r="U1" s="33"/>
    </row>
    <row r="2" spans="1:31" ht="18" customHeight="1" x14ac:dyDescent="0.25">
      <c r="U2" s="34"/>
      <c r="X2" s="15" t="s">
        <v>144</v>
      </c>
      <c r="Y2" s="15" t="s">
        <v>59</v>
      </c>
      <c r="AD2" s="35"/>
    </row>
    <row r="3" spans="1:31" ht="18" customHeight="1" x14ac:dyDescent="0.25">
      <c r="U3" s="34"/>
      <c r="V3" s="15" t="s">
        <v>41</v>
      </c>
      <c r="W3" s="15" t="s">
        <v>42</v>
      </c>
      <c r="X3" s="18">
        <v>1.3</v>
      </c>
      <c r="Y3" s="18">
        <v>1.1000000000000001</v>
      </c>
      <c r="AD3" s="18"/>
      <c r="AE3" s="18"/>
    </row>
    <row r="4" spans="1:31" ht="18" customHeight="1" x14ac:dyDescent="0.25">
      <c r="U4" s="34"/>
      <c r="W4" s="15" t="s">
        <v>51</v>
      </c>
      <c r="X4" s="18">
        <v>1</v>
      </c>
      <c r="Y4" s="18">
        <v>1.1000000000000001</v>
      </c>
      <c r="Z4" s="18"/>
      <c r="AD4" s="18"/>
      <c r="AE4" s="18"/>
    </row>
    <row r="5" spans="1:31" ht="18" customHeight="1" x14ac:dyDescent="0.25">
      <c r="U5" s="34"/>
      <c r="W5" s="15" t="s">
        <v>52</v>
      </c>
      <c r="X5" s="18">
        <v>0.9</v>
      </c>
      <c r="Y5" s="18">
        <v>1.1000000000000001</v>
      </c>
      <c r="Z5" s="18"/>
      <c r="AD5" s="18"/>
      <c r="AE5" s="18"/>
    </row>
    <row r="6" spans="1:31" ht="18" customHeight="1" x14ac:dyDescent="0.25">
      <c r="U6" s="34"/>
      <c r="V6" s="15" t="s">
        <v>8</v>
      </c>
      <c r="W6" s="15" t="s">
        <v>42</v>
      </c>
      <c r="X6" s="18">
        <v>2.5</v>
      </c>
      <c r="Y6" s="18">
        <v>2.2000000000000002</v>
      </c>
      <c r="Z6" s="18"/>
      <c r="AD6" s="18"/>
      <c r="AE6" s="18"/>
    </row>
    <row r="7" spans="1:31" ht="18" customHeight="1" x14ac:dyDescent="0.25">
      <c r="U7" s="34"/>
      <c r="W7" s="15" t="s">
        <v>51</v>
      </c>
      <c r="X7" s="18">
        <v>1.9</v>
      </c>
      <c r="Y7" s="18">
        <v>2.2000000000000002</v>
      </c>
      <c r="Z7" s="18"/>
      <c r="AD7" s="18"/>
      <c r="AE7" s="18"/>
    </row>
    <row r="8" spans="1:31" ht="18" customHeight="1" x14ac:dyDescent="0.25">
      <c r="U8" s="34"/>
      <c r="W8" s="15" t="s">
        <v>52</v>
      </c>
      <c r="X8" s="18">
        <v>1.8</v>
      </c>
      <c r="Y8" s="18">
        <v>2.2000000000000002</v>
      </c>
      <c r="Z8" s="36">
        <v>100</v>
      </c>
      <c r="AD8" s="18"/>
      <c r="AE8" s="18"/>
    </row>
    <row r="9" spans="1:31" ht="18" customHeight="1" x14ac:dyDescent="0.25">
      <c r="U9" s="34"/>
      <c r="V9" s="15" t="s">
        <v>46</v>
      </c>
      <c r="W9" s="15" t="s">
        <v>42</v>
      </c>
      <c r="X9" s="18">
        <v>0.7</v>
      </c>
      <c r="Y9" s="18">
        <v>0.6</v>
      </c>
      <c r="Z9" s="18"/>
      <c r="AD9" s="18"/>
      <c r="AE9" s="18"/>
    </row>
    <row r="10" spans="1:31" ht="18" customHeight="1" x14ac:dyDescent="0.25">
      <c r="U10" s="34"/>
      <c r="W10" s="15" t="s">
        <v>51</v>
      </c>
      <c r="X10" s="18">
        <v>0.6</v>
      </c>
      <c r="Y10" s="18">
        <v>0.6</v>
      </c>
      <c r="Z10" s="18"/>
      <c r="AD10" s="18"/>
      <c r="AE10" s="18"/>
    </row>
    <row r="11" spans="1:31" ht="18" customHeight="1" x14ac:dyDescent="0.25">
      <c r="U11" s="34"/>
      <c r="W11" s="15" t="s">
        <v>52</v>
      </c>
      <c r="X11" s="18">
        <v>0.5</v>
      </c>
      <c r="Y11" s="18">
        <v>0.6</v>
      </c>
      <c r="Z11" s="18"/>
      <c r="AD11" s="18"/>
      <c r="AE11" s="18"/>
    </row>
    <row r="12" spans="1:31" ht="18" customHeight="1" x14ac:dyDescent="0.25">
      <c r="U12" s="34"/>
    </row>
    <row r="13" spans="1:31" ht="18" customHeight="1" x14ac:dyDescent="0.25">
      <c r="U13" s="34"/>
    </row>
    <row r="14" spans="1:31" ht="18" customHeight="1" x14ac:dyDescent="0.25">
      <c r="U14" s="34"/>
    </row>
    <row r="15" spans="1:31" ht="18" customHeight="1" x14ac:dyDescent="0.25">
      <c r="U15" s="34"/>
    </row>
    <row r="16" spans="1:31" ht="18" customHeight="1" x14ac:dyDescent="0.25">
      <c r="U16" s="34"/>
    </row>
    <row r="17" spans="1:21" ht="18" customHeight="1" x14ac:dyDescent="0.25">
      <c r="U17" s="34"/>
    </row>
    <row r="18" spans="1:21" ht="18" customHeight="1" x14ac:dyDescent="0.25">
      <c r="U18" s="34"/>
    </row>
    <row r="19" spans="1:21" ht="18" customHeight="1" x14ac:dyDescent="0.25">
      <c r="U19" s="34"/>
    </row>
    <row r="20" spans="1:21" ht="18" customHeight="1" x14ac:dyDescent="0.25">
      <c r="U20" s="34"/>
    </row>
    <row r="21" spans="1:21" ht="18" customHeight="1" x14ac:dyDescent="0.25">
      <c r="U21" s="34"/>
    </row>
    <row r="22" spans="1:21" ht="18" customHeight="1" x14ac:dyDescent="0.25">
      <c r="U22" s="34"/>
    </row>
    <row r="23" spans="1:21" ht="18" customHeight="1" x14ac:dyDescent="0.25">
      <c r="U23" s="34"/>
    </row>
    <row r="24" spans="1:21" ht="18" customHeight="1" x14ac:dyDescent="0.25">
      <c r="U24" s="34"/>
    </row>
    <row r="25" spans="1:21" ht="18" customHeight="1" x14ac:dyDescent="0.25">
      <c r="U25" s="34"/>
    </row>
    <row r="26" spans="1:21" ht="18" customHeight="1" x14ac:dyDescent="0.25">
      <c r="U26" s="34"/>
    </row>
    <row r="27" spans="1:21" ht="18" customHeight="1" x14ac:dyDescent="0.25">
      <c r="U27" s="34"/>
    </row>
    <row r="28" spans="1:21" ht="18" customHeight="1" x14ac:dyDescent="0.25">
      <c r="U28" s="34"/>
    </row>
    <row r="29" spans="1:21" ht="18" customHeight="1" x14ac:dyDescent="0.25">
      <c r="U29" s="34"/>
    </row>
    <row r="30" spans="1:21" ht="18" customHeight="1" x14ac:dyDescent="0.25">
      <c r="U30" s="34"/>
    </row>
    <row r="31" spans="1:21" ht="18" customHeight="1" x14ac:dyDescent="0.25">
      <c r="U31" s="34"/>
    </row>
    <row r="32" spans="1:21" ht="18" customHeight="1" x14ac:dyDescent="0.25">
      <c r="A32" s="15" t="s">
        <v>129</v>
      </c>
      <c r="U32" s="34"/>
    </row>
    <row r="33" spans="1:21" ht="37.5" customHeight="1" x14ac:dyDescent="0.25">
      <c r="A33" s="91" t="s">
        <v>142</v>
      </c>
      <c r="B33" s="94"/>
      <c r="C33" s="94"/>
      <c r="D33" s="94"/>
      <c r="E33" s="94"/>
      <c r="F33" s="94"/>
      <c r="G33" s="94"/>
      <c r="H33" s="94"/>
      <c r="I33" s="94"/>
      <c r="J33" s="94"/>
      <c r="K33" s="94"/>
      <c r="L33" s="94"/>
      <c r="M33" s="94"/>
      <c r="N33" s="94"/>
      <c r="O33" s="94"/>
      <c r="P33" s="94"/>
      <c r="Q33" s="94"/>
      <c r="R33" s="94"/>
      <c r="S33" s="94"/>
    </row>
    <row r="34" spans="1:21" x14ac:dyDescent="0.25">
      <c r="A34" s="17" t="s">
        <v>0</v>
      </c>
    </row>
    <row r="35" spans="1:21" x14ac:dyDescent="0.25">
      <c r="U35" s="34"/>
    </row>
    <row r="37" spans="1:21" x14ac:dyDescent="0.25">
      <c r="U37" s="17"/>
    </row>
    <row r="38" spans="1:21" x14ac:dyDescent="0.25">
      <c r="U38" s="34"/>
    </row>
    <row r="39" spans="1:21" x14ac:dyDescent="0.25">
      <c r="U39" s="30"/>
    </row>
    <row r="41" spans="1:21" x14ac:dyDescent="0.25">
      <c r="U41" s="34"/>
    </row>
    <row r="42" spans="1:21" x14ac:dyDescent="0.25">
      <c r="U42" s="34"/>
    </row>
    <row r="43" spans="1:21" x14ac:dyDescent="0.25">
      <c r="U43" s="34"/>
    </row>
    <row r="44" spans="1:21" x14ac:dyDescent="0.25">
      <c r="U44" s="34"/>
    </row>
    <row r="45" spans="1:21" x14ac:dyDescent="0.25">
      <c r="U45" s="34"/>
    </row>
    <row r="46" spans="1:21" x14ac:dyDescent="0.25">
      <c r="U46" s="34"/>
    </row>
    <row r="47" spans="1:21" x14ac:dyDescent="0.25">
      <c r="U47" s="34"/>
    </row>
    <row r="48" spans="1:21" x14ac:dyDescent="0.25">
      <c r="U48" s="34"/>
    </row>
    <row r="49" spans="21:21" x14ac:dyDescent="0.25">
      <c r="U49" s="34"/>
    </row>
    <row r="50" spans="21:21" x14ac:dyDescent="0.25">
      <c r="U50" s="34"/>
    </row>
    <row r="51" spans="21:21" x14ac:dyDescent="0.25">
      <c r="U51" s="34"/>
    </row>
    <row r="52" spans="21:21" x14ac:dyDescent="0.25">
      <c r="U52" s="34"/>
    </row>
    <row r="53" spans="21:21" x14ac:dyDescent="0.25">
      <c r="U53" s="34"/>
    </row>
    <row r="54" spans="21:21" x14ac:dyDescent="0.25">
      <c r="U54" s="34"/>
    </row>
    <row r="55" spans="21:21" x14ac:dyDescent="0.25">
      <c r="U55" s="34"/>
    </row>
    <row r="56" spans="21:21" x14ac:dyDescent="0.25">
      <c r="U56" s="34"/>
    </row>
    <row r="57" spans="21:21" x14ac:dyDescent="0.25">
      <c r="U57" s="34"/>
    </row>
    <row r="58" spans="21:21" x14ac:dyDescent="0.25">
      <c r="U58" s="34"/>
    </row>
    <row r="59" spans="21:21" x14ac:dyDescent="0.25">
      <c r="U59" s="34"/>
    </row>
    <row r="60" spans="21:21" x14ac:dyDescent="0.25">
      <c r="U60" s="34"/>
    </row>
    <row r="61" spans="21:21" x14ac:dyDescent="0.25">
      <c r="U61" s="34"/>
    </row>
    <row r="62" spans="21:21" x14ac:dyDescent="0.25">
      <c r="U62" s="34"/>
    </row>
    <row r="63" spans="21:21" x14ac:dyDescent="0.25">
      <c r="U63" s="34"/>
    </row>
    <row r="64" spans="21:21" x14ac:dyDescent="0.25">
      <c r="U64" s="34"/>
    </row>
    <row r="65" spans="21:21" x14ac:dyDescent="0.25">
      <c r="U65" s="34"/>
    </row>
    <row r="66" spans="21:21" x14ac:dyDescent="0.25">
      <c r="U66" s="34"/>
    </row>
    <row r="67" spans="21:21" x14ac:dyDescent="0.25">
      <c r="U67" s="34"/>
    </row>
    <row r="68" spans="21:21" x14ac:dyDescent="0.25">
      <c r="U68" s="34"/>
    </row>
    <row r="69" spans="21:21" x14ac:dyDescent="0.25">
      <c r="U69" s="34"/>
    </row>
    <row r="70" spans="21:21" x14ac:dyDescent="0.25">
      <c r="U70" s="34"/>
    </row>
    <row r="71" spans="21:21" x14ac:dyDescent="0.25">
      <c r="U71" s="34"/>
    </row>
    <row r="72" spans="21:21" x14ac:dyDescent="0.25">
      <c r="U72" s="34"/>
    </row>
    <row r="73" spans="21:21" x14ac:dyDescent="0.25">
      <c r="U73" s="34"/>
    </row>
    <row r="74" spans="21:21" x14ac:dyDescent="0.25">
      <c r="U74" s="34"/>
    </row>
    <row r="75" spans="21:21" x14ac:dyDescent="0.25">
      <c r="U75" s="34"/>
    </row>
    <row r="76" spans="21:21" x14ac:dyDescent="0.25">
      <c r="U76" s="34"/>
    </row>
    <row r="77" spans="21:21" x14ac:dyDescent="0.25">
      <c r="U77" s="34"/>
    </row>
    <row r="78" spans="21:21" x14ac:dyDescent="0.25">
      <c r="U78" s="34"/>
    </row>
    <row r="79" spans="21:21" x14ac:dyDescent="0.25">
      <c r="U79" s="34"/>
    </row>
    <row r="80" spans="21:21" x14ac:dyDescent="0.25">
      <c r="U80" s="34"/>
    </row>
    <row r="81" spans="21:21" x14ac:dyDescent="0.25">
      <c r="U81" s="34"/>
    </row>
    <row r="82" spans="21:21" x14ac:dyDescent="0.25">
      <c r="U82" s="34"/>
    </row>
    <row r="83" spans="21:21" x14ac:dyDescent="0.25">
      <c r="U83" s="34"/>
    </row>
    <row r="84" spans="21:21" x14ac:dyDescent="0.25">
      <c r="U84" s="34"/>
    </row>
    <row r="85" spans="21:21" x14ac:dyDescent="0.25">
      <c r="U85" s="34"/>
    </row>
    <row r="86" spans="21:21" x14ac:dyDescent="0.25">
      <c r="U86" s="34"/>
    </row>
    <row r="87" spans="21:21" x14ac:dyDescent="0.25">
      <c r="U87" s="34"/>
    </row>
    <row r="88" spans="21:21" x14ac:dyDescent="0.25">
      <c r="U88" s="34"/>
    </row>
    <row r="89" spans="21:21" x14ac:dyDescent="0.25">
      <c r="U89" s="34"/>
    </row>
    <row r="90" spans="21:21" x14ac:dyDescent="0.25">
      <c r="U90" s="34"/>
    </row>
    <row r="91" spans="21:21" x14ac:dyDescent="0.25">
      <c r="U91" s="34"/>
    </row>
    <row r="92" spans="21:21" x14ac:dyDescent="0.25">
      <c r="U92" s="34"/>
    </row>
    <row r="93" spans="21:21" x14ac:dyDescent="0.25">
      <c r="U93" s="34"/>
    </row>
    <row r="94" spans="21:21" x14ac:dyDescent="0.25">
      <c r="U94" s="34"/>
    </row>
    <row r="95" spans="21:21" x14ac:dyDescent="0.25">
      <c r="U95" s="34"/>
    </row>
    <row r="96" spans="21:21" x14ac:dyDescent="0.25">
      <c r="U96" s="34"/>
    </row>
    <row r="97" spans="21:21" x14ac:dyDescent="0.25">
      <c r="U97" s="34"/>
    </row>
    <row r="98" spans="21:21" x14ac:dyDescent="0.25">
      <c r="U98" s="34"/>
    </row>
    <row r="99" spans="21:21" x14ac:dyDescent="0.25">
      <c r="U99" s="34"/>
    </row>
    <row r="100" spans="21:21" x14ac:dyDescent="0.25">
      <c r="U100" s="34"/>
    </row>
    <row r="101" spans="21:21" x14ac:dyDescent="0.25">
      <c r="U101" s="34"/>
    </row>
    <row r="102" spans="21:21" x14ac:dyDescent="0.25">
      <c r="U102" s="34"/>
    </row>
    <row r="103" spans="21:21" x14ac:dyDescent="0.25">
      <c r="U103" s="34"/>
    </row>
    <row r="104" spans="21:21" x14ac:dyDescent="0.25">
      <c r="U104" s="34"/>
    </row>
    <row r="105" spans="21:21" x14ac:dyDescent="0.25">
      <c r="U105" s="34"/>
    </row>
    <row r="106" spans="21:21" x14ac:dyDescent="0.25">
      <c r="U106" s="34"/>
    </row>
    <row r="107" spans="21:21" x14ac:dyDescent="0.25">
      <c r="U107" s="34"/>
    </row>
    <row r="108" spans="21:21" x14ac:dyDescent="0.25">
      <c r="U108" s="34"/>
    </row>
    <row r="109" spans="21:21" x14ac:dyDescent="0.25">
      <c r="U109" s="34"/>
    </row>
    <row r="110" spans="21:21" x14ac:dyDescent="0.25">
      <c r="U110" s="34"/>
    </row>
    <row r="111" spans="21:21" x14ac:dyDescent="0.25">
      <c r="U111" s="34"/>
    </row>
    <row r="112" spans="21:21" x14ac:dyDescent="0.25">
      <c r="U112" s="34"/>
    </row>
    <row r="113" spans="21:21" x14ac:dyDescent="0.25">
      <c r="U113" s="34"/>
    </row>
    <row r="114" spans="21:21" x14ac:dyDescent="0.25">
      <c r="U114" s="34"/>
    </row>
    <row r="115" spans="21:21" x14ac:dyDescent="0.25">
      <c r="U115" s="34"/>
    </row>
    <row r="116" spans="21:21" x14ac:dyDescent="0.25">
      <c r="U116" s="34"/>
    </row>
    <row r="117" spans="21:21" x14ac:dyDescent="0.25">
      <c r="U117" s="34"/>
    </row>
    <row r="118" spans="21:21" x14ac:dyDescent="0.25">
      <c r="U118" s="34"/>
    </row>
    <row r="119" spans="21:21" x14ac:dyDescent="0.25">
      <c r="U119" s="34"/>
    </row>
    <row r="120" spans="21:21" x14ac:dyDescent="0.25">
      <c r="U120" s="34"/>
    </row>
    <row r="121" spans="21:21" x14ac:dyDescent="0.25">
      <c r="U121" s="34"/>
    </row>
    <row r="122" spans="21:21" x14ac:dyDescent="0.25">
      <c r="U122" s="34"/>
    </row>
    <row r="123" spans="21:21" x14ac:dyDescent="0.25">
      <c r="U123" s="34"/>
    </row>
    <row r="124" spans="21:21" x14ac:dyDescent="0.25">
      <c r="U124" s="34"/>
    </row>
    <row r="125" spans="21:21" x14ac:dyDescent="0.25">
      <c r="U125" s="34"/>
    </row>
    <row r="126" spans="21:21" x14ac:dyDescent="0.25">
      <c r="U126" s="34"/>
    </row>
    <row r="127" spans="21:21" x14ac:dyDescent="0.25">
      <c r="U127" s="34"/>
    </row>
    <row r="128" spans="21:21" x14ac:dyDescent="0.25">
      <c r="U128" s="34"/>
    </row>
    <row r="129" spans="21:21" x14ac:dyDescent="0.25">
      <c r="U129" s="34"/>
    </row>
    <row r="130" spans="21:21" x14ac:dyDescent="0.25">
      <c r="U130" s="34"/>
    </row>
    <row r="131" spans="21:21" x14ac:dyDescent="0.25">
      <c r="U131" s="34"/>
    </row>
    <row r="132" spans="21:21" x14ac:dyDescent="0.25">
      <c r="U132" s="34"/>
    </row>
    <row r="133" spans="21:21" x14ac:dyDescent="0.25">
      <c r="U133" s="34"/>
    </row>
    <row r="134" spans="21:21" x14ac:dyDescent="0.25">
      <c r="U134" s="34"/>
    </row>
    <row r="135" spans="21:21" x14ac:dyDescent="0.25">
      <c r="U135" s="34"/>
    </row>
    <row r="136" spans="21:21" x14ac:dyDescent="0.25">
      <c r="U136" s="34"/>
    </row>
    <row r="137" spans="21:21" x14ac:dyDescent="0.25">
      <c r="U137" s="34"/>
    </row>
    <row r="138" spans="21:21" x14ac:dyDescent="0.25">
      <c r="U138" s="34"/>
    </row>
    <row r="139" spans="21:21" x14ac:dyDescent="0.25">
      <c r="U139" s="34"/>
    </row>
    <row r="140" spans="21:21" x14ac:dyDescent="0.25">
      <c r="U140" s="34"/>
    </row>
    <row r="141" spans="21:21" x14ac:dyDescent="0.25">
      <c r="U141" s="34"/>
    </row>
    <row r="142" spans="21:21" x14ac:dyDescent="0.25">
      <c r="U142" s="34"/>
    </row>
    <row r="143" spans="21:21" x14ac:dyDescent="0.25">
      <c r="U143" s="34"/>
    </row>
    <row r="144" spans="21:21" x14ac:dyDescent="0.25">
      <c r="U144" s="34"/>
    </row>
    <row r="145" spans="21:21" x14ac:dyDescent="0.25">
      <c r="U145" s="34"/>
    </row>
    <row r="146" spans="21:21" x14ac:dyDescent="0.25">
      <c r="U146" s="34"/>
    </row>
    <row r="147" spans="21:21" x14ac:dyDescent="0.25">
      <c r="U147" s="34"/>
    </row>
    <row r="148" spans="21:21" x14ac:dyDescent="0.25">
      <c r="U148" s="34"/>
    </row>
    <row r="149" spans="21:21" x14ac:dyDescent="0.25">
      <c r="U149" s="34"/>
    </row>
    <row r="150" spans="21:21" x14ac:dyDescent="0.25">
      <c r="U150" s="34"/>
    </row>
    <row r="151" spans="21:21" x14ac:dyDescent="0.25">
      <c r="U151" s="34"/>
    </row>
    <row r="152" spans="21:21" x14ac:dyDescent="0.25">
      <c r="U152" s="34"/>
    </row>
    <row r="153" spans="21:21" x14ac:dyDescent="0.25">
      <c r="U153" s="34"/>
    </row>
    <row r="154" spans="21:21" x14ac:dyDescent="0.25">
      <c r="U154" s="34"/>
    </row>
    <row r="155" spans="21:21" x14ac:dyDescent="0.25">
      <c r="U155" s="34"/>
    </row>
    <row r="156" spans="21:21" x14ac:dyDescent="0.25">
      <c r="U156" s="34"/>
    </row>
    <row r="157" spans="21:21" x14ac:dyDescent="0.25">
      <c r="U157" s="34"/>
    </row>
    <row r="158" spans="21:21" x14ac:dyDescent="0.25">
      <c r="U158" s="34"/>
    </row>
    <row r="159" spans="21:21" x14ac:dyDescent="0.25">
      <c r="U159" s="34"/>
    </row>
    <row r="160" spans="21:21" x14ac:dyDescent="0.25">
      <c r="U160" s="34"/>
    </row>
    <row r="161" spans="21:21" x14ac:dyDescent="0.25">
      <c r="U161" s="34"/>
    </row>
    <row r="162" spans="21:21" x14ac:dyDescent="0.25">
      <c r="U162" s="34"/>
    </row>
    <row r="163" spans="21:21" x14ac:dyDescent="0.25">
      <c r="U163" s="34"/>
    </row>
    <row r="164" spans="21:21" x14ac:dyDescent="0.25">
      <c r="U164" s="34"/>
    </row>
    <row r="165" spans="21:21" x14ac:dyDescent="0.25">
      <c r="U165" s="34"/>
    </row>
    <row r="166" spans="21:21" x14ac:dyDescent="0.25">
      <c r="U166" s="34"/>
    </row>
    <row r="167" spans="21:21" x14ac:dyDescent="0.25">
      <c r="U167" s="34"/>
    </row>
    <row r="168" spans="21:21" x14ac:dyDescent="0.25">
      <c r="U168" s="34"/>
    </row>
    <row r="169" spans="21:21" x14ac:dyDescent="0.25">
      <c r="U169" s="34"/>
    </row>
    <row r="170" spans="21:21" x14ac:dyDescent="0.25">
      <c r="U170" s="34"/>
    </row>
    <row r="171" spans="21:21" x14ac:dyDescent="0.25">
      <c r="U171" s="34"/>
    </row>
    <row r="172" spans="21:21" x14ac:dyDescent="0.25">
      <c r="U172" s="34"/>
    </row>
    <row r="173" spans="21:21" x14ac:dyDescent="0.25">
      <c r="U173" s="34"/>
    </row>
    <row r="174" spans="21:21" x14ac:dyDescent="0.25">
      <c r="U174" s="34"/>
    </row>
    <row r="175" spans="21:21" x14ac:dyDescent="0.25">
      <c r="U175" s="34"/>
    </row>
    <row r="176" spans="21:21" x14ac:dyDescent="0.25">
      <c r="U176" s="34"/>
    </row>
    <row r="177" spans="21:21" x14ac:dyDescent="0.25">
      <c r="U177" s="34"/>
    </row>
    <row r="178" spans="21:21" x14ac:dyDescent="0.25">
      <c r="U178" s="34"/>
    </row>
    <row r="179" spans="21:21" x14ac:dyDescent="0.25">
      <c r="U179" s="34"/>
    </row>
    <row r="180" spans="21:21" x14ac:dyDescent="0.25">
      <c r="U180" s="34"/>
    </row>
    <row r="181" spans="21:21" x14ac:dyDescent="0.25">
      <c r="U181" s="34"/>
    </row>
    <row r="182" spans="21:21" x14ac:dyDescent="0.25">
      <c r="U182" s="34"/>
    </row>
    <row r="183" spans="21:21" x14ac:dyDescent="0.25">
      <c r="U183" s="34"/>
    </row>
    <row r="184" spans="21:21" x14ac:dyDescent="0.25">
      <c r="U184" s="34"/>
    </row>
    <row r="185" spans="21:21" x14ac:dyDescent="0.25">
      <c r="U185" s="34"/>
    </row>
    <row r="186" spans="21:21" x14ac:dyDescent="0.25">
      <c r="U186" s="34"/>
    </row>
    <row r="187" spans="21:21" x14ac:dyDescent="0.25">
      <c r="U187" s="34"/>
    </row>
    <row r="188" spans="21:21" x14ac:dyDescent="0.25">
      <c r="U188" s="34"/>
    </row>
    <row r="189" spans="21:21" x14ac:dyDescent="0.25">
      <c r="U189" s="34"/>
    </row>
    <row r="190" spans="21:21" x14ac:dyDescent="0.25">
      <c r="U190" s="34"/>
    </row>
    <row r="191" spans="21:21" x14ac:dyDescent="0.25">
      <c r="U191" s="34"/>
    </row>
    <row r="192" spans="21:21" x14ac:dyDescent="0.25">
      <c r="U192" s="34"/>
    </row>
    <row r="193" spans="21:21" x14ac:dyDescent="0.25">
      <c r="U193" s="34"/>
    </row>
    <row r="194" spans="21:21" x14ac:dyDescent="0.25">
      <c r="U194" s="34"/>
    </row>
    <row r="195" spans="21:21" x14ac:dyDescent="0.25">
      <c r="U195" s="34"/>
    </row>
    <row r="196" spans="21:21" x14ac:dyDescent="0.25">
      <c r="U196" s="34"/>
    </row>
    <row r="197" spans="21:21" x14ac:dyDescent="0.25">
      <c r="U197" s="34"/>
    </row>
    <row r="198" spans="21:21" x14ac:dyDescent="0.25">
      <c r="U198" s="34"/>
    </row>
    <row r="199" spans="21:21" x14ac:dyDescent="0.25">
      <c r="U199" s="34"/>
    </row>
    <row r="200" spans="21:21" x14ac:dyDescent="0.25">
      <c r="U200" s="34"/>
    </row>
    <row r="201" spans="21:21" x14ac:dyDescent="0.25">
      <c r="U201" s="34"/>
    </row>
    <row r="202" spans="21:21" x14ac:dyDescent="0.25">
      <c r="U202" s="34"/>
    </row>
    <row r="203" spans="21:21" x14ac:dyDescent="0.25">
      <c r="U203" s="34"/>
    </row>
    <row r="204" spans="21:21" x14ac:dyDescent="0.25">
      <c r="U204" s="34"/>
    </row>
    <row r="205" spans="21:21" x14ac:dyDescent="0.25">
      <c r="U205" s="34"/>
    </row>
    <row r="206" spans="21:21" x14ac:dyDescent="0.25">
      <c r="U206" s="34"/>
    </row>
    <row r="207" spans="21:21" x14ac:dyDescent="0.25">
      <c r="U207" s="34"/>
    </row>
    <row r="208" spans="21:21" x14ac:dyDescent="0.25">
      <c r="U208" s="34"/>
    </row>
    <row r="209" spans="21:21" x14ac:dyDescent="0.25">
      <c r="U209" s="34"/>
    </row>
    <row r="210" spans="21:21" x14ac:dyDescent="0.25">
      <c r="U210" s="34"/>
    </row>
    <row r="211" spans="21:21" x14ac:dyDescent="0.25">
      <c r="U211" s="34"/>
    </row>
  </sheetData>
  <mergeCells count="1">
    <mergeCell ref="A33:S33"/>
  </mergeCells>
  <hyperlinks>
    <hyperlink ref="A34" location="'Read Me'!A1" display="Return to Read Me" xr:uid="{E12D325D-936D-44F7-B0AC-FEDFCE8E54AF}"/>
  </hyperlinks>
  <pageMargins left="0.7" right="0.7" top="0.75" bottom="0.75" header="0.3" footer="0.3"/>
  <pageSetup orientation="portrait"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20F2B2-3BFF-46F3-86BB-A5DC95027F80}">
  <dimension ref="A1:AA37"/>
  <sheetViews>
    <sheetView zoomScale="70" zoomScaleNormal="70" workbookViewId="0">
      <selection activeCell="V24" sqref="V24"/>
    </sheetView>
  </sheetViews>
  <sheetFormatPr defaultColWidth="9.140625" defaultRowHeight="18" x14ac:dyDescent="0.25"/>
  <cols>
    <col min="1" max="1" width="9.140625" style="1"/>
    <col min="2" max="2" width="10.7109375" style="1" customWidth="1"/>
    <col min="3" max="21" width="9.140625" style="1"/>
    <col min="22" max="22" width="24.7109375" style="1" bestFit="1" customWidth="1"/>
    <col min="23" max="24" width="11.5703125" style="1" bestFit="1" customWidth="1"/>
    <col min="25" max="25" width="9.5703125" style="1" bestFit="1" customWidth="1"/>
    <col min="26" max="16384" width="9.140625" style="1"/>
  </cols>
  <sheetData>
    <row r="1" spans="1:27" ht="26.25" x14ac:dyDescent="0.4">
      <c r="A1" s="2" t="s">
        <v>213</v>
      </c>
    </row>
    <row r="2" spans="1:27" x14ac:dyDescent="0.25">
      <c r="W2" s="1" t="s">
        <v>51</v>
      </c>
      <c r="X2" s="1" t="s">
        <v>52</v>
      </c>
      <c r="Y2" s="1" t="s">
        <v>60</v>
      </c>
    </row>
    <row r="3" spans="1:27" x14ac:dyDescent="0.25">
      <c r="V3" s="1" t="s">
        <v>61</v>
      </c>
      <c r="W3" s="37">
        <v>4.78</v>
      </c>
      <c r="X3" s="37">
        <v>4.29</v>
      </c>
      <c r="Y3" s="37">
        <v>4.29</v>
      </c>
    </row>
    <row r="4" spans="1:27" x14ac:dyDescent="0.25">
      <c r="V4" s="1" t="s">
        <v>62</v>
      </c>
      <c r="W4" s="37"/>
      <c r="X4" s="37"/>
      <c r="Y4" s="37">
        <v>0.71</v>
      </c>
    </row>
    <row r="5" spans="1:27" x14ac:dyDescent="0.25">
      <c r="W5" s="37"/>
      <c r="X5" s="38">
        <v>10</v>
      </c>
      <c r="Y5" s="37"/>
    </row>
    <row r="6" spans="1:27" x14ac:dyDescent="0.25">
      <c r="R6" s="39"/>
      <c r="S6" s="37"/>
      <c r="T6" s="37"/>
      <c r="U6" s="37"/>
      <c r="V6" s="37"/>
      <c r="X6" s="37"/>
    </row>
    <row r="7" spans="1:27" x14ac:dyDescent="0.25">
      <c r="T7" s="37"/>
      <c r="U7" s="37"/>
      <c r="W7" s="37"/>
      <c r="X7" s="37"/>
      <c r="Y7" s="37"/>
    </row>
    <row r="8" spans="1:27" x14ac:dyDescent="0.25">
      <c r="Y8" s="37"/>
    </row>
    <row r="9" spans="1:27" x14ac:dyDescent="0.25">
      <c r="T9" s="37"/>
      <c r="U9" s="37"/>
      <c r="W9" s="37"/>
    </row>
    <row r="10" spans="1:27" x14ac:dyDescent="0.25">
      <c r="T10" s="37"/>
      <c r="U10" s="37"/>
      <c r="W10" s="37"/>
    </row>
    <row r="11" spans="1:27" x14ac:dyDescent="0.25">
      <c r="T11" s="37"/>
      <c r="U11" s="37"/>
      <c r="W11" s="37"/>
    </row>
    <row r="12" spans="1:27" x14ac:dyDescent="0.25">
      <c r="T12" s="37"/>
      <c r="U12" s="37"/>
      <c r="W12" s="37"/>
    </row>
    <row r="13" spans="1:27" x14ac:dyDescent="0.25">
      <c r="T13" s="37"/>
      <c r="U13" s="37"/>
      <c r="W13" s="37"/>
      <c r="Y13" s="37"/>
      <c r="Z13" s="37"/>
      <c r="AA13" s="37"/>
    </row>
    <row r="14" spans="1:27" x14ac:dyDescent="0.25">
      <c r="V14" s="37"/>
      <c r="W14" s="37"/>
      <c r="Y14" s="37"/>
      <c r="Z14" s="37"/>
      <c r="AA14" s="37"/>
    </row>
    <row r="15" spans="1:27" x14ac:dyDescent="0.25">
      <c r="V15" s="37"/>
      <c r="W15" s="37"/>
      <c r="Y15" s="37"/>
      <c r="Z15" s="37"/>
      <c r="AA15" s="37"/>
    </row>
    <row r="16" spans="1:27" x14ac:dyDescent="0.25">
      <c r="V16" s="37"/>
      <c r="W16" s="37"/>
    </row>
    <row r="17" spans="1:23" x14ac:dyDescent="0.25">
      <c r="V17" s="37"/>
      <c r="W17" s="37"/>
    </row>
    <row r="18" spans="1:23" x14ac:dyDescent="0.25">
      <c r="V18" s="37"/>
      <c r="W18" s="37"/>
    </row>
    <row r="19" spans="1:23" x14ac:dyDescent="0.25">
      <c r="Q19" s="40"/>
      <c r="R19" s="40"/>
      <c r="S19" s="40"/>
      <c r="T19" s="40"/>
      <c r="U19" s="40"/>
    </row>
    <row r="20" spans="1:23" x14ac:dyDescent="0.25">
      <c r="Q20" s="40"/>
      <c r="R20" s="40"/>
      <c r="S20" s="40"/>
      <c r="T20" s="40"/>
      <c r="U20" s="40"/>
    </row>
    <row r="21" spans="1:23" x14ac:dyDescent="0.25">
      <c r="Q21" s="40"/>
      <c r="R21" s="40"/>
      <c r="S21" s="40"/>
      <c r="T21" s="40"/>
      <c r="U21" s="40"/>
    </row>
    <row r="22" spans="1:23" x14ac:dyDescent="0.25">
      <c r="Q22" s="40"/>
      <c r="R22" s="40"/>
      <c r="S22" s="40"/>
      <c r="T22" s="40"/>
      <c r="U22" s="40"/>
    </row>
    <row r="32" spans="1:23" x14ac:dyDescent="0.25">
      <c r="A32" s="1" t="s">
        <v>63</v>
      </c>
    </row>
    <row r="33" spans="1:18" ht="56.25" customHeight="1" x14ac:dyDescent="0.25">
      <c r="A33" s="85" t="s">
        <v>143</v>
      </c>
      <c r="B33" s="95"/>
      <c r="C33" s="95"/>
      <c r="D33" s="95"/>
      <c r="E33" s="95"/>
      <c r="F33" s="95"/>
      <c r="G33" s="95"/>
      <c r="H33" s="95"/>
      <c r="I33" s="95"/>
      <c r="J33" s="95"/>
      <c r="K33" s="95"/>
      <c r="L33" s="95"/>
      <c r="M33" s="95"/>
      <c r="N33" s="95"/>
      <c r="O33" s="95"/>
      <c r="P33" s="95"/>
      <c r="Q33" s="95"/>
      <c r="R33" s="95"/>
    </row>
    <row r="34" spans="1:18" x14ac:dyDescent="0.25">
      <c r="A34" s="3" t="s">
        <v>0</v>
      </c>
    </row>
    <row r="37" spans="1:18" x14ac:dyDescent="0.25">
      <c r="A37" s="3"/>
    </row>
  </sheetData>
  <mergeCells count="1">
    <mergeCell ref="A33:R33"/>
  </mergeCells>
  <hyperlinks>
    <hyperlink ref="A34" location="'Read Me'!A1" display="Return to Read Me" xr:uid="{589B952F-C290-4A07-845A-6BDA1E8BA0FC}"/>
  </hyperlinks>
  <pageMargins left="0.7" right="0.7" top="0.75" bottom="0.75" header="0.3" footer="0.3"/>
  <drawing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EA2115-C585-42D2-B7ED-FB816EB3A136}">
  <dimension ref="A1:Y37"/>
  <sheetViews>
    <sheetView zoomScale="70" zoomScaleNormal="70" workbookViewId="0">
      <selection activeCell="G42" sqref="G42"/>
    </sheetView>
  </sheetViews>
  <sheetFormatPr defaultRowHeight="18" x14ac:dyDescent="0.25"/>
  <cols>
    <col min="1" max="22" width="9.140625" style="1"/>
    <col min="23" max="25" width="11.42578125" style="1" bestFit="1" customWidth="1"/>
    <col min="26" max="16384" width="9.140625" style="1"/>
  </cols>
  <sheetData>
    <row r="1" spans="1:25" ht="26.25" x14ac:dyDescent="0.4">
      <c r="A1" s="10" t="s">
        <v>212</v>
      </c>
    </row>
    <row r="3" spans="1:25" x14ac:dyDescent="0.25">
      <c r="W3" s="1" t="s">
        <v>84</v>
      </c>
      <c r="X3" s="1" t="s">
        <v>85</v>
      </c>
      <c r="Y3" s="1" t="s">
        <v>86</v>
      </c>
    </row>
    <row r="4" spans="1:25" x14ac:dyDescent="0.25">
      <c r="V4" s="1" t="s">
        <v>11</v>
      </c>
      <c r="W4" s="1">
        <v>52.4</v>
      </c>
      <c r="X4" s="1">
        <v>61.4</v>
      </c>
      <c r="Y4" s="1">
        <v>67.5</v>
      </c>
    </row>
    <row r="5" spans="1:25" x14ac:dyDescent="0.25">
      <c r="X5" s="1">
        <v>52.4</v>
      </c>
      <c r="Y5" s="1">
        <v>61.4</v>
      </c>
    </row>
    <row r="32" spans="1:1" x14ac:dyDescent="0.25">
      <c r="A32" s="1" t="s">
        <v>87</v>
      </c>
    </row>
    <row r="33" spans="1:18" ht="18" customHeight="1" x14ac:dyDescent="0.25">
      <c r="A33" s="85" t="s">
        <v>358</v>
      </c>
      <c r="B33" s="85"/>
      <c r="C33" s="85"/>
      <c r="D33" s="85"/>
      <c r="E33" s="85"/>
      <c r="F33" s="85"/>
      <c r="G33" s="85"/>
      <c r="H33" s="85"/>
      <c r="I33" s="85"/>
      <c r="J33" s="85"/>
      <c r="K33" s="85"/>
      <c r="L33" s="85"/>
      <c r="M33" s="85"/>
      <c r="N33" s="85"/>
      <c r="O33" s="85"/>
      <c r="P33" s="85"/>
      <c r="Q33" s="85"/>
      <c r="R33" s="85"/>
    </row>
    <row r="34" spans="1:18" x14ac:dyDescent="0.25">
      <c r="A34" s="85"/>
      <c r="B34" s="85"/>
      <c r="C34" s="85"/>
      <c r="D34" s="85"/>
      <c r="E34" s="85"/>
      <c r="F34" s="85"/>
      <c r="G34" s="85"/>
      <c r="H34" s="85"/>
      <c r="I34" s="85"/>
      <c r="J34" s="85"/>
      <c r="K34" s="85"/>
      <c r="L34" s="85"/>
      <c r="M34" s="85"/>
      <c r="N34" s="85"/>
      <c r="O34" s="85"/>
      <c r="P34" s="85"/>
      <c r="Q34" s="85"/>
      <c r="R34" s="85"/>
    </row>
    <row r="35" spans="1:18" x14ac:dyDescent="0.25">
      <c r="A35" s="85"/>
      <c r="B35" s="85"/>
      <c r="C35" s="85"/>
      <c r="D35" s="85"/>
      <c r="E35" s="85"/>
      <c r="F35" s="85"/>
      <c r="G35" s="85"/>
      <c r="H35" s="85"/>
      <c r="I35" s="85"/>
      <c r="J35" s="85"/>
      <c r="K35" s="85"/>
      <c r="L35" s="85"/>
      <c r="M35" s="85"/>
      <c r="N35" s="85"/>
      <c r="O35" s="85"/>
      <c r="P35" s="85"/>
      <c r="Q35" s="85"/>
      <c r="R35" s="85"/>
    </row>
    <row r="36" spans="1:18" x14ac:dyDescent="0.25">
      <c r="A36" s="3" t="s">
        <v>0</v>
      </c>
      <c r="B36" s="8"/>
      <c r="C36" s="8"/>
      <c r="D36" s="8"/>
      <c r="E36" s="8"/>
      <c r="F36" s="8"/>
      <c r="G36" s="8"/>
      <c r="H36" s="8"/>
      <c r="I36" s="8"/>
      <c r="J36" s="8"/>
      <c r="K36" s="8"/>
      <c r="L36" s="8"/>
      <c r="M36" s="8"/>
      <c r="N36" s="8"/>
      <c r="O36" s="8"/>
      <c r="P36" s="8"/>
      <c r="Q36" s="8"/>
      <c r="R36" s="8"/>
    </row>
    <row r="37" spans="1:18" x14ac:dyDescent="0.25">
      <c r="B37" s="39"/>
      <c r="C37" s="39"/>
      <c r="D37" s="39"/>
      <c r="E37" s="39"/>
      <c r="F37" s="39"/>
      <c r="G37" s="39"/>
      <c r="H37" s="39"/>
      <c r="I37" s="39"/>
      <c r="J37" s="39"/>
      <c r="K37" s="39"/>
      <c r="L37" s="39"/>
      <c r="M37" s="39"/>
      <c r="N37" s="39"/>
      <c r="O37" s="39"/>
      <c r="P37" s="39"/>
      <c r="Q37" s="39"/>
      <c r="R37" s="39"/>
    </row>
  </sheetData>
  <mergeCells count="1">
    <mergeCell ref="A33:R35"/>
  </mergeCells>
  <hyperlinks>
    <hyperlink ref="A36" location="'Read Me'!A1" display="Return to Read Me" xr:uid="{E7CA1F08-8FE2-442F-9751-26566FDFAF3A}"/>
  </hyperlinks>
  <pageMargins left="0.7" right="0.7" top="0.75" bottom="0.75" header="0.3" footer="0.3"/>
  <drawing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CCFD46-74F8-407F-94A6-A678B96415E6}">
  <dimension ref="A1:Z37"/>
  <sheetViews>
    <sheetView zoomScale="70" zoomScaleNormal="70" workbookViewId="0">
      <selection activeCell="J38" sqref="J38"/>
    </sheetView>
  </sheetViews>
  <sheetFormatPr defaultRowHeight="18" x14ac:dyDescent="0.25"/>
  <cols>
    <col min="1" max="21" width="9.140625" style="1"/>
    <col min="22" max="22" width="11.5703125" style="1" bestFit="1" customWidth="1"/>
    <col min="23" max="23" width="13.42578125" style="1" bestFit="1" customWidth="1"/>
    <col min="24" max="24" width="17" style="1" bestFit="1" customWidth="1"/>
    <col min="25" max="25" width="14.140625" style="1" bestFit="1" customWidth="1"/>
    <col min="26" max="16384" width="9.140625" style="1"/>
  </cols>
  <sheetData>
    <row r="1" spans="1:26" ht="26.25" x14ac:dyDescent="0.4">
      <c r="A1" s="10" t="s">
        <v>211</v>
      </c>
    </row>
    <row r="2" spans="1:26" x14ac:dyDescent="0.25">
      <c r="W2" s="1" t="s">
        <v>89</v>
      </c>
      <c r="X2" s="1" t="s">
        <v>88</v>
      </c>
      <c r="Y2" s="1" t="s">
        <v>147</v>
      </c>
    </row>
    <row r="3" spans="1:26" x14ac:dyDescent="0.25">
      <c r="U3" s="1" t="s">
        <v>148</v>
      </c>
      <c r="V3" s="1" t="s">
        <v>149</v>
      </c>
      <c r="W3" s="1">
        <v>766</v>
      </c>
      <c r="X3" s="1">
        <v>-143</v>
      </c>
      <c r="Y3" s="1">
        <v>623</v>
      </c>
    </row>
    <row r="4" spans="1:26" x14ac:dyDescent="0.25">
      <c r="V4" s="1" t="s">
        <v>150</v>
      </c>
      <c r="W4" s="1">
        <v>806</v>
      </c>
      <c r="X4" s="1">
        <v>-169</v>
      </c>
      <c r="Y4" s="1">
        <v>637</v>
      </c>
    </row>
    <row r="5" spans="1:26" x14ac:dyDescent="0.25">
      <c r="U5" s="1" t="s">
        <v>151</v>
      </c>
      <c r="V5" s="1">
        <v>2006</v>
      </c>
      <c r="Z5" s="1">
        <v>11.9</v>
      </c>
    </row>
    <row r="6" spans="1:26" x14ac:dyDescent="0.25">
      <c r="V6" s="1">
        <v>2013</v>
      </c>
      <c r="Z6" s="1">
        <v>30.9</v>
      </c>
    </row>
    <row r="7" spans="1:26" x14ac:dyDescent="0.25">
      <c r="V7" s="1">
        <v>2017</v>
      </c>
      <c r="Z7" s="1">
        <v>45.2</v>
      </c>
    </row>
    <row r="32" spans="1:1" x14ac:dyDescent="0.25">
      <c r="A32" s="1" t="s">
        <v>87</v>
      </c>
    </row>
    <row r="33" spans="1:18" ht="18" customHeight="1" x14ac:dyDescent="0.25">
      <c r="A33" s="85" t="s">
        <v>359</v>
      </c>
      <c r="B33" s="85"/>
      <c r="C33" s="85"/>
      <c r="D33" s="85"/>
      <c r="E33" s="85"/>
      <c r="F33" s="85"/>
      <c r="G33" s="85"/>
      <c r="H33" s="85"/>
      <c r="I33" s="85"/>
      <c r="J33" s="85"/>
      <c r="K33" s="85"/>
      <c r="L33" s="85"/>
      <c r="M33" s="85"/>
      <c r="N33" s="85"/>
      <c r="O33" s="85"/>
      <c r="P33" s="85"/>
      <c r="Q33" s="85"/>
      <c r="R33" s="85"/>
    </row>
    <row r="34" spans="1:18" x14ac:dyDescent="0.25">
      <c r="A34" s="85"/>
      <c r="B34" s="85"/>
      <c r="C34" s="85"/>
      <c r="D34" s="85"/>
      <c r="E34" s="85"/>
      <c r="F34" s="85"/>
      <c r="G34" s="85"/>
      <c r="H34" s="85"/>
      <c r="I34" s="85"/>
      <c r="J34" s="85"/>
      <c r="K34" s="85"/>
      <c r="L34" s="85"/>
      <c r="M34" s="85"/>
      <c r="N34" s="85"/>
      <c r="O34" s="85"/>
      <c r="P34" s="85"/>
      <c r="Q34" s="85"/>
      <c r="R34" s="85"/>
    </row>
    <row r="35" spans="1:18" x14ac:dyDescent="0.25">
      <c r="A35" s="3" t="s">
        <v>0</v>
      </c>
      <c r="B35" s="8"/>
      <c r="C35" s="8"/>
      <c r="D35" s="8"/>
      <c r="E35" s="8"/>
      <c r="F35" s="8"/>
      <c r="G35" s="8"/>
      <c r="H35" s="8"/>
      <c r="I35" s="8"/>
      <c r="J35" s="8"/>
      <c r="K35" s="8"/>
      <c r="L35" s="8"/>
      <c r="M35" s="8"/>
      <c r="N35" s="8"/>
      <c r="O35" s="8"/>
      <c r="P35" s="8"/>
      <c r="Q35" s="8"/>
      <c r="R35" s="8"/>
    </row>
    <row r="36" spans="1:18" x14ac:dyDescent="0.25">
      <c r="A36" s="8"/>
      <c r="B36" s="8"/>
      <c r="C36" s="8"/>
      <c r="D36" s="8"/>
      <c r="E36" s="8"/>
      <c r="F36" s="8"/>
      <c r="G36" s="8"/>
      <c r="H36" s="8"/>
      <c r="I36" s="8"/>
      <c r="J36" s="8"/>
      <c r="K36" s="8"/>
      <c r="L36" s="8"/>
      <c r="M36" s="8"/>
      <c r="N36" s="8"/>
      <c r="O36" s="8"/>
      <c r="P36" s="8"/>
      <c r="Q36" s="8"/>
      <c r="R36" s="8"/>
    </row>
    <row r="37" spans="1:18" x14ac:dyDescent="0.25">
      <c r="A37" s="8"/>
      <c r="B37" s="8"/>
      <c r="C37" s="8"/>
      <c r="D37" s="8"/>
      <c r="E37" s="8"/>
      <c r="F37" s="8"/>
      <c r="G37" s="8"/>
      <c r="H37" s="8"/>
      <c r="I37" s="8"/>
      <c r="J37" s="8"/>
      <c r="K37" s="8"/>
      <c r="L37" s="8"/>
      <c r="M37" s="8"/>
      <c r="N37" s="8"/>
      <c r="O37" s="8"/>
      <c r="P37" s="8"/>
      <c r="Q37" s="8"/>
      <c r="R37" s="8"/>
    </row>
  </sheetData>
  <mergeCells count="1">
    <mergeCell ref="A33:R34"/>
  </mergeCells>
  <hyperlinks>
    <hyperlink ref="A35" location="'Read Me'!A1" display="Return to Read Me" xr:uid="{834819CF-2328-4939-A347-BF150B0FA632}"/>
  </hyperlinks>
  <pageMargins left="0.7" right="0.7" top="0.75" bottom="0.75" header="0.3" footer="0.3"/>
  <drawing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EE7ACA-EB81-4850-B4E2-4532BCA9B303}">
  <dimension ref="A1:Y37"/>
  <sheetViews>
    <sheetView zoomScale="70" zoomScaleNormal="70" workbookViewId="0">
      <selection activeCell="A37" sqref="A37"/>
    </sheetView>
  </sheetViews>
  <sheetFormatPr defaultRowHeight="18" x14ac:dyDescent="0.25"/>
  <cols>
    <col min="1" max="22" width="9.140625" style="1"/>
    <col min="23" max="25" width="11.42578125" style="1" bestFit="1" customWidth="1"/>
    <col min="26" max="16384" width="9.140625" style="1"/>
  </cols>
  <sheetData>
    <row r="1" spans="1:25" ht="26.25" x14ac:dyDescent="0.4">
      <c r="A1" s="10" t="s">
        <v>210</v>
      </c>
    </row>
    <row r="3" spans="1:25" x14ac:dyDescent="0.25">
      <c r="W3" s="1" t="s">
        <v>84</v>
      </c>
      <c r="X3" s="1" t="s">
        <v>85</v>
      </c>
      <c r="Y3" s="1" t="s">
        <v>86</v>
      </c>
    </row>
    <row r="4" spans="1:25" x14ac:dyDescent="0.25">
      <c r="V4" s="1" t="s">
        <v>11</v>
      </c>
      <c r="W4" s="1">
        <v>35.4</v>
      </c>
      <c r="X4" s="1">
        <v>41.2</v>
      </c>
      <c r="Y4" s="1">
        <v>48</v>
      </c>
    </row>
    <row r="5" spans="1:25" x14ac:dyDescent="0.25">
      <c r="X5" s="1">
        <v>35.4</v>
      </c>
      <c r="Y5" s="1">
        <v>39.4</v>
      </c>
    </row>
    <row r="32" spans="1:1" x14ac:dyDescent="0.25">
      <c r="A32" s="1" t="s">
        <v>87</v>
      </c>
    </row>
    <row r="33" spans="1:18" ht="18" customHeight="1" x14ac:dyDescent="0.25">
      <c r="A33" s="85" t="s">
        <v>361</v>
      </c>
      <c r="B33" s="85"/>
      <c r="C33" s="85"/>
      <c r="D33" s="85"/>
      <c r="E33" s="85"/>
      <c r="F33" s="85"/>
      <c r="G33" s="85"/>
      <c r="H33" s="85"/>
      <c r="I33" s="85"/>
      <c r="J33" s="85"/>
      <c r="K33" s="85"/>
      <c r="L33" s="85"/>
      <c r="M33" s="85"/>
      <c r="N33" s="85"/>
      <c r="O33" s="85"/>
      <c r="P33" s="85"/>
      <c r="Q33" s="85"/>
      <c r="R33" s="85"/>
    </row>
    <row r="34" spans="1:18" x14ac:dyDescent="0.25">
      <c r="A34" s="85"/>
      <c r="B34" s="85"/>
      <c r="C34" s="85"/>
      <c r="D34" s="85"/>
      <c r="E34" s="85"/>
      <c r="F34" s="85"/>
      <c r="G34" s="85"/>
      <c r="H34" s="85"/>
      <c r="I34" s="85"/>
      <c r="J34" s="85"/>
      <c r="K34" s="85"/>
      <c r="L34" s="85"/>
      <c r="M34" s="85"/>
      <c r="N34" s="85"/>
      <c r="O34" s="85"/>
      <c r="P34" s="85"/>
      <c r="Q34" s="85"/>
      <c r="R34" s="85"/>
    </row>
    <row r="35" spans="1:18" x14ac:dyDescent="0.25">
      <c r="A35" s="85"/>
      <c r="B35" s="85"/>
      <c r="C35" s="85"/>
      <c r="D35" s="85"/>
      <c r="E35" s="85"/>
      <c r="F35" s="85"/>
      <c r="G35" s="85"/>
      <c r="H35" s="85"/>
      <c r="I35" s="85"/>
      <c r="J35" s="85"/>
      <c r="K35" s="85"/>
      <c r="L35" s="85"/>
      <c r="M35" s="85"/>
      <c r="N35" s="85"/>
      <c r="O35" s="85"/>
      <c r="P35" s="85"/>
      <c r="Q35" s="85"/>
      <c r="R35" s="85"/>
    </row>
    <row r="36" spans="1:18" x14ac:dyDescent="0.25">
      <c r="A36" s="85"/>
      <c r="B36" s="85"/>
      <c r="C36" s="85"/>
      <c r="D36" s="85"/>
      <c r="E36" s="85"/>
      <c r="F36" s="85"/>
      <c r="G36" s="85"/>
      <c r="H36" s="85"/>
      <c r="I36" s="85"/>
      <c r="J36" s="85"/>
      <c r="K36" s="85"/>
      <c r="L36" s="85"/>
      <c r="M36" s="85"/>
      <c r="N36" s="85"/>
      <c r="O36" s="85"/>
      <c r="P36" s="85"/>
      <c r="Q36" s="85"/>
      <c r="R36" s="85"/>
    </row>
    <row r="37" spans="1:18" x14ac:dyDescent="0.25">
      <c r="A37" s="3" t="s">
        <v>0</v>
      </c>
    </row>
  </sheetData>
  <mergeCells count="1">
    <mergeCell ref="A33:R36"/>
  </mergeCells>
  <hyperlinks>
    <hyperlink ref="A37" location="'Read Me'!A1" display="Return to Read Me" xr:uid="{18088551-8BCA-441A-8F52-38BB81C03394}"/>
  </hyperlinks>
  <pageMargins left="0.7" right="0.7" top="0.75" bottom="0.75" header="0.3" footer="0.3"/>
  <drawing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96423D-6DA1-49A1-9035-7D616D0553D2}">
  <dimension ref="A1:Y38"/>
  <sheetViews>
    <sheetView zoomScale="70" zoomScaleNormal="70" workbookViewId="0">
      <selection activeCell="A33" sqref="A33:R37"/>
    </sheetView>
  </sheetViews>
  <sheetFormatPr defaultRowHeight="18" x14ac:dyDescent="0.25"/>
  <cols>
    <col min="1" max="21" width="9.140625" style="1"/>
    <col min="22" max="22" width="11.42578125" style="1" bestFit="1" customWidth="1"/>
    <col min="23" max="23" width="13.42578125" style="1" bestFit="1" customWidth="1"/>
    <col min="24" max="24" width="16.85546875" style="1" bestFit="1" customWidth="1"/>
    <col min="25" max="25" width="14.140625" style="1" bestFit="1" customWidth="1"/>
    <col min="26" max="16384" width="9.140625" style="1"/>
  </cols>
  <sheetData>
    <row r="1" spans="1:25" ht="26.25" x14ac:dyDescent="0.4">
      <c r="A1" s="10" t="s">
        <v>209</v>
      </c>
    </row>
    <row r="3" spans="1:25" x14ac:dyDescent="0.25">
      <c r="W3" s="1" t="s">
        <v>89</v>
      </c>
      <c r="X3" s="1" t="s">
        <v>88</v>
      </c>
      <c r="Y3" s="1" t="s">
        <v>90</v>
      </c>
    </row>
    <row r="4" spans="1:25" x14ac:dyDescent="0.25">
      <c r="V4" s="1" t="s">
        <v>153</v>
      </c>
      <c r="W4" s="1">
        <v>393</v>
      </c>
      <c r="X4" s="1">
        <v>-14</v>
      </c>
      <c r="Y4" s="1">
        <v>379</v>
      </c>
    </row>
    <row r="5" spans="1:25" x14ac:dyDescent="0.25">
      <c r="V5" s="1" t="s">
        <v>152</v>
      </c>
      <c r="W5" s="1">
        <v>555</v>
      </c>
      <c r="X5" s="1">
        <v>-11</v>
      </c>
      <c r="Y5" s="1">
        <v>544</v>
      </c>
    </row>
    <row r="32" spans="1:1" x14ac:dyDescent="0.25">
      <c r="A32" s="1" t="s">
        <v>91</v>
      </c>
    </row>
    <row r="33" spans="1:18" ht="18" customHeight="1" x14ac:dyDescent="0.25">
      <c r="A33" s="85" t="s">
        <v>360</v>
      </c>
      <c r="B33" s="85"/>
      <c r="C33" s="85"/>
      <c r="D33" s="85"/>
      <c r="E33" s="85"/>
      <c r="F33" s="85"/>
      <c r="G33" s="85"/>
      <c r="H33" s="85"/>
      <c r="I33" s="85"/>
      <c r="J33" s="85"/>
      <c r="K33" s="85"/>
      <c r="L33" s="85"/>
      <c r="M33" s="85"/>
      <c r="N33" s="85"/>
      <c r="O33" s="85"/>
      <c r="P33" s="85"/>
      <c r="Q33" s="85"/>
      <c r="R33" s="85"/>
    </row>
    <row r="34" spans="1:18" x14ac:dyDescent="0.25">
      <c r="A34" s="85"/>
      <c r="B34" s="85"/>
      <c r="C34" s="85"/>
      <c r="D34" s="85"/>
      <c r="E34" s="85"/>
      <c r="F34" s="85"/>
      <c r="G34" s="85"/>
      <c r="H34" s="85"/>
      <c r="I34" s="85"/>
      <c r="J34" s="85"/>
      <c r="K34" s="85"/>
      <c r="L34" s="85"/>
      <c r="M34" s="85"/>
      <c r="N34" s="85"/>
      <c r="O34" s="85"/>
      <c r="P34" s="85"/>
      <c r="Q34" s="85"/>
      <c r="R34" s="85"/>
    </row>
    <row r="35" spans="1:18" x14ac:dyDescent="0.25">
      <c r="A35" s="85"/>
      <c r="B35" s="85"/>
      <c r="C35" s="85"/>
      <c r="D35" s="85"/>
      <c r="E35" s="85"/>
      <c r="F35" s="85"/>
      <c r="G35" s="85"/>
      <c r="H35" s="85"/>
      <c r="I35" s="85"/>
      <c r="J35" s="85"/>
      <c r="K35" s="85"/>
      <c r="L35" s="85"/>
      <c r="M35" s="85"/>
      <c r="N35" s="85"/>
      <c r="O35" s="85"/>
      <c r="P35" s="85"/>
      <c r="Q35" s="85"/>
      <c r="R35" s="85"/>
    </row>
    <row r="36" spans="1:18" x14ac:dyDescent="0.25">
      <c r="A36" s="85"/>
      <c r="B36" s="85"/>
      <c r="C36" s="85"/>
      <c r="D36" s="85"/>
      <c r="E36" s="85"/>
      <c r="F36" s="85"/>
      <c r="G36" s="85"/>
      <c r="H36" s="85"/>
      <c r="I36" s="85"/>
      <c r="J36" s="85"/>
      <c r="K36" s="85"/>
      <c r="L36" s="85"/>
      <c r="M36" s="85"/>
      <c r="N36" s="85"/>
      <c r="O36" s="85"/>
      <c r="P36" s="85"/>
      <c r="Q36" s="85"/>
      <c r="R36" s="85"/>
    </row>
    <row r="37" spans="1:18" x14ac:dyDescent="0.25">
      <c r="A37" s="85"/>
      <c r="B37" s="85"/>
      <c r="C37" s="85"/>
      <c r="D37" s="85"/>
      <c r="E37" s="85"/>
      <c r="F37" s="85"/>
      <c r="G37" s="85"/>
      <c r="H37" s="85"/>
      <c r="I37" s="85"/>
      <c r="J37" s="85"/>
      <c r="K37" s="85"/>
      <c r="L37" s="85"/>
      <c r="M37" s="85"/>
      <c r="N37" s="85"/>
      <c r="O37" s="85"/>
      <c r="P37" s="85"/>
      <c r="Q37" s="85"/>
      <c r="R37" s="85"/>
    </row>
    <row r="38" spans="1:18" x14ac:dyDescent="0.25">
      <c r="A38" s="3" t="s">
        <v>0</v>
      </c>
    </row>
  </sheetData>
  <mergeCells count="1">
    <mergeCell ref="A33:R37"/>
  </mergeCells>
  <hyperlinks>
    <hyperlink ref="A38" location="'Read Me'!A1" display="Return to Read Me" xr:uid="{66136C2D-495C-4282-9282-FE5F14561D6F}"/>
  </hyperlink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9843C5-E57B-413C-BA1F-0064F0E54ED9}">
  <dimension ref="A1:X40"/>
  <sheetViews>
    <sheetView zoomScale="70" zoomScaleNormal="70" workbookViewId="0">
      <selection activeCell="V5" sqref="V5"/>
    </sheetView>
  </sheetViews>
  <sheetFormatPr defaultRowHeight="18" x14ac:dyDescent="0.25"/>
  <cols>
    <col min="1" max="16384" width="9.140625" style="1"/>
  </cols>
  <sheetData>
    <row r="1" spans="1:24" ht="26.25" x14ac:dyDescent="0.4">
      <c r="A1" s="2" t="s">
        <v>240</v>
      </c>
    </row>
    <row r="3" spans="1:24" x14ac:dyDescent="0.25">
      <c r="W3" s="1">
        <v>2007</v>
      </c>
      <c r="X3" s="1">
        <v>2018</v>
      </c>
    </row>
    <row r="4" spans="1:24" x14ac:dyDescent="0.25">
      <c r="V4" s="1" t="s">
        <v>11</v>
      </c>
      <c r="W4" s="1">
        <v>5.0999999999999996</v>
      </c>
      <c r="X4" s="1">
        <v>-0.4</v>
      </c>
    </row>
    <row r="5" spans="1:24" x14ac:dyDescent="0.25">
      <c r="V5" s="1" t="s">
        <v>7</v>
      </c>
      <c r="W5" s="1">
        <v>5.6</v>
      </c>
      <c r="X5" s="1">
        <v>2.7</v>
      </c>
    </row>
    <row r="6" spans="1:24" x14ac:dyDescent="0.25">
      <c r="V6" s="1" t="s">
        <v>6</v>
      </c>
      <c r="W6" s="1">
        <v>4.2</v>
      </c>
      <c r="X6" s="1">
        <v>0</v>
      </c>
    </row>
    <row r="7" spans="1:24" x14ac:dyDescent="0.25">
      <c r="V7" s="1" t="s">
        <v>5</v>
      </c>
      <c r="W7" s="1">
        <v>5.9</v>
      </c>
      <c r="X7" s="1">
        <v>-1.5</v>
      </c>
    </row>
    <row r="8" spans="1:24" x14ac:dyDescent="0.25">
      <c r="V8" s="1" t="s">
        <v>4</v>
      </c>
      <c r="W8" s="1">
        <v>5.4</v>
      </c>
      <c r="X8" s="1">
        <v>2.1</v>
      </c>
    </row>
    <row r="9" spans="1:24" x14ac:dyDescent="0.25">
      <c r="V9" s="1" t="s">
        <v>3</v>
      </c>
      <c r="W9" s="1">
        <v>1.7</v>
      </c>
      <c r="X9" s="1">
        <v>-2.1</v>
      </c>
    </row>
    <row r="10" spans="1:24" x14ac:dyDescent="0.25">
      <c r="V10" s="1" t="s">
        <v>2</v>
      </c>
      <c r="W10" s="1">
        <v>3.1</v>
      </c>
      <c r="X10" s="1">
        <v>-1.5</v>
      </c>
    </row>
    <row r="33" spans="1:18" x14ac:dyDescent="0.25">
      <c r="A33" s="1" t="s">
        <v>1</v>
      </c>
    </row>
    <row r="34" spans="1:18" x14ac:dyDescent="0.25">
      <c r="A34" s="85" t="s">
        <v>380</v>
      </c>
      <c r="B34" s="85"/>
      <c r="C34" s="85"/>
      <c r="D34" s="85"/>
      <c r="E34" s="85"/>
      <c r="F34" s="85"/>
      <c r="G34" s="85"/>
      <c r="H34" s="85"/>
      <c r="I34" s="85"/>
      <c r="J34" s="85"/>
      <c r="K34" s="85"/>
      <c r="L34" s="85"/>
      <c r="M34" s="85"/>
      <c r="N34" s="85"/>
      <c r="O34" s="85"/>
      <c r="P34" s="85"/>
      <c r="Q34" s="85"/>
      <c r="R34" s="85"/>
    </row>
    <row r="35" spans="1:18" x14ac:dyDescent="0.25">
      <c r="A35" s="85"/>
      <c r="B35" s="85"/>
      <c r="C35" s="85"/>
      <c r="D35" s="85"/>
      <c r="E35" s="85"/>
      <c r="F35" s="85"/>
      <c r="G35" s="85"/>
      <c r="H35" s="85"/>
      <c r="I35" s="85"/>
      <c r="J35" s="85"/>
      <c r="K35" s="85"/>
      <c r="L35" s="85"/>
      <c r="M35" s="85"/>
      <c r="N35" s="85"/>
      <c r="O35" s="85"/>
      <c r="P35" s="85"/>
      <c r="Q35" s="85"/>
      <c r="R35" s="85"/>
    </row>
    <row r="36" spans="1:18" x14ac:dyDescent="0.25">
      <c r="A36" s="85"/>
      <c r="B36" s="85"/>
      <c r="C36" s="85"/>
      <c r="D36" s="85"/>
      <c r="E36" s="85"/>
      <c r="F36" s="85"/>
      <c r="G36" s="85"/>
      <c r="H36" s="85"/>
      <c r="I36" s="85"/>
      <c r="J36" s="85"/>
      <c r="K36" s="85"/>
      <c r="L36" s="85"/>
      <c r="M36" s="85"/>
      <c r="N36" s="85"/>
      <c r="O36" s="85"/>
      <c r="P36" s="85"/>
      <c r="Q36" s="85"/>
      <c r="R36" s="85"/>
    </row>
    <row r="37" spans="1:18" ht="18" customHeight="1" x14ac:dyDescent="0.25">
      <c r="A37" s="85"/>
      <c r="B37" s="85"/>
      <c r="C37" s="85"/>
      <c r="D37" s="85"/>
      <c r="E37" s="85"/>
      <c r="F37" s="85"/>
      <c r="G37" s="85"/>
      <c r="H37" s="85"/>
      <c r="I37" s="85"/>
      <c r="J37" s="85"/>
      <c r="K37" s="85"/>
      <c r="L37" s="85"/>
      <c r="M37" s="85"/>
      <c r="N37" s="85"/>
      <c r="O37" s="85"/>
      <c r="P37" s="85"/>
      <c r="Q37" s="85"/>
      <c r="R37" s="85"/>
    </row>
    <row r="38" spans="1:18" ht="28.5" customHeight="1" x14ac:dyDescent="0.25">
      <c r="A38" s="85"/>
      <c r="B38" s="85"/>
      <c r="C38" s="85"/>
      <c r="D38" s="85"/>
      <c r="E38" s="85"/>
      <c r="F38" s="85"/>
      <c r="G38" s="85"/>
      <c r="H38" s="85"/>
      <c r="I38" s="85"/>
      <c r="J38" s="85"/>
      <c r="K38" s="85"/>
      <c r="L38" s="85"/>
      <c r="M38" s="85"/>
      <c r="N38" s="85"/>
      <c r="O38" s="85"/>
      <c r="P38" s="85"/>
      <c r="Q38" s="85"/>
      <c r="R38" s="85"/>
    </row>
    <row r="39" spans="1:18" ht="21.75" customHeight="1" x14ac:dyDescent="0.25">
      <c r="A39" s="3" t="s">
        <v>0</v>
      </c>
    </row>
    <row r="40" spans="1:18" ht="15" customHeight="1" x14ac:dyDescent="0.25"/>
  </sheetData>
  <mergeCells count="1">
    <mergeCell ref="A34:R38"/>
  </mergeCells>
  <hyperlinks>
    <hyperlink ref="A39" location="'Read Me'!A1" display="Return to Read Me" xr:uid="{7BAA61A6-9AB8-4DBD-9003-A9D5B569EC40}"/>
  </hyperlinks>
  <pageMargins left="0.7" right="0.7" top="0.75" bottom="0.75" header="0.3" footer="0.3"/>
  <drawing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47F3E9-B4F3-4062-884C-B0F1ED35375F}">
  <dimension ref="A1:AA37"/>
  <sheetViews>
    <sheetView zoomScale="70" zoomScaleNormal="70" workbookViewId="0">
      <selection activeCell="A37" sqref="A37"/>
    </sheetView>
  </sheetViews>
  <sheetFormatPr defaultRowHeight="18" x14ac:dyDescent="0.25"/>
  <cols>
    <col min="1" max="26" width="9.140625" style="1"/>
    <col min="27" max="27" width="28.140625" style="1" bestFit="1" customWidth="1"/>
    <col min="28" max="16384" width="9.140625" style="1"/>
  </cols>
  <sheetData>
    <row r="1" spans="1:27" ht="26.25" x14ac:dyDescent="0.4">
      <c r="A1" s="10" t="s">
        <v>208</v>
      </c>
    </row>
    <row r="2" spans="1:27" x14ac:dyDescent="0.25">
      <c r="W2" s="1">
        <v>1996</v>
      </c>
      <c r="X2" s="1">
        <v>2006</v>
      </c>
      <c r="Y2" s="1">
        <v>2016</v>
      </c>
      <c r="Z2" s="1" t="s">
        <v>11</v>
      </c>
      <c r="AA2" s="1" t="s">
        <v>53</v>
      </c>
    </row>
    <row r="3" spans="1:27" x14ac:dyDescent="0.25">
      <c r="V3" s="1" t="s">
        <v>5</v>
      </c>
      <c r="W3" s="1">
        <v>0.43</v>
      </c>
      <c r="X3" s="1">
        <v>0.62</v>
      </c>
      <c r="Y3" s="1">
        <v>0.54</v>
      </c>
      <c r="Z3" s="69">
        <v>0.43</v>
      </c>
      <c r="AA3" s="69">
        <v>0.95</v>
      </c>
    </row>
    <row r="4" spans="1:27" x14ac:dyDescent="0.25">
      <c r="V4" s="1" t="s">
        <v>2</v>
      </c>
      <c r="W4" s="1">
        <v>0.23</v>
      </c>
      <c r="X4" s="1">
        <v>0.3</v>
      </c>
      <c r="Y4" s="1">
        <v>0.31</v>
      </c>
      <c r="Z4" s="69">
        <v>0.43</v>
      </c>
      <c r="AA4" s="69">
        <v>0.95</v>
      </c>
    </row>
    <row r="5" spans="1:27" x14ac:dyDescent="0.25">
      <c r="V5" s="1" t="s">
        <v>4</v>
      </c>
      <c r="W5" s="1">
        <v>0.57999999999999996</v>
      </c>
      <c r="X5" s="1">
        <v>0.66</v>
      </c>
      <c r="Y5" s="1">
        <v>0.56999999999999995</v>
      </c>
      <c r="Z5" s="69">
        <v>0.43</v>
      </c>
      <c r="AA5" s="69">
        <v>0.95</v>
      </c>
    </row>
    <row r="6" spans="1:27" x14ac:dyDescent="0.25">
      <c r="V6" s="1" t="s">
        <v>6</v>
      </c>
      <c r="W6" s="1">
        <v>0.44</v>
      </c>
      <c r="X6" s="1">
        <v>0.39</v>
      </c>
      <c r="Y6" s="1">
        <v>0.42</v>
      </c>
      <c r="Z6" s="69">
        <v>0.43</v>
      </c>
      <c r="AA6" s="69">
        <v>0.95</v>
      </c>
    </row>
    <row r="7" spans="1:27" x14ac:dyDescent="0.25">
      <c r="V7" s="1" t="s">
        <v>7</v>
      </c>
      <c r="W7" s="1">
        <v>0.27</v>
      </c>
      <c r="X7" s="1">
        <v>0.44</v>
      </c>
      <c r="Y7" s="1">
        <v>0.45</v>
      </c>
      <c r="Z7" s="69">
        <v>0.43</v>
      </c>
      <c r="AA7" s="69">
        <v>0.95</v>
      </c>
    </row>
    <row r="8" spans="1:27" x14ac:dyDescent="0.25">
      <c r="V8" s="1" t="s">
        <v>3</v>
      </c>
      <c r="W8" s="1">
        <v>0.33</v>
      </c>
      <c r="X8" s="1">
        <v>0.33</v>
      </c>
      <c r="Y8" s="1">
        <v>0.26</v>
      </c>
      <c r="Z8" s="69">
        <v>0.43</v>
      </c>
      <c r="AA8" s="69">
        <v>0.95</v>
      </c>
    </row>
    <row r="32" spans="1:1" x14ac:dyDescent="0.25">
      <c r="A32" s="1" t="s">
        <v>92</v>
      </c>
    </row>
    <row r="33" spans="1:18" ht="18" customHeight="1" x14ac:dyDescent="0.25">
      <c r="A33" s="87" t="s">
        <v>381</v>
      </c>
      <c r="B33" s="87"/>
      <c r="C33" s="87"/>
      <c r="D33" s="87"/>
      <c r="E33" s="87"/>
      <c r="F33" s="87"/>
      <c r="G33" s="87"/>
      <c r="H33" s="87"/>
      <c r="I33" s="87"/>
      <c r="J33" s="87"/>
      <c r="K33" s="87"/>
      <c r="L33" s="87"/>
      <c r="M33" s="87"/>
      <c r="N33" s="87"/>
      <c r="O33" s="87"/>
      <c r="P33" s="87"/>
      <c r="Q33" s="87"/>
      <c r="R33" s="87"/>
    </row>
    <row r="34" spans="1:18" x14ac:dyDescent="0.25">
      <c r="A34" s="87"/>
      <c r="B34" s="87"/>
      <c r="C34" s="87"/>
      <c r="D34" s="87"/>
      <c r="E34" s="87"/>
      <c r="F34" s="87"/>
      <c r="G34" s="87"/>
      <c r="H34" s="87"/>
      <c r="I34" s="87"/>
      <c r="J34" s="87"/>
      <c r="K34" s="87"/>
      <c r="L34" s="87"/>
      <c r="M34" s="87"/>
      <c r="N34" s="87"/>
      <c r="O34" s="87"/>
      <c r="P34" s="87"/>
      <c r="Q34" s="87"/>
      <c r="R34" s="87"/>
    </row>
    <row r="35" spans="1:18" x14ac:dyDescent="0.25">
      <c r="A35" s="87"/>
      <c r="B35" s="87"/>
      <c r="C35" s="87"/>
      <c r="D35" s="87"/>
      <c r="E35" s="87"/>
      <c r="F35" s="87"/>
      <c r="G35" s="87"/>
      <c r="H35" s="87"/>
      <c r="I35" s="87"/>
      <c r="J35" s="87"/>
      <c r="K35" s="87"/>
      <c r="L35" s="87"/>
      <c r="M35" s="87"/>
      <c r="N35" s="87"/>
      <c r="O35" s="87"/>
      <c r="P35" s="87"/>
      <c r="Q35" s="87"/>
      <c r="R35" s="87"/>
    </row>
    <row r="36" spans="1:18" x14ac:dyDescent="0.25">
      <c r="A36" s="87"/>
      <c r="B36" s="87"/>
      <c r="C36" s="87"/>
      <c r="D36" s="87"/>
      <c r="E36" s="87"/>
      <c r="F36" s="87"/>
      <c r="G36" s="87"/>
      <c r="H36" s="87"/>
      <c r="I36" s="87"/>
      <c r="J36" s="87"/>
      <c r="K36" s="87"/>
      <c r="L36" s="87"/>
      <c r="M36" s="87"/>
      <c r="N36" s="87"/>
      <c r="O36" s="87"/>
      <c r="P36" s="87"/>
      <c r="Q36" s="87"/>
      <c r="R36" s="87"/>
    </row>
    <row r="37" spans="1:18" x14ac:dyDescent="0.25">
      <c r="A37" s="3" t="s">
        <v>0</v>
      </c>
    </row>
  </sheetData>
  <mergeCells count="1">
    <mergeCell ref="A33:R36"/>
  </mergeCells>
  <hyperlinks>
    <hyperlink ref="A37" location="'Read Me'!A1" display="Return to Read Me" xr:uid="{4DB22789-D7EE-4885-8CC3-88A32D4908DC}"/>
  </hyperlinks>
  <pageMargins left="0.7" right="0.7" top="0.75" bottom="0.75" header="0.3" footer="0.3"/>
  <drawing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476F16-834E-4CA6-BEC2-D32F3B9B9410}">
  <dimension ref="A1:AW35"/>
  <sheetViews>
    <sheetView zoomScale="70" zoomScaleNormal="70" workbookViewId="0"/>
  </sheetViews>
  <sheetFormatPr defaultRowHeight="18" x14ac:dyDescent="0.25"/>
  <cols>
    <col min="1" max="21" width="9.140625" style="1"/>
    <col min="22" max="22" width="39.28515625" style="1" bestFit="1" customWidth="1"/>
    <col min="23" max="16384" width="9.140625" style="1"/>
  </cols>
  <sheetData>
    <row r="1" spans="1:49" ht="26.25" x14ac:dyDescent="0.4">
      <c r="A1" s="10" t="s">
        <v>207</v>
      </c>
    </row>
    <row r="3" spans="1:49" x14ac:dyDescent="0.25">
      <c r="W3" s="1">
        <v>1990</v>
      </c>
      <c r="X3" s="1">
        <v>1991</v>
      </c>
      <c r="Y3" s="1">
        <v>1992</v>
      </c>
      <c r="Z3" s="1">
        <v>1993</v>
      </c>
      <c r="AA3" s="1">
        <v>1994</v>
      </c>
      <c r="AB3" s="1">
        <v>1995</v>
      </c>
      <c r="AC3" s="1">
        <v>1996</v>
      </c>
      <c r="AD3" s="1">
        <v>1997</v>
      </c>
      <c r="AE3" s="1">
        <v>1998</v>
      </c>
      <c r="AF3" s="1">
        <v>1999</v>
      </c>
      <c r="AG3" s="1">
        <v>2000</v>
      </c>
      <c r="AH3" s="1">
        <v>2001</v>
      </c>
      <c r="AI3" s="1">
        <v>2002</v>
      </c>
      <c r="AJ3" s="1">
        <v>2003</v>
      </c>
      <c r="AK3" s="1">
        <v>2004</v>
      </c>
      <c r="AL3" s="1">
        <v>2005</v>
      </c>
      <c r="AM3" s="1">
        <v>2006</v>
      </c>
      <c r="AN3" s="1">
        <v>2007</v>
      </c>
      <c r="AO3" s="1">
        <v>2008</v>
      </c>
      <c r="AP3" s="1">
        <v>2009</v>
      </c>
      <c r="AQ3" s="1">
        <v>2010</v>
      </c>
      <c r="AR3" s="1">
        <v>2011</v>
      </c>
      <c r="AS3" s="1">
        <v>2012</v>
      </c>
      <c r="AT3" s="1">
        <v>2013</v>
      </c>
      <c r="AU3" s="1">
        <v>2014</v>
      </c>
      <c r="AV3" s="1">
        <v>2015</v>
      </c>
      <c r="AW3" s="1">
        <v>2016</v>
      </c>
    </row>
    <row r="4" spans="1:49" x14ac:dyDescent="0.25">
      <c r="V4" s="1" t="s">
        <v>93</v>
      </c>
      <c r="W4" s="1">
        <v>-3</v>
      </c>
      <c r="X4" s="1">
        <v>-10</v>
      </c>
      <c r="Y4" s="1">
        <v>-13</v>
      </c>
      <c r="Z4" s="1">
        <v>-28</v>
      </c>
      <c r="AA4" s="1">
        <v>-16</v>
      </c>
      <c r="AB4" s="1">
        <v>-23</v>
      </c>
      <c r="AC4" s="1">
        <v>-23</v>
      </c>
      <c r="AD4" s="1">
        <v>-27</v>
      </c>
      <c r="AE4" s="1">
        <v>-27</v>
      </c>
      <c r="AF4" s="1">
        <v>-27</v>
      </c>
      <c r="AG4" s="1">
        <v>-21</v>
      </c>
      <c r="AH4" s="1">
        <v>-16</v>
      </c>
      <c r="AI4" s="1">
        <v>-14</v>
      </c>
      <c r="AJ4" s="1">
        <v>-15</v>
      </c>
      <c r="AK4" s="1">
        <v>-17</v>
      </c>
      <c r="AL4" s="1">
        <v>-15</v>
      </c>
      <c r="AM4" s="1">
        <v>-10</v>
      </c>
      <c r="AN4" s="1">
        <v>-7</v>
      </c>
      <c r="AO4" s="1">
        <v>-19</v>
      </c>
      <c r="AP4" s="1">
        <v>-6</v>
      </c>
      <c r="AQ4" s="1">
        <v>-9</v>
      </c>
      <c r="AR4" s="1">
        <v>-7</v>
      </c>
      <c r="AS4" s="1">
        <v>-7</v>
      </c>
      <c r="AT4" s="1">
        <v>-6</v>
      </c>
      <c r="AU4" s="1">
        <v>-5</v>
      </c>
      <c r="AV4" s="1">
        <v>-4</v>
      </c>
      <c r="AW4" s="1">
        <v>-6</v>
      </c>
    </row>
    <row r="5" spans="1:49" x14ac:dyDescent="0.25">
      <c r="V5" s="1" t="s">
        <v>94</v>
      </c>
      <c r="W5" s="1">
        <v>5</v>
      </c>
      <c r="X5" s="1">
        <v>1</v>
      </c>
      <c r="Y5" s="1">
        <v>6</v>
      </c>
      <c r="Z5" s="1">
        <v>10</v>
      </c>
      <c r="AA5" s="1">
        <v>3</v>
      </c>
      <c r="AB5" s="1">
        <v>1</v>
      </c>
      <c r="AC5" s="1">
        <v>64</v>
      </c>
      <c r="AD5" s="1">
        <v>13</v>
      </c>
      <c r="AE5" s="1">
        <v>13</v>
      </c>
      <c r="AF5" s="1">
        <v>20</v>
      </c>
      <c r="AG5" s="1">
        <v>19</v>
      </c>
      <c r="AH5" s="1">
        <v>10</v>
      </c>
      <c r="AI5" s="1">
        <v>6</v>
      </c>
      <c r="AJ5" s="1">
        <v>7</v>
      </c>
      <c r="AK5" s="1">
        <v>5</v>
      </c>
      <c r="AL5" s="1">
        <v>3</v>
      </c>
      <c r="AM5" s="1">
        <v>9</v>
      </c>
      <c r="AN5" s="1">
        <v>7</v>
      </c>
      <c r="AO5" s="1">
        <v>6</v>
      </c>
      <c r="AP5" s="1">
        <v>24</v>
      </c>
      <c r="AQ5" s="1">
        <v>18</v>
      </c>
      <c r="AR5" s="1">
        <v>11</v>
      </c>
      <c r="AS5" s="1">
        <v>13</v>
      </c>
      <c r="AT5" s="1">
        <v>10</v>
      </c>
      <c r="AU5" s="1">
        <v>3</v>
      </c>
      <c r="AV5" s="1">
        <v>6</v>
      </c>
      <c r="AW5" s="1">
        <v>7</v>
      </c>
    </row>
    <row r="6" spans="1:49" x14ac:dyDescent="0.25">
      <c r="V6" s="1" t="s">
        <v>90</v>
      </c>
      <c r="W6" s="1">
        <v>2</v>
      </c>
      <c r="X6" s="1">
        <v>-9</v>
      </c>
      <c r="Y6" s="1">
        <v>-7</v>
      </c>
      <c r="Z6" s="1">
        <v>-18</v>
      </c>
      <c r="AA6" s="1">
        <v>-13</v>
      </c>
      <c r="AB6" s="1">
        <v>-22</v>
      </c>
      <c r="AC6" s="1">
        <v>41</v>
      </c>
      <c r="AD6" s="1">
        <v>-14</v>
      </c>
      <c r="AE6" s="1">
        <v>-14</v>
      </c>
      <c r="AF6" s="1">
        <v>-7</v>
      </c>
      <c r="AG6" s="1">
        <v>-2</v>
      </c>
      <c r="AH6" s="1">
        <v>-6</v>
      </c>
      <c r="AI6" s="1">
        <v>-8</v>
      </c>
      <c r="AJ6" s="1">
        <v>-8</v>
      </c>
      <c r="AK6" s="1">
        <v>-12</v>
      </c>
      <c r="AL6" s="1">
        <v>-12</v>
      </c>
      <c r="AM6" s="1">
        <v>-1</v>
      </c>
      <c r="AN6" s="1">
        <v>0</v>
      </c>
      <c r="AO6" s="1">
        <v>-13</v>
      </c>
      <c r="AP6" s="1">
        <v>18</v>
      </c>
      <c r="AQ6" s="1">
        <v>9</v>
      </c>
      <c r="AR6" s="1">
        <v>4</v>
      </c>
      <c r="AS6" s="1">
        <v>6</v>
      </c>
      <c r="AT6" s="1">
        <v>4</v>
      </c>
      <c r="AU6" s="1">
        <v>-2</v>
      </c>
      <c r="AV6" s="1">
        <v>2</v>
      </c>
      <c r="AW6" s="1">
        <v>1</v>
      </c>
    </row>
    <row r="32" spans="1:1" x14ac:dyDescent="0.25">
      <c r="A32" s="1" t="s">
        <v>92</v>
      </c>
    </row>
    <row r="33" spans="1:18" x14ac:dyDescent="0.25">
      <c r="A33" s="87" t="s">
        <v>95</v>
      </c>
      <c r="B33" s="87"/>
      <c r="C33" s="87"/>
      <c r="D33" s="87"/>
      <c r="E33" s="87"/>
      <c r="F33" s="87"/>
      <c r="G33" s="87"/>
      <c r="H33" s="87"/>
      <c r="I33" s="87"/>
      <c r="J33" s="87"/>
      <c r="K33" s="87"/>
      <c r="L33" s="87"/>
      <c r="M33" s="87"/>
      <c r="N33" s="87"/>
      <c r="O33" s="87"/>
      <c r="P33" s="87"/>
      <c r="Q33" s="87"/>
      <c r="R33" s="87"/>
    </row>
    <row r="34" spans="1:18" x14ac:dyDescent="0.25">
      <c r="A34" s="87"/>
      <c r="B34" s="87"/>
      <c r="C34" s="87"/>
      <c r="D34" s="87"/>
      <c r="E34" s="87"/>
      <c r="F34" s="87"/>
      <c r="G34" s="87"/>
      <c r="H34" s="87"/>
      <c r="I34" s="87"/>
      <c r="J34" s="87"/>
      <c r="K34" s="87"/>
      <c r="L34" s="87"/>
      <c r="M34" s="87"/>
      <c r="N34" s="87"/>
      <c r="O34" s="87"/>
      <c r="P34" s="87"/>
      <c r="Q34" s="87"/>
      <c r="R34" s="87"/>
    </row>
    <row r="35" spans="1:18" x14ac:dyDescent="0.25">
      <c r="A35" s="3" t="s">
        <v>0</v>
      </c>
    </row>
  </sheetData>
  <mergeCells count="1">
    <mergeCell ref="A33:R34"/>
  </mergeCells>
  <hyperlinks>
    <hyperlink ref="A35" location="'Read Me'!A1" display="Return to Read Me" xr:uid="{13B974BA-F3EC-4397-A8E0-3188EEE0C841}"/>
  </hyperlinks>
  <pageMargins left="0.7" right="0.7" top="0.75" bottom="0.75" header="0.3" footer="0.3"/>
  <drawing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4C585B-C6B2-4387-BAA1-6C228ECE2A35}">
  <dimension ref="A1:Z39"/>
  <sheetViews>
    <sheetView zoomScale="70" zoomScaleNormal="70" workbookViewId="0">
      <selection activeCell="Y29" sqref="Y29"/>
    </sheetView>
  </sheetViews>
  <sheetFormatPr defaultRowHeight="18" x14ac:dyDescent="0.25"/>
  <cols>
    <col min="1" max="21" width="9.140625" style="1"/>
    <col min="22" max="22" width="31.5703125" style="1" bestFit="1" customWidth="1"/>
    <col min="23" max="23" width="12.28515625" style="1" bestFit="1" customWidth="1"/>
    <col min="24" max="24" width="15.5703125" style="1" bestFit="1" customWidth="1"/>
    <col min="25" max="25" width="14.7109375" style="1" bestFit="1" customWidth="1"/>
    <col min="26" max="26" width="26.42578125" style="1" bestFit="1" customWidth="1"/>
    <col min="27" max="16384" width="9.140625" style="1"/>
  </cols>
  <sheetData>
    <row r="1" spans="1:26" ht="26.25" x14ac:dyDescent="0.4">
      <c r="A1" s="10" t="s">
        <v>362</v>
      </c>
    </row>
    <row r="3" spans="1:26" x14ac:dyDescent="0.25">
      <c r="W3" s="1" t="s">
        <v>101</v>
      </c>
      <c r="X3" s="1" t="s">
        <v>100</v>
      </c>
      <c r="Y3" s="1" t="s">
        <v>99</v>
      </c>
      <c r="Z3" s="1" t="s">
        <v>98</v>
      </c>
    </row>
    <row r="4" spans="1:26" x14ac:dyDescent="0.25">
      <c r="V4" s="1" t="s">
        <v>97</v>
      </c>
      <c r="W4" s="1">
        <v>33</v>
      </c>
      <c r="X4" s="1">
        <v>21</v>
      </c>
      <c r="Y4" s="1">
        <v>26</v>
      </c>
      <c r="Z4" s="1">
        <v>19</v>
      </c>
    </row>
    <row r="5" spans="1:26" x14ac:dyDescent="0.25">
      <c r="V5" s="1" t="s">
        <v>96</v>
      </c>
      <c r="W5" s="1">
        <v>-32</v>
      </c>
      <c r="X5" s="1">
        <v>-22</v>
      </c>
      <c r="Y5" s="1">
        <v>-36</v>
      </c>
      <c r="Z5" s="1">
        <v>-29</v>
      </c>
    </row>
    <row r="6" spans="1:26" x14ac:dyDescent="0.25">
      <c r="V6" s="1" t="s">
        <v>90</v>
      </c>
      <c r="W6" s="1">
        <v>1</v>
      </c>
      <c r="X6" s="1">
        <v>-1</v>
      </c>
      <c r="Y6" s="1">
        <v>-10</v>
      </c>
      <c r="Z6" s="1">
        <v>-10</v>
      </c>
    </row>
    <row r="32" spans="1:1" x14ac:dyDescent="0.25">
      <c r="A32" s="1" t="s">
        <v>103</v>
      </c>
    </row>
    <row r="33" spans="1:18" ht="18" customHeight="1" x14ac:dyDescent="0.25">
      <c r="A33" s="87" t="s">
        <v>102</v>
      </c>
      <c r="B33" s="87"/>
      <c r="C33" s="87"/>
      <c r="D33" s="87"/>
      <c r="E33" s="87"/>
      <c r="F33" s="87"/>
      <c r="G33" s="87"/>
      <c r="H33" s="87"/>
      <c r="I33" s="87"/>
      <c r="J33" s="87"/>
      <c r="K33" s="87"/>
      <c r="L33" s="87"/>
      <c r="M33" s="87"/>
      <c r="N33" s="87"/>
      <c r="O33" s="87"/>
      <c r="P33" s="87"/>
      <c r="Q33" s="87"/>
      <c r="R33" s="87"/>
    </row>
    <row r="34" spans="1:18" x14ac:dyDescent="0.25">
      <c r="A34" s="87"/>
      <c r="B34" s="87"/>
      <c r="C34" s="87"/>
      <c r="D34" s="87"/>
      <c r="E34" s="87"/>
      <c r="F34" s="87"/>
      <c r="G34" s="87"/>
      <c r="H34" s="87"/>
      <c r="I34" s="87"/>
      <c r="J34" s="87"/>
      <c r="K34" s="87"/>
      <c r="L34" s="87"/>
      <c r="M34" s="87"/>
      <c r="N34" s="87"/>
      <c r="O34" s="87"/>
      <c r="P34" s="87"/>
      <c r="Q34" s="87"/>
      <c r="R34" s="87"/>
    </row>
    <row r="35" spans="1:18" x14ac:dyDescent="0.25">
      <c r="A35" s="87"/>
      <c r="B35" s="87"/>
      <c r="C35" s="87"/>
      <c r="D35" s="87"/>
      <c r="E35" s="87"/>
      <c r="F35" s="87"/>
      <c r="G35" s="87"/>
      <c r="H35" s="87"/>
      <c r="I35" s="87"/>
      <c r="J35" s="87"/>
      <c r="K35" s="87"/>
      <c r="L35" s="87"/>
      <c r="M35" s="87"/>
      <c r="N35" s="87"/>
      <c r="O35" s="87"/>
      <c r="P35" s="87"/>
      <c r="Q35" s="87"/>
      <c r="R35" s="87"/>
    </row>
    <row r="36" spans="1:18" x14ac:dyDescent="0.25">
      <c r="A36" s="87"/>
      <c r="B36" s="87"/>
      <c r="C36" s="87"/>
      <c r="D36" s="87"/>
      <c r="E36" s="87"/>
      <c r="F36" s="87"/>
      <c r="G36" s="87"/>
      <c r="H36" s="87"/>
      <c r="I36" s="87"/>
      <c r="J36" s="87"/>
      <c r="K36" s="87"/>
      <c r="L36" s="87"/>
      <c r="M36" s="87"/>
      <c r="N36" s="87"/>
      <c r="O36" s="87"/>
      <c r="P36" s="87"/>
      <c r="Q36" s="87"/>
      <c r="R36" s="87"/>
    </row>
    <row r="37" spans="1:18" x14ac:dyDescent="0.25">
      <c r="A37" s="87"/>
      <c r="B37" s="87"/>
      <c r="C37" s="87"/>
      <c r="D37" s="87"/>
      <c r="E37" s="87"/>
      <c r="F37" s="87"/>
      <c r="G37" s="87"/>
      <c r="H37" s="87"/>
      <c r="I37" s="87"/>
      <c r="J37" s="87"/>
      <c r="K37" s="87"/>
      <c r="L37" s="87"/>
      <c r="M37" s="87"/>
      <c r="N37" s="87"/>
      <c r="O37" s="87"/>
      <c r="P37" s="87"/>
      <c r="Q37" s="87"/>
      <c r="R37" s="87"/>
    </row>
    <row r="38" spans="1:18" x14ac:dyDescent="0.25">
      <c r="A38" s="87"/>
      <c r="B38" s="87"/>
      <c r="C38" s="87"/>
      <c r="D38" s="87"/>
      <c r="E38" s="87"/>
      <c r="F38" s="87"/>
      <c r="G38" s="87"/>
      <c r="H38" s="87"/>
      <c r="I38" s="87"/>
      <c r="J38" s="87"/>
      <c r="K38" s="87"/>
      <c r="L38" s="87"/>
      <c r="M38" s="87"/>
      <c r="N38" s="87"/>
      <c r="O38" s="87"/>
      <c r="P38" s="87"/>
      <c r="Q38" s="87"/>
      <c r="R38" s="87"/>
    </row>
    <row r="39" spans="1:18" x14ac:dyDescent="0.25">
      <c r="A39" s="3" t="s">
        <v>0</v>
      </c>
      <c r="B39" s="56"/>
      <c r="C39" s="56"/>
      <c r="D39" s="56"/>
      <c r="E39" s="56"/>
      <c r="F39" s="56"/>
      <c r="G39" s="56"/>
      <c r="H39" s="56"/>
      <c r="I39" s="56"/>
      <c r="J39" s="56"/>
      <c r="K39" s="56"/>
      <c r="L39" s="56"/>
      <c r="M39" s="56"/>
      <c r="N39" s="56"/>
      <c r="O39" s="56"/>
      <c r="P39" s="56"/>
      <c r="Q39" s="56"/>
      <c r="R39" s="56"/>
    </row>
  </sheetData>
  <mergeCells count="1">
    <mergeCell ref="A33:R38"/>
  </mergeCells>
  <hyperlinks>
    <hyperlink ref="A39" location="'Read Me'!A1" display="Return to Read Me" xr:uid="{D5E19540-A837-430B-8D28-043D3C1FCA3E}"/>
  </hyperlinks>
  <pageMargins left="0.7" right="0.7" top="0.75" bottom="0.75" header="0.3" footer="0.3"/>
  <drawing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ED633B-2AD6-4A1F-89BA-CFFC4ED68A48}">
  <dimension ref="A1:AA39"/>
  <sheetViews>
    <sheetView zoomScale="70" zoomScaleNormal="70" workbookViewId="0">
      <selection activeCell="A39" sqref="A39"/>
    </sheetView>
  </sheetViews>
  <sheetFormatPr defaultRowHeight="18" x14ac:dyDescent="0.25"/>
  <cols>
    <col min="1" max="21" width="9.140625" style="1"/>
    <col min="22" max="22" width="26.42578125" style="1" bestFit="1" customWidth="1"/>
    <col min="23" max="23" width="9.140625" style="1"/>
    <col min="24" max="24" width="12.28515625" style="1" bestFit="1" customWidth="1"/>
    <col min="25" max="25" width="15.5703125" style="1" bestFit="1" customWidth="1"/>
    <col min="26" max="26" width="14.7109375" style="1" bestFit="1" customWidth="1"/>
    <col min="27" max="27" width="26.42578125" style="1" bestFit="1" customWidth="1"/>
    <col min="28" max="28" width="9.140625" style="1" customWidth="1"/>
    <col min="29" max="16384" width="9.140625" style="1"/>
  </cols>
  <sheetData>
    <row r="1" spans="1:27" ht="26.25" x14ac:dyDescent="0.4">
      <c r="A1" s="10" t="s">
        <v>206</v>
      </c>
    </row>
    <row r="2" spans="1:27" x14ac:dyDescent="0.25">
      <c r="U2" s="1" t="s">
        <v>140</v>
      </c>
      <c r="X2" s="1" t="s">
        <v>101</v>
      </c>
      <c r="Y2" s="1" t="s">
        <v>100</v>
      </c>
      <c r="Z2" s="1" t="s">
        <v>99</v>
      </c>
      <c r="AA2" s="1" t="s">
        <v>98</v>
      </c>
    </row>
    <row r="3" spans="1:27" x14ac:dyDescent="0.25">
      <c r="V3" s="1" t="s">
        <v>101</v>
      </c>
      <c r="W3" s="1">
        <v>1998</v>
      </c>
      <c r="X3" s="1">
        <v>-0.21</v>
      </c>
    </row>
    <row r="4" spans="1:27" x14ac:dyDescent="0.25">
      <c r="W4" s="1">
        <v>2007</v>
      </c>
      <c r="X4" s="1">
        <v>-0.01</v>
      </c>
    </row>
    <row r="5" spans="1:27" x14ac:dyDescent="0.25">
      <c r="W5" s="1">
        <v>2018</v>
      </c>
      <c r="X5" s="1">
        <v>0.04</v>
      </c>
    </row>
    <row r="6" spans="1:27" x14ac:dyDescent="0.25">
      <c r="V6" s="1" t="s">
        <v>100</v>
      </c>
      <c r="W6" s="1">
        <v>1998</v>
      </c>
      <c r="Y6" s="1">
        <v>-0.08</v>
      </c>
    </row>
    <row r="7" spans="1:27" x14ac:dyDescent="0.25">
      <c r="W7" s="1">
        <v>2007</v>
      </c>
      <c r="Y7" s="1">
        <v>-0.06</v>
      </c>
    </row>
    <row r="8" spans="1:27" x14ac:dyDescent="0.25">
      <c r="W8" s="1">
        <v>2018</v>
      </c>
      <c r="Y8" s="1">
        <v>-0.16</v>
      </c>
    </row>
    <row r="9" spans="1:27" x14ac:dyDescent="0.25">
      <c r="V9" s="1" t="s">
        <v>99</v>
      </c>
      <c r="W9" s="1">
        <v>1998</v>
      </c>
      <c r="Z9" s="1">
        <v>-0.36</v>
      </c>
    </row>
    <row r="10" spans="1:27" x14ac:dyDescent="0.25">
      <c r="W10" s="1">
        <v>2007</v>
      </c>
      <c r="Z10" s="1">
        <v>-0.42</v>
      </c>
    </row>
    <row r="11" spans="1:27" x14ac:dyDescent="0.25">
      <c r="W11" s="1">
        <v>2018</v>
      </c>
      <c r="Z11" s="1">
        <v>-0.37</v>
      </c>
    </row>
    <row r="12" spans="1:27" x14ac:dyDescent="0.25">
      <c r="V12" s="1" t="s">
        <v>98</v>
      </c>
      <c r="W12" s="1">
        <v>1998</v>
      </c>
      <c r="AA12" s="1">
        <v>-0.48</v>
      </c>
    </row>
    <row r="13" spans="1:27" x14ac:dyDescent="0.25">
      <c r="W13" s="1">
        <v>2007</v>
      </c>
      <c r="AA13" s="1">
        <v>-0.41</v>
      </c>
    </row>
    <row r="14" spans="1:27" x14ac:dyDescent="0.25">
      <c r="W14" s="1">
        <v>2018</v>
      </c>
      <c r="AA14" s="1">
        <v>-0.45</v>
      </c>
    </row>
    <row r="32" spans="1:1" x14ac:dyDescent="0.25">
      <c r="A32" s="1" t="s">
        <v>103</v>
      </c>
    </row>
    <row r="33" spans="1:18" ht="18" customHeight="1" x14ac:dyDescent="0.25">
      <c r="A33" s="87" t="s">
        <v>383</v>
      </c>
      <c r="B33" s="87"/>
      <c r="C33" s="87"/>
      <c r="D33" s="87"/>
      <c r="E33" s="87"/>
      <c r="F33" s="87"/>
      <c r="G33" s="87"/>
      <c r="H33" s="87"/>
      <c r="I33" s="87"/>
      <c r="J33" s="87"/>
      <c r="K33" s="87"/>
      <c r="L33" s="87"/>
      <c r="M33" s="87"/>
      <c r="N33" s="87"/>
      <c r="O33" s="87"/>
      <c r="P33" s="87"/>
      <c r="Q33" s="87"/>
      <c r="R33" s="87"/>
    </row>
    <row r="34" spans="1:18" x14ac:dyDescent="0.25">
      <c r="A34" s="87"/>
      <c r="B34" s="87"/>
      <c r="C34" s="87"/>
      <c r="D34" s="87"/>
      <c r="E34" s="87"/>
      <c r="F34" s="87"/>
      <c r="G34" s="87"/>
      <c r="H34" s="87"/>
      <c r="I34" s="87"/>
      <c r="J34" s="87"/>
      <c r="K34" s="87"/>
      <c r="L34" s="87"/>
      <c r="M34" s="87"/>
      <c r="N34" s="87"/>
      <c r="O34" s="87"/>
      <c r="P34" s="87"/>
      <c r="Q34" s="87"/>
      <c r="R34" s="87"/>
    </row>
    <row r="35" spans="1:18" x14ac:dyDescent="0.25">
      <c r="A35" s="87"/>
      <c r="B35" s="87"/>
      <c r="C35" s="87"/>
      <c r="D35" s="87"/>
      <c r="E35" s="87"/>
      <c r="F35" s="87"/>
      <c r="G35" s="87"/>
      <c r="H35" s="87"/>
      <c r="I35" s="87"/>
      <c r="J35" s="87"/>
      <c r="K35" s="87"/>
      <c r="L35" s="87"/>
      <c r="M35" s="87"/>
      <c r="N35" s="87"/>
      <c r="O35" s="87"/>
      <c r="P35" s="87"/>
      <c r="Q35" s="87"/>
      <c r="R35" s="87"/>
    </row>
    <row r="36" spans="1:18" x14ac:dyDescent="0.25">
      <c r="A36" s="87"/>
      <c r="B36" s="87"/>
      <c r="C36" s="87"/>
      <c r="D36" s="87"/>
      <c r="E36" s="87"/>
      <c r="F36" s="87"/>
      <c r="G36" s="87"/>
      <c r="H36" s="87"/>
      <c r="I36" s="87"/>
      <c r="J36" s="87"/>
      <c r="K36" s="87"/>
      <c r="L36" s="87"/>
      <c r="M36" s="87"/>
      <c r="N36" s="87"/>
      <c r="O36" s="87"/>
      <c r="P36" s="87"/>
      <c r="Q36" s="87"/>
      <c r="R36" s="87"/>
    </row>
    <row r="37" spans="1:18" x14ac:dyDescent="0.25">
      <c r="A37" s="87"/>
      <c r="B37" s="87"/>
      <c r="C37" s="87"/>
      <c r="D37" s="87"/>
      <c r="E37" s="87"/>
      <c r="F37" s="87"/>
      <c r="G37" s="87"/>
      <c r="H37" s="87"/>
      <c r="I37" s="87"/>
      <c r="J37" s="87"/>
      <c r="K37" s="87"/>
      <c r="L37" s="87"/>
      <c r="M37" s="87"/>
      <c r="N37" s="87"/>
      <c r="O37" s="87"/>
      <c r="P37" s="87"/>
      <c r="Q37" s="87"/>
      <c r="R37" s="87"/>
    </row>
    <row r="38" spans="1:18" ht="18" customHeight="1" x14ac:dyDescent="0.25">
      <c r="A38" s="87"/>
      <c r="B38" s="87"/>
      <c r="C38" s="87"/>
      <c r="D38" s="87"/>
      <c r="E38" s="87"/>
      <c r="F38" s="87"/>
      <c r="G38" s="87"/>
      <c r="H38" s="87"/>
      <c r="I38" s="87"/>
      <c r="J38" s="87"/>
      <c r="K38" s="87"/>
      <c r="L38" s="87"/>
      <c r="M38" s="87"/>
      <c r="N38" s="87"/>
      <c r="O38" s="87"/>
      <c r="P38" s="87"/>
      <c r="Q38" s="87"/>
      <c r="R38" s="87"/>
    </row>
    <row r="39" spans="1:18" x14ac:dyDescent="0.25">
      <c r="A39" s="3" t="s">
        <v>0</v>
      </c>
      <c r="B39" s="56"/>
      <c r="C39" s="56"/>
      <c r="D39" s="56"/>
      <c r="E39" s="56"/>
      <c r="F39" s="56"/>
      <c r="G39" s="56"/>
      <c r="H39" s="56"/>
      <c r="I39" s="56"/>
      <c r="J39" s="56"/>
      <c r="K39" s="56"/>
      <c r="L39" s="56"/>
      <c r="M39" s="56"/>
      <c r="N39" s="56"/>
      <c r="O39" s="56"/>
      <c r="P39" s="56"/>
      <c r="Q39" s="56"/>
      <c r="R39" s="56"/>
    </row>
  </sheetData>
  <mergeCells count="1">
    <mergeCell ref="A33:R38"/>
  </mergeCells>
  <hyperlinks>
    <hyperlink ref="A39" location="'Read Me'!A1" display="Return to Read Me" xr:uid="{92B25C9B-B33E-483C-BF59-58EB091BEF8A}"/>
  </hyperlinks>
  <pageMargins left="0.7" right="0.7" top="0.75" bottom="0.75" header="0.3" footer="0.3"/>
  <pageSetup orientation="portrait" r:id="rId1"/>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A98E5A-DB01-46E9-998B-3951843F3DC2}">
  <dimension ref="A1:AA39"/>
  <sheetViews>
    <sheetView zoomScale="70" zoomScaleNormal="70" workbookViewId="0">
      <selection activeCell="A39" sqref="A39"/>
    </sheetView>
  </sheetViews>
  <sheetFormatPr defaultRowHeight="18" x14ac:dyDescent="0.25"/>
  <cols>
    <col min="1" max="21" width="9.140625" style="1"/>
    <col min="22" max="22" width="26.42578125" style="1" bestFit="1" customWidth="1"/>
    <col min="23" max="23" width="9.140625" style="1"/>
    <col min="24" max="24" width="12.28515625" style="1" bestFit="1" customWidth="1"/>
    <col min="25" max="25" width="15.5703125" style="1" bestFit="1" customWidth="1"/>
    <col min="26" max="26" width="14.7109375" style="1" bestFit="1" customWidth="1"/>
    <col min="27" max="27" width="26.42578125" style="1" bestFit="1" customWidth="1"/>
    <col min="28" max="28" width="9.140625" style="1" customWidth="1"/>
    <col min="29" max="16384" width="9.140625" style="1"/>
  </cols>
  <sheetData>
    <row r="1" spans="1:27" ht="26.25" x14ac:dyDescent="0.4">
      <c r="A1" s="10" t="s">
        <v>205</v>
      </c>
    </row>
    <row r="2" spans="1:27" x14ac:dyDescent="0.25">
      <c r="X2" s="1" t="s">
        <v>101</v>
      </c>
      <c r="Y2" s="1" t="s">
        <v>100</v>
      </c>
      <c r="Z2" s="1" t="s">
        <v>99</v>
      </c>
      <c r="AA2" s="1" t="s">
        <v>98</v>
      </c>
    </row>
    <row r="3" spans="1:27" x14ac:dyDescent="0.25">
      <c r="V3" s="1" t="s">
        <v>101</v>
      </c>
      <c r="W3" s="1">
        <v>1998</v>
      </c>
      <c r="X3" s="1">
        <v>0.15</v>
      </c>
    </row>
    <row r="4" spans="1:27" x14ac:dyDescent="0.25">
      <c r="W4" s="1">
        <v>2007</v>
      </c>
      <c r="X4" s="1">
        <v>0.18</v>
      </c>
    </row>
    <row r="5" spans="1:27" x14ac:dyDescent="0.25">
      <c r="W5" s="1">
        <v>2018</v>
      </c>
      <c r="X5" s="1">
        <v>0.23</v>
      </c>
    </row>
    <row r="6" spans="1:27" x14ac:dyDescent="0.25">
      <c r="V6" s="1" t="s">
        <v>100</v>
      </c>
      <c r="W6" s="1">
        <v>1998</v>
      </c>
      <c r="Y6" s="1">
        <v>0.19</v>
      </c>
    </row>
    <row r="7" spans="1:27" x14ac:dyDescent="0.25">
      <c r="W7" s="1">
        <v>2007</v>
      </c>
      <c r="Y7" s="1">
        <v>0.21</v>
      </c>
    </row>
    <row r="8" spans="1:27" x14ac:dyDescent="0.25">
      <c r="W8" s="1">
        <v>2018</v>
      </c>
      <c r="Y8" s="1">
        <v>0.15</v>
      </c>
    </row>
    <row r="9" spans="1:27" x14ac:dyDescent="0.25">
      <c r="V9" s="1" t="s">
        <v>99</v>
      </c>
      <c r="W9" s="1">
        <v>1998</v>
      </c>
      <c r="Z9" s="1">
        <v>0.03</v>
      </c>
    </row>
    <row r="10" spans="1:27" x14ac:dyDescent="0.25">
      <c r="W10" s="1">
        <v>2007</v>
      </c>
      <c r="Z10" s="1">
        <v>-0.09</v>
      </c>
    </row>
    <row r="11" spans="1:27" x14ac:dyDescent="0.25">
      <c r="W11" s="1">
        <v>2018</v>
      </c>
      <c r="Z11" s="1">
        <v>-0.04</v>
      </c>
    </row>
    <row r="12" spans="1:27" x14ac:dyDescent="0.25">
      <c r="V12" s="1" t="s">
        <v>98</v>
      </c>
      <c r="W12" s="1">
        <v>1998</v>
      </c>
      <c r="AA12" s="1">
        <v>-7.0000000000000007E-2</v>
      </c>
    </row>
    <row r="13" spans="1:27" x14ac:dyDescent="0.25">
      <c r="W13" s="1">
        <v>2007</v>
      </c>
      <c r="AA13" s="1">
        <v>-0.09</v>
      </c>
    </row>
    <row r="14" spans="1:27" x14ac:dyDescent="0.25">
      <c r="W14" s="1">
        <v>2018</v>
      </c>
      <c r="AA14" s="1">
        <v>-0.11</v>
      </c>
    </row>
    <row r="32" spans="1:1" x14ac:dyDescent="0.25">
      <c r="A32" s="1" t="s">
        <v>103</v>
      </c>
    </row>
    <row r="33" spans="1:18" ht="18" customHeight="1" x14ac:dyDescent="0.25">
      <c r="A33" s="87" t="s">
        <v>383</v>
      </c>
      <c r="B33" s="87"/>
      <c r="C33" s="87"/>
      <c r="D33" s="87"/>
      <c r="E33" s="87"/>
      <c r="F33" s="87"/>
      <c r="G33" s="87"/>
      <c r="H33" s="87"/>
      <c r="I33" s="87"/>
      <c r="J33" s="87"/>
      <c r="K33" s="87"/>
      <c r="L33" s="87"/>
      <c r="M33" s="87"/>
      <c r="N33" s="87"/>
      <c r="O33" s="87"/>
      <c r="P33" s="87"/>
      <c r="Q33" s="87"/>
      <c r="R33" s="87"/>
    </row>
    <row r="34" spans="1:18" x14ac:dyDescent="0.25">
      <c r="A34" s="87"/>
      <c r="B34" s="87"/>
      <c r="C34" s="87"/>
      <c r="D34" s="87"/>
      <c r="E34" s="87"/>
      <c r="F34" s="87"/>
      <c r="G34" s="87"/>
      <c r="H34" s="87"/>
      <c r="I34" s="87"/>
      <c r="J34" s="87"/>
      <c r="K34" s="87"/>
      <c r="L34" s="87"/>
      <c r="M34" s="87"/>
      <c r="N34" s="87"/>
      <c r="O34" s="87"/>
      <c r="P34" s="87"/>
      <c r="Q34" s="87"/>
      <c r="R34" s="87"/>
    </row>
    <row r="35" spans="1:18" x14ac:dyDescent="0.25">
      <c r="A35" s="87"/>
      <c r="B35" s="87"/>
      <c r="C35" s="87"/>
      <c r="D35" s="87"/>
      <c r="E35" s="87"/>
      <c r="F35" s="87"/>
      <c r="G35" s="87"/>
      <c r="H35" s="87"/>
      <c r="I35" s="87"/>
      <c r="J35" s="87"/>
      <c r="K35" s="87"/>
      <c r="L35" s="87"/>
      <c r="M35" s="87"/>
      <c r="N35" s="87"/>
      <c r="O35" s="87"/>
      <c r="P35" s="87"/>
      <c r="Q35" s="87"/>
      <c r="R35" s="87"/>
    </row>
    <row r="36" spans="1:18" x14ac:dyDescent="0.25">
      <c r="A36" s="87"/>
      <c r="B36" s="87"/>
      <c r="C36" s="87"/>
      <c r="D36" s="87"/>
      <c r="E36" s="87"/>
      <c r="F36" s="87"/>
      <c r="G36" s="87"/>
      <c r="H36" s="87"/>
      <c r="I36" s="87"/>
      <c r="J36" s="87"/>
      <c r="K36" s="87"/>
      <c r="L36" s="87"/>
      <c r="M36" s="87"/>
      <c r="N36" s="87"/>
      <c r="O36" s="87"/>
      <c r="P36" s="87"/>
      <c r="Q36" s="87"/>
      <c r="R36" s="87"/>
    </row>
    <row r="37" spans="1:18" x14ac:dyDescent="0.25">
      <c r="A37" s="87"/>
      <c r="B37" s="87"/>
      <c r="C37" s="87"/>
      <c r="D37" s="87"/>
      <c r="E37" s="87"/>
      <c r="F37" s="87"/>
      <c r="G37" s="87"/>
      <c r="H37" s="87"/>
      <c r="I37" s="87"/>
      <c r="J37" s="87"/>
      <c r="K37" s="87"/>
      <c r="L37" s="87"/>
      <c r="M37" s="87"/>
      <c r="N37" s="87"/>
      <c r="O37" s="87"/>
      <c r="P37" s="87"/>
      <c r="Q37" s="87"/>
      <c r="R37" s="87"/>
    </row>
    <row r="38" spans="1:18" x14ac:dyDescent="0.25">
      <c r="A38" s="87"/>
      <c r="B38" s="87"/>
      <c r="C38" s="87"/>
      <c r="D38" s="87"/>
      <c r="E38" s="87"/>
      <c r="F38" s="87"/>
      <c r="G38" s="87"/>
      <c r="H38" s="87"/>
      <c r="I38" s="87"/>
      <c r="J38" s="87"/>
      <c r="K38" s="87"/>
      <c r="L38" s="87"/>
      <c r="M38" s="87"/>
      <c r="N38" s="87"/>
      <c r="O38" s="87"/>
      <c r="P38" s="87"/>
      <c r="Q38" s="87"/>
      <c r="R38" s="87"/>
    </row>
    <row r="39" spans="1:18" x14ac:dyDescent="0.25">
      <c r="A39" s="3" t="s">
        <v>0</v>
      </c>
      <c r="B39" s="56"/>
      <c r="C39" s="56"/>
      <c r="D39" s="56"/>
      <c r="E39" s="56"/>
      <c r="F39" s="56"/>
      <c r="G39" s="56"/>
      <c r="H39" s="56"/>
      <c r="I39" s="56"/>
      <c r="J39" s="56"/>
      <c r="K39" s="56"/>
      <c r="L39" s="56"/>
      <c r="M39" s="56"/>
      <c r="N39" s="56"/>
      <c r="O39" s="56"/>
      <c r="P39" s="56"/>
      <c r="Q39" s="56"/>
      <c r="R39" s="56"/>
    </row>
  </sheetData>
  <mergeCells count="1">
    <mergeCell ref="A33:R38"/>
  </mergeCells>
  <hyperlinks>
    <hyperlink ref="A39" location="'Read Me'!A1" display="Return to Read Me" xr:uid="{69836A1C-9B8D-45AF-90AD-A1976B1A6120}"/>
  </hyperlinks>
  <pageMargins left="0.7" right="0.7" top="0.75" bottom="0.75" header="0.3" footer="0.3"/>
  <drawing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956998-9F1B-43AE-860C-6875A788E67A}">
  <dimension ref="A1:AA39"/>
  <sheetViews>
    <sheetView tabSelected="1" zoomScale="70" zoomScaleNormal="70" workbookViewId="0">
      <selection activeCell="A39" sqref="A39"/>
    </sheetView>
  </sheetViews>
  <sheetFormatPr defaultRowHeight="18" x14ac:dyDescent="0.25"/>
  <cols>
    <col min="1" max="21" width="9.140625" style="1"/>
    <col min="22" max="22" width="26.42578125" style="1" bestFit="1" customWidth="1"/>
    <col min="23" max="23" width="9.140625" style="1"/>
    <col min="24" max="24" width="12.28515625" style="1" bestFit="1" customWidth="1"/>
    <col min="25" max="25" width="15.5703125" style="1" bestFit="1" customWidth="1"/>
    <col min="26" max="26" width="14.7109375" style="1" bestFit="1" customWidth="1"/>
    <col min="27" max="27" width="26.42578125" style="1" bestFit="1" customWidth="1"/>
    <col min="28" max="16384" width="9.140625" style="1"/>
  </cols>
  <sheetData>
    <row r="1" spans="1:27" ht="26.25" x14ac:dyDescent="0.4">
      <c r="A1" s="10" t="s">
        <v>204</v>
      </c>
    </row>
    <row r="2" spans="1:27" x14ac:dyDescent="0.25">
      <c r="X2" s="1" t="s">
        <v>101</v>
      </c>
      <c r="Y2" s="1" t="s">
        <v>100</v>
      </c>
      <c r="Z2" s="1" t="s">
        <v>99</v>
      </c>
      <c r="AA2" s="1" t="s">
        <v>98</v>
      </c>
    </row>
    <row r="3" spans="1:27" x14ac:dyDescent="0.25">
      <c r="V3" s="1" t="s">
        <v>101</v>
      </c>
      <c r="W3" s="1">
        <v>1998</v>
      </c>
      <c r="X3" s="1">
        <v>-0.97</v>
      </c>
    </row>
    <row r="4" spans="1:27" x14ac:dyDescent="0.25">
      <c r="W4" s="1">
        <v>2007</v>
      </c>
      <c r="X4" s="1">
        <v>-0.93</v>
      </c>
    </row>
    <row r="5" spans="1:27" x14ac:dyDescent="0.25">
      <c r="W5" s="1">
        <v>2018</v>
      </c>
      <c r="X5" s="1">
        <v>-1.18</v>
      </c>
    </row>
    <row r="6" spans="1:27" x14ac:dyDescent="0.25">
      <c r="V6" s="1" t="s">
        <v>100</v>
      </c>
      <c r="W6" s="1">
        <v>1998</v>
      </c>
      <c r="Y6" s="1">
        <v>-0.84</v>
      </c>
    </row>
    <row r="7" spans="1:27" x14ac:dyDescent="0.25">
      <c r="W7" s="1">
        <v>2007</v>
      </c>
      <c r="Y7" s="1">
        <v>-0.91</v>
      </c>
    </row>
    <row r="8" spans="1:27" x14ac:dyDescent="0.25">
      <c r="W8" s="1">
        <v>2018</v>
      </c>
      <c r="Y8" s="1">
        <v>-0.99</v>
      </c>
    </row>
    <row r="9" spans="1:27" x14ac:dyDescent="0.25">
      <c r="V9" s="1" t="s">
        <v>99</v>
      </c>
      <c r="W9" s="1">
        <v>1998</v>
      </c>
      <c r="Z9" s="1">
        <v>-0.9</v>
      </c>
    </row>
    <row r="10" spans="1:27" x14ac:dyDescent="0.25">
      <c r="W10" s="1">
        <v>2007</v>
      </c>
      <c r="Z10" s="1">
        <v>-0.89</v>
      </c>
    </row>
    <row r="11" spans="1:27" x14ac:dyDescent="0.25">
      <c r="W11" s="1">
        <v>2018</v>
      </c>
      <c r="Z11" s="1">
        <v>-1.02</v>
      </c>
    </row>
    <row r="12" spans="1:27" x14ac:dyDescent="0.25">
      <c r="V12" s="1" t="s">
        <v>98</v>
      </c>
      <c r="W12" s="1">
        <v>1998</v>
      </c>
      <c r="AA12" s="1">
        <v>-0.78</v>
      </c>
    </row>
    <row r="13" spans="1:27" x14ac:dyDescent="0.25">
      <c r="W13" s="1">
        <v>2007</v>
      </c>
      <c r="AA13" s="1">
        <v>-0.81</v>
      </c>
    </row>
    <row r="14" spans="1:27" x14ac:dyDescent="0.25">
      <c r="W14" s="1">
        <v>2018</v>
      </c>
      <c r="AA14" s="1">
        <v>-0.94</v>
      </c>
    </row>
    <row r="32" spans="1:1" x14ac:dyDescent="0.25">
      <c r="A32" s="1" t="s">
        <v>103</v>
      </c>
    </row>
    <row r="33" spans="1:18" ht="18" customHeight="1" x14ac:dyDescent="0.25">
      <c r="A33" s="87" t="s">
        <v>383</v>
      </c>
      <c r="B33" s="87"/>
      <c r="C33" s="87"/>
      <c r="D33" s="87"/>
      <c r="E33" s="87"/>
      <c r="F33" s="87"/>
      <c r="G33" s="87"/>
      <c r="H33" s="87"/>
      <c r="I33" s="87"/>
      <c r="J33" s="87"/>
      <c r="K33" s="87"/>
      <c r="L33" s="87"/>
      <c r="M33" s="87"/>
      <c r="N33" s="87"/>
      <c r="O33" s="87"/>
      <c r="P33" s="87"/>
      <c r="Q33" s="87"/>
      <c r="R33" s="87"/>
    </row>
    <row r="34" spans="1:18" x14ac:dyDescent="0.25">
      <c r="A34" s="87"/>
      <c r="B34" s="87"/>
      <c r="C34" s="87"/>
      <c r="D34" s="87"/>
      <c r="E34" s="87"/>
      <c r="F34" s="87"/>
      <c r="G34" s="87"/>
      <c r="H34" s="87"/>
      <c r="I34" s="87"/>
      <c r="J34" s="87"/>
      <c r="K34" s="87"/>
      <c r="L34" s="87"/>
      <c r="M34" s="87"/>
      <c r="N34" s="87"/>
      <c r="O34" s="87"/>
      <c r="P34" s="87"/>
      <c r="Q34" s="87"/>
      <c r="R34" s="87"/>
    </row>
    <row r="35" spans="1:18" x14ac:dyDescent="0.25">
      <c r="A35" s="87"/>
      <c r="B35" s="87"/>
      <c r="C35" s="87"/>
      <c r="D35" s="87"/>
      <c r="E35" s="87"/>
      <c r="F35" s="87"/>
      <c r="G35" s="87"/>
      <c r="H35" s="87"/>
      <c r="I35" s="87"/>
      <c r="J35" s="87"/>
      <c r="K35" s="87"/>
      <c r="L35" s="87"/>
      <c r="M35" s="87"/>
      <c r="N35" s="87"/>
      <c r="O35" s="87"/>
      <c r="P35" s="87"/>
      <c r="Q35" s="87"/>
      <c r="R35" s="87"/>
    </row>
    <row r="36" spans="1:18" x14ac:dyDescent="0.25">
      <c r="A36" s="87"/>
      <c r="B36" s="87"/>
      <c r="C36" s="87"/>
      <c r="D36" s="87"/>
      <c r="E36" s="87"/>
      <c r="F36" s="87"/>
      <c r="G36" s="87"/>
      <c r="H36" s="87"/>
      <c r="I36" s="87"/>
      <c r="J36" s="87"/>
      <c r="K36" s="87"/>
      <c r="L36" s="87"/>
      <c r="M36" s="87"/>
      <c r="N36" s="87"/>
      <c r="O36" s="87"/>
      <c r="P36" s="87"/>
      <c r="Q36" s="87"/>
      <c r="R36" s="87"/>
    </row>
    <row r="37" spans="1:18" x14ac:dyDescent="0.25">
      <c r="A37" s="87"/>
      <c r="B37" s="87"/>
      <c r="C37" s="87"/>
      <c r="D37" s="87"/>
      <c r="E37" s="87"/>
      <c r="F37" s="87"/>
      <c r="G37" s="87"/>
      <c r="H37" s="87"/>
      <c r="I37" s="87"/>
      <c r="J37" s="87"/>
      <c r="K37" s="87"/>
      <c r="L37" s="87"/>
      <c r="M37" s="87"/>
      <c r="N37" s="87"/>
      <c r="O37" s="87"/>
      <c r="P37" s="87"/>
      <c r="Q37" s="87"/>
      <c r="R37" s="87"/>
    </row>
    <row r="38" spans="1:18" x14ac:dyDescent="0.25">
      <c r="A38" s="87"/>
      <c r="B38" s="87"/>
      <c r="C38" s="87"/>
      <c r="D38" s="87"/>
      <c r="E38" s="87"/>
      <c r="F38" s="87"/>
      <c r="G38" s="87"/>
      <c r="H38" s="87"/>
      <c r="I38" s="87"/>
      <c r="J38" s="87"/>
      <c r="K38" s="87"/>
      <c r="L38" s="87"/>
      <c r="M38" s="87"/>
      <c r="N38" s="87"/>
      <c r="O38" s="87"/>
      <c r="P38" s="87"/>
      <c r="Q38" s="87"/>
      <c r="R38" s="87"/>
    </row>
    <row r="39" spans="1:18" x14ac:dyDescent="0.25">
      <c r="A39" s="3" t="s">
        <v>0</v>
      </c>
    </row>
  </sheetData>
  <mergeCells count="1">
    <mergeCell ref="A33:R38"/>
  </mergeCells>
  <hyperlinks>
    <hyperlink ref="A39" location="'Read Me'!A1" display="Return to Read Me" xr:uid="{8B2E2A66-C36E-4805-B53B-2C910BB0AA44}"/>
  </hyperlinks>
  <pageMargins left="0.7" right="0.7" top="0.75" bottom="0.75" header="0.3" footer="0.3"/>
  <drawing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EC30C7-4809-40BF-9153-08284072EF76}">
  <dimension ref="A1:W43"/>
  <sheetViews>
    <sheetView zoomScale="70" zoomScaleNormal="70" workbookViewId="0"/>
  </sheetViews>
  <sheetFormatPr defaultRowHeight="15" x14ac:dyDescent="0.25"/>
  <cols>
    <col min="20" max="20" width="27.5703125" customWidth="1"/>
    <col min="21" max="21" width="11.7109375" customWidth="1"/>
    <col min="22" max="22" width="11.5703125" customWidth="1"/>
    <col min="23" max="23" width="11.140625" customWidth="1"/>
  </cols>
  <sheetData>
    <row r="1" spans="1:23" ht="26.25" x14ac:dyDescent="0.4">
      <c r="A1" s="2" t="s">
        <v>246</v>
      </c>
    </row>
    <row r="2" spans="1:23" ht="18" x14ac:dyDescent="0.25">
      <c r="T2" s="1"/>
      <c r="U2" s="1" t="s">
        <v>84</v>
      </c>
      <c r="V2" s="1" t="s">
        <v>85</v>
      </c>
      <c r="W2" s="1" t="s">
        <v>86</v>
      </c>
    </row>
    <row r="3" spans="1:23" ht="18" x14ac:dyDescent="0.25">
      <c r="T3" s="1" t="s">
        <v>11</v>
      </c>
      <c r="U3" s="37">
        <v>53.2</v>
      </c>
      <c r="V3" s="37">
        <v>60.4</v>
      </c>
      <c r="W3" s="37">
        <v>65.2</v>
      </c>
    </row>
    <row r="4" spans="1:23" ht="18" x14ac:dyDescent="0.25">
      <c r="T4" s="1"/>
      <c r="U4" s="37"/>
      <c r="V4" s="37">
        <v>53.2</v>
      </c>
      <c r="W4" s="37">
        <v>60.4</v>
      </c>
    </row>
    <row r="5" spans="1:23" ht="18" x14ac:dyDescent="0.25">
      <c r="T5" s="1" t="s">
        <v>53</v>
      </c>
      <c r="U5" s="37">
        <v>90.6</v>
      </c>
      <c r="V5" s="37">
        <v>93.4</v>
      </c>
      <c r="W5" s="37">
        <v>93.6</v>
      </c>
    </row>
    <row r="7" spans="1:23" x14ac:dyDescent="0.25">
      <c r="U7" s="72"/>
      <c r="V7" s="72"/>
      <c r="W7" s="72"/>
    </row>
    <row r="8" spans="1:23" x14ac:dyDescent="0.25">
      <c r="U8" s="72"/>
      <c r="V8" s="72"/>
      <c r="W8" s="72"/>
    </row>
    <row r="9" spans="1:23" x14ac:dyDescent="0.25">
      <c r="U9" s="72"/>
      <c r="V9" s="72"/>
      <c r="W9" s="72"/>
    </row>
    <row r="10" spans="1:23" x14ac:dyDescent="0.25">
      <c r="U10" s="72"/>
      <c r="V10" s="72"/>
      <c r="W10" s="72"/>
    </row>
    <row r="37" spans="1:17" ht="18" x14ac:dyDescent="0.25">
      <c r="A37" s="71" t="s">
        <v>330</v>
      </c>
    </row>
    <row r="38" spans="1:17" ht="15" customHeight="1" x14ac:dyDescent="0.25">
      <c r="A38" s="87" t="s">
        <v>333</v>
      </c>
      <c r="B38" s="87"/>
      <c r="C38" s="87"/>
      <c r="D38" s="87"/>
      <c r="E38" s="87"/>
      <c r="F38" s="87"/>
      <c r="G38" s="87"/>
      <c r="H38" s="87"/>
      <c r="I38" s="87"/>
      <c r="J38" s="87"/>
      <c r="K38" s="87"/>
      <c r="L38" s="87"/>
      <c r="M38" s="87"/>
      <c r="N38" s="87"/>
      <c r="O38" s="87"/>
      <c r="P38" s="87"/>
      <c r="Q38" s="87"/>
    </row>
    <row r="39" spans="1:17" ht="15" customHeight="1" x14ac:dyDescent="0.25">
      <c r="A39" s="87"/>
      <c r="B39" s="87"/>
      <c r="C39" s="87"/>
      <c r="D39" s="87"/>
      <c r="E39" s="87"/>
      <c r="F39" s="87"/>
      <c r="G39" s="87"/>
      <c r="H39" s="87"/>
      <c r="I39" s="87"/>
      <c r="J39" s="87"/>
      <c r="K39" s="87"/>
      <c r="L39" s="87"/>
      <c r="M39" s="87"/>
      <c r="N39" s="87"/>
      <c r="O39" s="87"/>
      <c r="P39" s="87"/>
      <c r="Q39" s="87"/>
    </row>
    <row r="40" spans="1:17" ht="15" customHeight="1" x14ac:dyDescent="0.25">
      <c r="A40" s="87"/>
      <c r="B40" s="87"/>
      <c r="C40" s="87"/>
      <c r="D40" s="87"/>
      <c r="E40" s="87"/>
      <c r="F40" s="87"/>
      <c r="G40" s="87"/>
      <c r="H40" s="87"/>
      <c r="I40" s="87"/>
      <c r="J40" s="87"/>
      <c r="K40" s="87"/>
      <c r="L40" s="87"/>
      <c r="M40" s="87"/>
      <c r="N40" s="87"/>
      <c r="O40" s="87"/>
      <c r="P40" s="87"/>
      <c r="Q40" s="87"/>
    </row>
    <row r="41" spans="1:17" ht="15" customHeight="1" x14ac:dyDescent="0.25">
      <c r="A41" s="87"/>
      <c r="B41" s="87"/>
      <c r="C41" s="87"/>
      <c r="D41" s="87"/>
      <c r="E41" s="87"/>
      <c r="F41" s="87"/>
      <c r="G41" s="87"/>
      <c r="H41" s="87"/>
      <c r="I41" s="87"/>
      <c r="J41" s="87"/>
      <c r="K41" s="87"/>
      <c r="L41" s="87"/>
      <c r="M41" s="87"/>
      <c r="N41" s="87"/>
      <c r="O41" s="87"/>
      <c r="P41" s="87"/>
      <c r="Q41" s="87"/>
    </row>
    <row r="42" spans="1:17" x14ac:dyDescent="0.25">
      <c r="A42" s="87"/>
      <c r="B42" s="87"/>
      <c r="C42" s="87"/>
      <c r="D42" s="87"/>
      <c r="E42" s="87"/>
      <c r="F42" s="87"/>
      <c r="G42" s="87"/>
      <c r="H42" s="87"/>
      <c r="I42" s="87"/>
      <c r="J42" s="87"/>
      <c r="K42" s="87"/>
      <c r="L42" s="87"/>
      <c r="M42" s="87"/>
      <c r="N42" s="87"/>
      <c r="O42" s="87"/>
      <c r="P42" s="87"/>
      <c r="Q42" s="87"/>
    </row>
    <row r="43" spans="1:17" ht="18" x14ac:dyDescent="0.25">
      <c r="A43" s="3" t="s">
        <v>0</v>
      </c>
    </row>
  </sheetData>
  <mergeCells count="1">
    <mergeCell ref="A38:Q42"/>
  </mergeCells>
  <hyperlinks>
    <hyperlink ref="A43" location="'Read me'!A1" display="Return to Read Me" xr:uid="{977BBBAF-A9A9-468A-B1F6-1D4C0B3814D4}"/>
  </hyperlinks>
  <pageMargins left="0.7" right="0.7" top="0.75" bottom="0.75" header="0.3" footer="0.3"/>
  <pageSetup orientation="portrait" r:id="rId1"/>
  <drawing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824D6D-9570-4950-9C3E-2153A2595551}">
  <dimension ref="A1:W43"/>
  <sheetViews>
    <sheetView zoomScale="70" zoomScaleNormal="70" workbookViewId="0"/>
  </sheetViews>
  <sheetFormatPr defaultRowHeight="15" x14ac:dyDescent="0.25"/>
  <cols>
    <col min="20" max="20" width="14.85546875" customWidth="1"/>
    <col min="21" max="21" width="14.5703125" customWidth="1"/>
    <col min="22" max="22" width="17.7109375" customWidth="1"/>
    <col min="23" max="23" width="15.42578125" customWidth="1"/>
  </cols>
  <sheetData>
    <row r="1" spans="1:23" ht="26.25" x14ac:dyDescent="0.4">
      <c r="A1" s="2" t="s">
        <v>247</v>
      </c>
    </row>
    <row r="2" spans="1:23" ht="18" x14ac:dyDescent="0.25">
      <c r="T2" s="1"/>
      <c r="U2" s="1" t="s">
        <v>89</v>
      </c>
      <c r="V2" s="1" t="s">
        <v>88</v>
      </c>
      <c r="W2" s="1" t="s">
        <v>90</v>
      </c>
    </row>
    <row r="3" spans="1:23" ht="18" x14ac:dyDescent="0.25">
      <c r="T3" s="1" t="s">
        <v>153</v>
      </c>
      <c r="U3" s="73">
        <v>182</v>
      </c>
      <c r="V3" s="73">
        <v>-6</v>
      </c>
      <c r="W3" s="73">
        <v>176</v>
      </c>
    </row>
    <row r="4" spans="1:23" ht="18" x14ac:dyDescent="0.25">
      <c r="T4" s="1" t="s">
        <v>152</v>
      </c>
      <c r="U4" s="73">
        <v>189</v>
      </c>
      <c r="V4" s="73">
        <v>-12</v>
      </c>
      <c r="W4" s="73">
        <v>177</v>
      </c>
    </row>
    <row r="5" spans="1:23" ht="18" x14ac:dyDescent="0.25">
      <c r="T5" s="1"/>
      <c r="U5" s="73"/>
      <c r="V5" s="73"/>
      <c r="W5" s="1"/>
    </row>
    <row r="6" spans="1:23" ht="18" x14ac:dyDescent="0.25">
      <c r="T6" s="1"/>
      <c r="U6" s="73"/>
      <c r="V6" s="73"/>
      <c r="W6" s="1"/>
    </row>
    <row r="7" spans="1:23" ht="18" x14ac:dyDescent="0.25">
      <c r="T7" s="1"/>
      <c r="U7" s="73"/>
      <c r="V7" s="73"/>
      <c r="W7" s="1"/>
    </row>
    <row r="8" spans="1:23" ht="18" x14ac:dyDescent="0.25">
      <c r="T8" s="1"/>
      <c r="U8" s="73"/>
      <c r="V8" s="73"/>
      <c r="W8" s="1"/>
    </row>
    <row r="9" spans="1:23" ht="18" x14ac:dyDescent="0.25">
      <c r="T9" s="1"/>
      <c r="U9" s="73"/>
      <c r="V9" s="73"/>
      <c r="W9" s="1"/>
    </row>
    <row r="10" spans="1:23" ht="18" x14ac:dyDescent="0.25">
      <c r="T10" s="1"/>
      <c r="U10" s="73"/>
      <c r="V10" s="73"/>
      <c r="W10" s="1"/>
    </row>
    <row r="11" spans="1:23" ht="18" x14ac:dyDescent="0.25">
      <c r="T11" s="1"/>
      <c r="U11" s="73"/>
      <c r="V11" s="73"/>
      <c r="W11" s="1"/>
    </row>
    <row r="12" spans="1:23" ht="18" x14ac:dyDescent="0.25">
      <c r="T12" s="1"/>
      <c r="U12" s="73"/>
      <c r="V12" s="73"/>
      <c r="W12" s="1"/>
    </row>
    <row r="13" spans="1:23" ht="18" x14ac:dyDescent="0.25">
      <c r="T13" s="1"/>
      <c r="U13" s="73"/>
      <c r="V13" s="73"/>
      <c r="W13" s="1"/>
    </row>
    <row r="14" spans="1:23" ht="18" x14ac:dyDescent="0.25">
      <c r="T14" s="1"/>
      <c r="U14" s="73"/>
      <c r="V14" s="73"/>
      <c r="W14" s="1"/>
    </row>
    <row r="15" spans="1:23" ht="18" x14ac:dyDescent="0.25">
      <c r="T15" s="1"/>
      <c r="U15" s="73"/>
      <c r="V15" s="73"/>
      <c r="W15" s="1"/>
    </row>
    <row r="35" spans="1:17" ht="18" x14ac:dyDescent="0.25">
      <c r="A35" s="71" t="s">
        <v>330</v>
      </c>
    </row>
    <row r="36" spans="1:17" ht="15" customHeight="1" x14ac:dyDescent="0.25">
      <c r="A36" s="85" t="s">
        <v>332</v>
      </c>
      <c r="B36" s="85"/>
      <c r="C36" s="85"/>
      <c r="D36" s="85"/>
      <c r="E36" s="85"/>
      <c r="F36" s="85"/>
      <c r="G36" s="85"/>
      <c r="H36" s="85"/>
      <c r="I36" s="85"/>
      <c r="J36" s="85"/>
      <c r="K36" s="85"/>
      <c r="L36" s="85"/>
      <c r="M36" s="85"/>
      <c r="N36" s="85"/>
      <c r="O36" s="85"/>
      <c r="P36" s="85"/>
      <c r="Q36" s="85"/>
    </row>
    <row r="37" spans="1:17" ht="15" customHeight="1" x14ac:dyDescent="0.25">
      <c r="A37" s="85"/>
      <c r="B37" s="85"/>
      <c r="C37" s="85"/>
      <c r="D37" s="85"/>
      <c r="E37" s="85"/>
      <c r="F37" s="85"/>
      <c r="G37" s="85"/>
      <c r="H37" s="85"/>
      <c r="I37" s="85"/>
      <c r="J37" s="85"/>
      <c r="K37" s="85"/>
      <c r="L37" s="85"/>
      <c r="M37" s="85"/>
      <c r="N37" s="85"/>
      <c r="O37" s="85"/>
      <c r="P37" s="85"/>
      <c r="Q37" s="85"/>
    </row>
    <row r="38" spans="1:17" ht="15" customHeight="1" x14ac:dyDescent="0.25">
      <c r="A38" s="85"/>
      <c r="B38" s="85"/>
      <c r="C38" s="85"/>
      <c r="D38" s="85"/>
      <c r="E38" s="85"/>
      <c r="F38" s="85"/>
      <c r="G38" s="85"/>
      <c r="H38" s="85"/>
      <c r="I38" s="85"/>
      <c r="J38" s="85"/>
      <c r="K38" s="85"/>
      <c r="L38" s="85"/>
      <c r="M38" s="85"/>
      <c r="N38" s="85"/>
      <c r="O38" s="85"/>
      <c r="P38" s="85"/>
      <c r="Q38" s="85"/>
    </row>
    <row r="39" spans="1:17" ht="15" customHeight="1" x14ac:dyDescent="0.25">
      <c r="A39" s="85"/>
      <c r="B39" s="85"/>
      <c r="C39" s="85"/>
      <c r="D39" s="85"/>
      <c r="E39" s="85"/>
      <c r="F39" s="85"/>
      <c r="G39" s="85"/>
      <c r="H39" s="85"/>
      <c r="I39" s="85"/>
      <c r="J39" s="85"/>
      <c r="K39" s="85"/>
      <c r="L39" s="85"/>
      <c r="M39" s="85"/>
      <c r="N39" s="85"/>
      <c r="O39" s="85"/>
      <c r="P39" s="85"/>
      <c r="Q39" s="85"/>
    </row>
    <row r="40" spans="1:17" ht="15" customHeight="1" x14ac:dyDescent="0.25">
      <c r="A40" s="85"/>
      <c r="B40" s="85"/>
      <c r="C40" s="85"/>
      <c r="D40" s="85"/>
      <c r="E40" s="85"/>
      <c r="F40" s="85"/>
      <c r="G40" s="85"/>
      <c r="H40" s="85"/>
      <c r="I40" s="85"/>
      <c r="J40" s="85"/>
      <c r="K40" s="85"/>
      <c r="L40" s="85"/>
      <c r="M40" s="85"/>
      <c r="N40" s="85"/>
      <c r="O40" s="85"/>
      <c r="P40" s="85"/>
      <c r="Q40" s="85"/>
    </row>
    <row r="41" spans="1:17" ht="15" customHeight="1" x14ac:dyDescent="0.25">
      <c r="A41" s="85"/>
      <c r="B41" s="85"/>
      <c r="C41" s="85"/>
      <c r="D41" s="85"/>
      <c r="E41" s="85"/>
      <c r="F41" s="85"/>
      <c r="G41" s="85"/>
      <c r="H41" s="85"/>
      <c r="I41" s="85"/>
      <c r="J41" s="85"/>
      <c r="K41" s="85"/>
      <c r="L41" s="85"/>
      <c r="M41" s="85"/>
      <c r="N41" s="85"/>
      <c r="O41" s="85"/>
      <c r="P41" s="85"/>
      <c r="Q41" s="85"/>
    </row>
    <row r="42" spans="1:17" ht="15" customHeight="1" x14ac:dyDescent="0.25">
      <c r="A42" s="85"/>
      <c r="B42" s="85"/>
      <c r="C42" s="85"/>
      <c r="D42" s="85"/>
      <c r="E42" s="85"/>
      <c r="F42" s="85"/>
      <c r="G42" s="85"/>
      <c r="H42" s="85"/>
      <c r="I42" s="85"/>
      <c r="J42" s="85"/>
      <c r="K42" s="85"/>
      <c r="L42" s="85"/>
      <c r="M42" s="85"/>
      <c r="N42" s="85"/>
      <c r="O42" s="85"/>
      <c r="P42" s="85"/>
      <c r="Q42" s="85"/>
    </row>
    <row r="43" spans="1:17" ht="18" x14ac:dyDescent="0.25">
      <c r="A43" s="3" t="s">
        <v>0</v>
      </c>
    </row>
  </sheetData>
  <mergeCells count="1">
    <mergeCell ref="A36:Q42"/>
  </mergeCells>
  <hyperlinks>
    <hyperlink ref="A43" location="'Read me'!A1" display="Return to Read Me" xr:uid="{8C6CC27D-EFE9-4545-8BBD-A6486DE11974}"/>
  </hyperlinks>
  <pageMargins left="0.7" right="0.7" top="0.75" bottom="0.75" header="0.3" footer="0.3"/>
  <pageSetup orientation="portrait" r:id="rId1"/>
  <drawing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B012D5-9C32-463A-9D73-AC93E9C23E77}">
  <dimension ref="A1:X43"/>
  <sheetViews>
    <sheetView zoomScale="70" zoomScaleNormal="70" workbookViewId="0">
      <selection activeCell="T25" sqref="T25"/>
    </sheetView>
  </sheetViews>
  <sheetFormatPr defaultRowHeight="15" x14ac:dyDescent="0.25"/>
  <cols>
    <col min="20" max="20" width="37.7109375" customWidth="1"/>
    <col min="21" max="21" width="17.140625" bestFit="1" customWidth="1"/>
    <col min="22" max="22" width="7.85546875" bestFit="1" customWidth="1"/>
    <col min="23" max="23" width="17.140625" bestFit="1" customWidth="1"/>
    <col min="24" max="24" width="7.5703125" bestFit="1" customWidth="1"/>
  </cols>
  <sheetData>
    <row r="1" spans="1:24" ht="26.25" x14ac:dyDescent="0.4">
      <c r="A1" s="2" t="s">
        <v>252</v>
      </c>
    </row>
    <row r="2" spans="1:24" ht="18" x14ac:dyDescent="0.25">
      <c r="T2" s="1"/>
      <c r="U2" s="1" t="s">
        <v>349</v>
      </c>
      <c r="V2" s="1" t="s">
        <v>25</v>
      </c>
      <c r="W2" s="1" t="s">
        <v>350</v>
      </c>
      <c r="X2" s="1">
        <v>2007</v>
      </c>
    </row>
    <row r="3" spans="1:24" ht="18" x14ac:dyDescent="0.25">
      <c r="T3" s="1" t="s">
        <v>11</v>
      </c>
      <c r="U3" s="37">
        <v>0.2</v>
      </c>
      <c r="V3" s="37">
        <v>0.4</v>
      </c>
      <c r="W3" s="37">
        <v>0.5</v>
      </c>
      <c r="X3" s="37">
        <v>0.4</v>
      </c>
    </row>
    <row r="4" spans="1:24" ht="18" x14ac:dyDescent="0.25">
      <c r="T4" s="1" t="s">
        <v>251</v>
      </c>
      <c r="U4" s="37">
        <v>0.3</v>
      </c>
      <c r="V4" s="74">
        <v>0.4</v>
      </c>
      <c r="W4" s="37">
        <v>0.4</v>
      </c>
      <c r="X4" s="37">
        <v>0.4</v>
      </c>
    </row>
    <row r="5" spans="1:24" ht="18" x14ac:dyDescent="0.25">
      <c r="T5" s="1" t="s">
        <v>250</v>
      </c>
      <c r="U5" s="37">
        <v>0.3</v>
      </c>
      <c r="V5" s="37">
        <v>0.5</v>
      </c>
      <c r="W5" s="37">
        <v>0.6</v>
      </c>
      <c r="X5" s="37">
        <v>0.6</v>
      </c>
    </row>
    <row r="6" spans="1:24" ht="18" x14ac:dyDescent="0.25">
      <c r="T6" s="1" t="s">
        <v>249</v>
      </c>
      <c r="U6" s="37">
        <v>0.2</v>
      </c>
      <c r="V6" s="37">
        <v>0.3</v>
      </c>
      <c r="W6" s="37">
        <v>0.4</v>
      </c>
      <c r="X6" s="37">
        <v>0.3</v>
      </c>
    </row>
    <row r="7" spans="1:24" ht="18" x14ac:dyDescent="0.25">
      <c r="T7" s="1" t="s">
        <v>248</v>
      </c>
      <c r="U7" s="37">
        <v>0.1</v>
      </c>
      <c r="V7" s="37">
        <v>0.3</v>
      </c>
      <c r="W7" s="37">
        <v>0.4</v>
      </c>
      <c r="X7" s="37">
        <v>0.3</v>
      </c>
    </row>
    <row r="9" spans="1:24" x14ac:dyDescent="0.25">
      <c r="U9" s="72"/>
      <c r="V9" s="72"/>
      <c r="W9" s="72"/>
      <c r="X9" s="72"/>
    </row>
    <row r="10" spans="1:24" x14ac:dyDescent="0.25">
      <c r="U10" s="72"/>
      <c r="V10" s="72"/>
      <c r="W10" s="72"/>
      <c r="X10" s="72"/>
    </row>
    <row r="11" spans="1:24" x14ac:dyDescent="0.25">
      <c r="U11" s="72"/>
      <c r="V11" s="72"/>
      <c r="W11" s="72"/>
      <c r="X11" s="72"/>
    </row>
    <row r="12" spans="1:24" x14ac:dyDescent="0.25">
      <c r="U12" s="72"/>
      <c r="V12" s="72"/>
      <c r="W12" s="72"/>
      <c r="X12" s="72"/>
    </row>
    <row r="13" spans="1:24" x14ac:dyDescent="0.25">
      <c r="U13" s="72"/>
      <c r="V13" s="72"/>
      <c r="W13" s="72"/>
      <c r="X13" s="72"/>
    </row>
    <row r="14" spans="1:24" x14ac:dyDescent="0.25">
      <c r="U14" s="72"/>
      <c r="V14" s="72"/>
      <c r="W14" s="72"/>
      <c r="X14" s="72"/>
    </row>
    <row r="37" spans="1:17" ht="18" x14ac:dyDescent="0.25">
      <c r="A37" s="71" t="s">
        <v>330</v>
      </c>
    </row>
    <row r="38" spans="1:17" ht="15" customHeight="1" x14ac:dyDescent="0.25">
      <c r="A38" s="87" t="s">
        <v>348</v>
      </c>
      <c r="B38" s="87"/>
      <c r="C38" s="87"/>
      <c r="D38" s="87"/>
      <c r="E38" s="87"/>
      <c r="F38" s="87"/>
      <c r="G38" s="87"/>
      <c r="H38" s="87"/>
      <c r="I38" s="87"/>
      <c r="J38" s="87"/>
      <c r="K38" s="87"/>
      <c r="L38" s="87"/>
      <c r="M38" s="87"/>
      <c r="N38" s="87"/>
      <c r="O38" s="87"/>
      <c r="P38" s="87"/>
      <c r="Q38" s="87"/>
    </row>
    <row r="39" spans="1:17" ht="15" customHeight="1" x14ac:dyDescent="0.25">
      <c r="A39" s="87"/>
      <c r="B39" s="87"/>
      <c r="C39" s="87"/>
      <c r="D39" s="87"/>
      <c r="E39" s="87"/>
      <c r="F39" s="87"/>
      <c r="G39" s="87"/>
      <c r="H39" s="87"/>
      <c r="I39" s="87"/>
      <c r="J39" s="87"/>
      <c r="K39" s="87"/>
      <c r="L39" s="87"/>
      <c r="M39" s="87"/>
      <c r="N39" s="87"/>
      <c r="O39" s="87"/>
      <c r="P39" s="87"/>
      <c r="Q39" s="87"/>
    </row>
    <row r="40" spans="1:17" ht="15" customHeight="1" x14ac:dyDescent="0.25">
      <c r="A40" s="87"/>
      <c r="B40" s="87"/>
      <c r="C40" s="87"/>
      <c r="D40" s="87"/>
      <c r="E40" s="87"/>
      <c r="F40" s="87"/>
      <c r="G40" s="87"/>
      <c r="H40" s="87"/>
      <c r="I40" s="87"/>
      <c r="J40" s="87"/>
      <c r="K40" s="87"/>
      <c r="L40" s="87"/>
      <c r="M40" s="87"/>
      <c r="N40" s="87"/>
      <c r="O40" s="87"/>
      <c r="P40" s="87"/>
      <c r="Q40" s="87"/>
    </row>
    <row r="41" spans="1:17" ht="15" customHeight="1" x14ac:dyDescent="0.25">
      <c r="A41" s="87"/>
      <c r="B41" s="87"/>
      <c r="C41" s="87"/>
      <c r="D41" s="87"/>
      <c r="E41" s="87"/>
      <c r="F41" s="87"/>
      <c r="G41" s="87"/>
      <c r="H41" s="87"/>
      <c r="I41" s="87"/>
      <c r="J41" s="87"/>
      <c r="K41" s="87"/>
      <c r="L41" s="87"/>
      <c r="M41" s="87"/>
      <c r="N41" s="87"/>
      <c r="O41" s="87"/>
      <c r="P41" s="87"/>
      <c r="Q41" s="87"/>
    </row>
    <row r="42" spans="1:17" x14ac:dyDescent="0.25">
      <c r="A42" s="87"/>
      <c r="B42" s="87"/>
      <c r="C42" s="87"/>
      <c r="D42" s="87"/>
      <c r="E42" s="87"/>
      <c r="F42" s="87"/>
      <c r="G42" s="87"/>
      <c r="H42" s="87"/>
      <c r="I42" s="87"/>
      <c r="J42" s="87"/>
      <c r="K42" s="87"/>
      <c r="L42" s="87"/>
      <c r="M42" s="87"/>
      <c r="N42" s="87"/>
      <c r="O42" s="87"/>
      <c r="P42" s="87"/>
      <c r="Q42" s="87"/>
    </row>
    <row r="43" spans="1:17" ht="18" x14ac:dyDescent="0.25">
      <c r="A43" s="3" t="s">
        <v>0</v>
      </c>
    </row>
  </sheetData>
  <mergeCells count="1">
    <mergeCell ref="A38:Q42"/>
  </mergeCells>
  <hyperlinks>
    <hyperlink ref="A43" location="'Read me'!A1" display="Return to Read Me" xr:uid="{CE71F4A7-BF42-46D0-BAD6-BB7ACEFE0CEB}"/>
  </hyperlinks>
  <pageMargins left="0.7" right="0.7" top="0.75" bottom="0.75" header="0.3" footer="0.3"/>
  <pageSetup orientation="portrait" r:id="rId1"/>
  <drawing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E269F0-3E55-4E15-A015-018E47C6F510}">
  <dimension ref="A1:AC42"/>
  <sheetViews>
    <sheetView zoomScale="70" zoomScaleNormal="70" workbookViewId="0">
      <selection activeCell="T19" sqref="T19"/>
    </sheetView>
  </sheetViews>
  <sheetFormatPr defaultRowHeight="15" x14ac:dyDescent="0.25"/>
  <cols>
    <col min="20" max="20" width="24.28515625" bestFit="1" customWidth="1"/>
    <col min="21" max="21" width="11.7109375" customWidth="1"/>
    <col min="22" max="22" width="11.5703125" customWidth="1"/>
    <col min="23" max="23" width="11.140625" customWidth="1"/>
  </cols>
  <sheetData>
    <row r="1" spans="1:29" ht="26.25" x14ac:dyDescent="0.4">
      <c r="A1" s="2" t="s">
        <v>254</v>
      </c>
    </row>
    <row r="2" spans="1:29" ht="18" x14ac:dyDescent="0.25">
      <c r="T2" s="1"/>
      <c r="U2" s="1">
        <v>2010</v>
      </c>
      <c r="V2" s="1">
        <v>2011</v>
      </c>
      <c r="W2" s="1">
        <v>2012</v>
      </c>
      <c r="X2" s="1">
        <v>2013</v>
      </c>
      <c r="Y2" s="1">
        <v>2014</v>
      </c>
      <c r="Z2" s="1">
        <v>2015</v>
      </c>
      <c r="AA2" s="1">
        <v>2016</v>
      </c>
      <c r="AB2" s="1">
        <v>2017</v>
      </c>
      <c r="AC2" s="1">
        <v>2018</v>
      </c>
    </row>
    <row r="3" spans="1:29" ht="18" x14ac:dyDescent="0.25">
      <c r="T3" s="1" t="s">
        <v>25</v>
      </c>
      <c r="U3" s="37">
        <v>4.3</v>
      </c>
      <c r="V3" s="37">
        <v>4.5999999999999996</v>
      </c>
      <c r="W3" s="37">
        <v>4.7</v>
      </c>
      <c r="X3" s="37">
        <v>4.4000000000000004</v>
      </c>
      <c r="Y3" s="37">
        <v>3.9</v>
      </c>
      <c r="Z3" s="37">
        <v>2.6</v>
      </c>
      <c r="AA3" s="37">
        <v>1.9</v>
      </c>
      <c r="AB3" s="37">
        <v>2.2000000000000002</v>
      </c>
      <c r="AC3" s="37">
        <v>2.9</v>
      </c>
    </row>
    <row r="4" spans="1:29" ht="18" x14ac:dyDescent="0.25">
      <c r="T4" s="1"/>
      <c r="U4" s="37">
        <v>1.1000000000000001</v>
      </c>
      <c r="V4" s="37">
        <v>1.3</v>
      </c>
      <c r="W4" s="37">
        <v>1.8</v>
      </c>
      <c r="X4" s="37">
        <v>1.1000000000000001</v>
      </c>
      <c r="Y4" s="37">
        <v>0.7</v>
      </c>
      <c r="Z4" s="37">
        <v>0.4</v>
      </c>
      <c r="AA4" s="37">
        <v>0.5</v>
      </c>
      <c r="AB4" s="37">
        <v>0.5</v>
      </c>
      <c r="AC4" s="37">
        <v>0.7</v>
      </c>
    </row>
    <row r="5" spans="1:29" ht="18" x14ac:dyDescent="0.25">
      <c r="T5" s="1" t="s">
        <v>106</v>
      </c>
      <c r="U5" s="37">
        <v>6.2</v>
      </c>
      <c r="V5" s="37">
        <v>6.5</v>
      </c>
      <c r="W5" s="37">
        <v>7</v>
      </c>
      <c r="X5" s="37">
        <v>6.3</v>
      </c>
      <c r="Y5" s="37">
        <v>5.5</v>
      </c>
      <c r="Z5" s="37">
        <v>3.6</v>
      </c>
      <c r="AA5" s="37">
        <v>2.2999999999999998</v>
      </c>
      <c r="AB5" s="37">
        <v>3.2</v>
      </c>
      <c r="AC5" s="37">
        <v>3.9</v>
      </c>
    </row>
    <row r="7" spans="1:29" x14ac:dyDescent="0.25">
      <c r="U7" s="72"/>
      <c r="V7" s="72"/>
      <c r="W7" s="72"/>
      <c r="X7" s="72"/>
      <c r="Y7" s="72"/>
      <c r="Z7" s="72"/>
      <c r="AA7" s="72"/>
      <c r="AB7" s="72"/>
      <c r="AC7" s="72"/>
    </row>
    <row r="8" spans="1:29" x14ac:dyDescent="0.25">
      <c r="U8" s="72"/>
      <c r="V8" s="72"/>
      <c r="W8" s="72"/>
      <c r="X8" s="72"/>
      <c r="Y8" s="72"/>
      <c r="Z8" s="72"/>
      <c r="AA8" s="72"/>
      <c r="AB8" s="72"/>
      <c r="AC8" s="72"/>
    </row>
    <row r="9" spans="1:29" x14ac:dyDescent="0.25">
      <c r="U9" s="72"/>
      <c r="V9" s="72"/>
      <c r="W9" s="72"/>
      <c r="X9" s="72"/>
      <c r="Y9" s="72"/>
      <c r="Z9" s="72"/>
      <c r="AA9" s="72"/>
      <c r="AB9" s="72"/>
      <c r="AC9" s="72"/>
    </row>
    <row r="37" spans="1:17" ht="18" x14ac:dyDescent="0.25">
      <c r="A37" s="71" t="s">
        <v>330</v>
      </c>
    </row>
    <row r="38" spans="1:17" ht="19.5" customHeight="1" x14ac:dyDescent="0.25">
      <c r="A38" s="87" t="s">
        <v>253</v>
      </c>
      <c r="B38" s="87"/>
      <c r="C38" s="87"/>
      <c r="D38" s="87"/>
      <c r="E38" s="87"/>
      <c r="F38" s="87"/>
      <c r="G38" s="87"/>
      <c r="H38" s="70"/>
      <c r="I38" s="70"/>
      <c r="J38" s="70"/>
      <c r="K38" s="70"/>
      <c r="L38" s="70"/>
      <c r="M38" s="70"/>
      <c r="N38" s="70"/>
      <c r="O38" s="70"/>
      <c r="P38" s="70"/>
      <c r="Q38" s="70"/>
    </row>
    <row r="39" spans="1:17" ht="15" customHeight="1" x14ac:dyDescent="0.25">
      <c r="A39" s="3" t="s">
        <v>0</v>
      </c>
      <c r="B39" s="70"/>
      <c r="C39" s="70"/>
      <c r="D39" s="70"/>
      <c r="E39" s="70"/>
      <c r="F39" s="70"/>
      <c r="G39" s="70"/>
      <c r="H39" s="70"/>
      <c r="I39" s="70"/>
      <c r="J39" s="70"/>
      <c r="K39" s="70"/>
      <c r="L39" s="70"/>
      <c r="M39" s="70"/>
      <c r="N39" s="70"/>
      <c r="O39" s="70"/>
      <c r="P39" s="70"/>
      <c r="Q39" s="70"/>
    </row>
    <row r="40" spans="1:17" ht="15" customHeight="1" x14ac:dyDescent="0.25">
      <c r="A40" s="70"/>
      <c r="B40" s="70"/>
      <c r="C40" s="70"/>
      <c r="D40" s="70"/>
      <c r="E40" s="70"/>
      <c r="F40" s="70"/>
      <c r="G40" s="70"/>
      <c r="H40" s="70"/>
      <c r="I40" s="70"/>
      <c r="J40" s="70"/>
      <c r="K40" s="70"/>
      <c r="L40" s="70"/>
      <c r="M40" s="70"/>
      <c r="N40" s="70"/>
      <c r="O40" s="70"/>
      <c r="P40" s="70"/>
      <c r="Q40" s="70"/>
    </row>
    <row r="41" spans="1:17" ht="15" customHeight="1" x14ac:dyDescent="0.25">
      <c r="A41" s="70"/>
      <c r="B41" s="70"/>
      <c r="C41" s="70"/>
      <c r="D41" s="70"/>
      <c r="E41" s="70"/>
      <c r="F41" s="70"/>
      <c r="G41" s="70"/>
      <c r="H41" s="70"/>
      <c r="I41" s="70"/>
      <c r="J41" s="70"/>
      <c r="K41" s="70"/>
      <c r="L41" s="70"/>
      <c r="M41" s="70"/>
      <c r="N41" s="70"/>
      <c r="O41" s="70"/>
      <c r="P41" s="70"/>
      <c r="Q41" s="70"/>
    </row>
    <row r="42" spans="1:17" ht="15" customHeight="1" x14ac:dyDescent="0.25">
      <c r="A42" s="70"/>
      <c r="B42" s="70"/>
      <c r="C42" s="70"/>
      <c r="D42" s="70"/>
      <c r="E42" s="70"/>
      <c r="F42" s="70"/>
      <c r="G42" s="70"/>
      <c r="H42" s="70"/>
      <c r="I42" s="70"/>
      <c r="J42" s="70"/>
      <c r="K42" s="70"/>
      <c r="L42" s="70"/>
      <c r="M42" s="70"/>
      <c r="N42" s="70"/>
      <c r="O42" s="70"/>
      <c r="P42" s="70"/>
      <c r="Q42" s="70"/>
    </row>
  </sheetData>
  <mergeCells count="1">
    <mergeCell ref="A38:G38"/>
  </mergeCells>
  <hyperlinks>
    <hyperlink ref="A39" location="'Read me'!A1" display="Return to Read Me" xr:uid="{C82EEB74-F0A8-4C26-BE13-9D87D59C0219}"/>
  </hyperlink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740D9E-2964-4499-A837-015CD263A09B}">
  <dimension ref="A1:X37"/>
  <sheetViews>
    <sheetView zoomScale="70" zoomScaleNormal="70" workbookViewId="0">
      <selection activeCell="A36" sqref="A36"/>
    </sheetView>
  </sheetViews>
  <sheetFormatPr defaultRowHeight="18" x14ac:dyDescent="0.25"/>
  <cols>
    <col min="1" max="16384" width="9.140625" style="1"/>
  </cols>
  <sheetData>
    <row r="1" spans="1:24" ht="26.25" x14ac:dyDescent="0.4">
      <c r="A1" s="2" t="s">
        <v>239</v>
      </c>
    </row>
    <row r="3" spans="1:24" x14ac:dyDescent="0.25">
      <c r="W3" s="1">
        <v>2007</v>
      </c>
      <c r="X3" s="1">
        <v>2018</v>
      </c>
    </row>
    <row r="4" spans="1:24" x14ac:dyDescent="0.25">
      <c r="V4" s="1" t="s">
        <v>12</v>
      </c>
      <c r="W4" s="1">
        <v>10.3</v>
      </c>
      <c r="X4" s="1">
        <v>9.4</v>
      </c>
    </row>
    <row r="5" spans="1:24" x14ac:dyDescent="0.25">
      <c r="V5" s="1">
        <v>0.25</v>
      </c>
      <c r="W5" s="1">
        <v>7.5</v>
      </c>
      <c r="X5" s="1">
        <v>6.7</v>
      </c>
    </row>
    <row r="6" spans="1:24" x14ac:dyDescent="0.25">
      <c r="V6" s="1">
        <v>0.75</v>
      </c>
      <c r="W6" s="1">
        <v>13.1</v>
      </c>
      <c r="X6" s="1">
        <v>11.8</v>
      </c>
    </row>
    <row r="33" spans="1:18" x14ac:dyDescent="0.25">
      <c r="A33" s="1" t="s">
        <v>1</v>
      </c>
    </row>
    <row r="34" spans="1:18" ht="18" customHeight="1" x14ac:dyDescent="0.25">
      <c r="A34" s="85" t="s">
        <v>368</v>
      </c>
      <c r="B34" s="85"/>
      <c r="C34" s="85"/>
      <c r="D34" s="85"/>
      <c r="E34" s="85"/>
      <c r="F34" s="85"/>
      <c r="G34" s="85"/>
      <c r="H34" s="85"/>
      <c r="I34" s="85"/>
      <c r="J34" s="85"/>
      <c r="K34" s="85"/>
      <c r="L34" s="85"/>
      <c r="M34" s="85"/>
      <c r="N34" s="85"/>
      <c r="O34" s="85"/>
      <c r="P34" s="85"/>
      <c r="Q34" s="85"/>
      <c r="R34" s="85"/>
    </row>
    <row r="35" spans="1:18" x14ac:dyDescent="0.25">
      <c r="A35" s="85"/>
      <c r="B35" s="85"/>
      <c r="C35" s="85"/>
      <c r="D35" s="85"/>
      <c r="E35" s="85"/>
      <c r="F35" s="85"/>
      <c r="G35" s="85"/>
      <c r="H35" s="85"/>
      <c r="I35" s="85"/>
      <c r="J35" s="85"/>
      <c r="K35" s="85"/>
      <c r="L35" s="85"/>
      <c r="M35" s="85"/>
      <c r="N35" s="85"/>
      <c r="O35" s="85"/>
      <c r="P35" s="85"/>
      <c r="Q35" s="85"/>
      <c r="R35" s="85"/>
    </row>
    <row r="36" spans="1:18" ht="18" customHeight="1" x14ac:dyDescent="0.25">
      <c r="A36" s="3" t="s">
        <v>0</v>
      </c>
    </row>
    <row r="37" spans="1:18" ht="15" customHeight="1" x14ac:dyDescent="0.25"/>
  </sheetData>
  <mergeCells count="1">
    <mergeCell ref="A34:R35"/>
  </mergeCells>
  <hyperlinks>
    <hyperlink ref="A36" location="'Read Me'!A1" display="Return to Read Me" xr:uid="{6252FB81-2FE7-460D-8667-6F02FBE5CAB4}"/>
  </hyperlinks>
  <pageMargins left="0.7" right="0.7" top="0.75" bottom="0.75" header="0.3" footer="0.3"/>
  <drawing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A502ED-1DFB-41B1-AFDB-C3B622946E26}">
  <dimension ref="A1:X43"/>
  <sheetViews>
    <sheetView zoomScale="70" zoomScaleNormal="70" workbookViewId="0"/>
  </sheetViews>
  <sheetFormatPr defaultRowHeight="15" x14ac:dyDescent="0.25"/>
  <cols>
    <col min="21" max="21" width="27.5703125" customWidth="1"/>
    <col min="22" max="22" width="11.7109375" customWidth="1"/>
    <col min="23" max="23" width="32.42578125" bestFit="1" customWidth="1"/>
    <col min="24" max="24" width="11.140625" customWidth="1"/>
  </cols>
  <sheetData>
    <row r="1" spans="1:24" ht="26.25" x14ac:dyDescent="0.4">
      <c r="A1" s="2" t="s">
        <v>260</v>
      </c>
    </row>
    <row r="2" spans="1:24" ht="18" x14ac:dyDescent="0.25">
      <c r="U2" s="52"/>
      <c r="V2" s="52"/>
      <c r="W2" s="52" t="s">
        <v>259</v>
      </c>
      <c r="X2" s="52" t="s">
        <v>258</v>
      </c>
    </row>
    <row r="3" spans="1:24" ht="18" x14ac:dyDescent="0.25">
      <c r="U3" s="52" t="s">
        <v>257</v>
      </c>
      <c r="V3" s="52" t="s">
        <v>256</v>
      </c>
      <c r="W3" s="74">
        <v>35.200000000000003</v>
      </c>
      <c r="X3" s="74">
        <v>26.9</v>
      </c>
    </row>
    <row r="4" spans="1:24" ht="18" x14ac:dyDescent="0.25">
      <c r="U4" s="52"/>
      <c r="V4" s="52" t="s">
        <v>255</v>
      </c>
      <c r="W4" s="74">
        <v>3.7</v>
      </c>
      <c r="X4" s="74">
        <v>6.2</v>
      </c>
    </row>
    <row r="6" spans="1:24" x14ac:dyDescent="0.25">
      <c r="W6" s="72"/>
      <c r="X6" s="72"/>
    </row>
    <row r="7" spans="1:24" x14ac:dyDescent="0.25">
      <c r="W7" s="72"/>
      <c r="X7" s="72"/>
    </row>
    <row r="37" spans="1:17" ht="18" x14ac:dyDescent="0.25">
      <c r="A37" s="71" t="s">
        <v>87</v>
      </c>
    </row>
    <row r="38" spans="1:17" ht="15" customHeight="1" x14ac:dyDescent="0.25">
      <c r="A38" s="87" t="s">
        <v>347</v>
      </c>
      <c r="B38" s="87"/>
      <c r="C38" s="87"/>
      <c r="D38" s="87"/>
      <c r="E38" s="87"/>
      <c r="F38" s="87"/>
      <c r="G38" s="87"/>
      <c r="H38" s="87"/>
      <c r="I38" s="87"/>
      <c r="J38" s="87"/>
      <c r="K38" s="87"/>
      <c r="L38" s="87"/>
      <c r="M38" s="87"/>
      <c r="N38" s="87"/>
      <c r="O38" s="87"/>
      <c r="P38" s="87"/>
      <c r="Q38" s="87"/>
    </row>
    <row r="39" spans="1:17" ht="15" customHeight="1" x14ac:dyDescent="0.25">
      <c r="A39" s="87"/>
      <c r="B39" s="87"/>
      <c r="C39" s="87"/>
      <c r="D39" s="87"/>
      <c r="E39" s="87"/>
      <c r="F39" s="87"/>
      <c r="G39" s="87"/>
      <c r="H39" s="87"/>
      <c r="I39" s="87"/>
      <c r="J39" s="87"/>
      <c r="K39" s="87"/>
      <c r="L39" s="87"/>
      <c r="M39" s="87"/>
      <c r="N39" s="87"/>
      <c r="O39" s="87"/>
      <c r="P39" s="87"/>
      <c r="Q39" s="87"/>
    </row>
    <row r="40" spans="1:17" ht="15" customHeight="1" x14ac:dyDescent="0.25">
      <c r="A40" s="87"/>
      <c r="B40" s="87"/>
      <c r="C40" s="87"/>
      <c r="D40" s="87"/>
      <c r="E40" s="87"/>
      <c r="F40" s="87"/>
      <c r="G40" s="87"/>
      <c r="H40" s="87"/>
      <c r="I40" s="87"/>
      <c r="J40" s="87"/>
      <c r="K40" s="87"/>
      <c r="L40" s="87"/>
      <c r="M40" s="87"/>
      <c r="N40" s="87"/>
      <c r="O40" s="87"/>
      <c r="P40" s="87"/>
      <c r="Q40" s="87"/>
    </row>
    <row r="41" spans="1:17" ht="15" customHeight="1" x14ac:dyDescent="0.25">
      <c r="A41" s="87"/>
      <c r="B41" s="87"/>
      <c r="C41" s="87"/>
      <c r="D41" s="87"/>
      <c r="E41" s="87"/>
      <c r="F41" s="87"/>
      <c r="G41" s="87"/>
      <c r="H41" s="87"/>
      <c r="I41" s="87"/>
      <c r="J41" s="87"/>
      <c r="K41" s="87"/>
      <c r="L41" s="87"/>
      <c r="M41" s="87"/>
      <c r="N41" s="87"/>
      <c r="O41" s="87"/>
      <c r="P41" s="87"/>
      <c r="Q41" s="87"/>
    </row>
    <row r="42" spans="1:17" x14ac:dyDescent="0.25">
      <c r="A42" s="87"/>
      <c r="B42" s="87"/>
      <c r="C42" s="87"/>
      <c r="D42" s="87"/>
      <c r="E42" s="87"/>
      <c r="F42" s="87"/>
      <c r="G42" s="87"/>
      <c r="H42" s="87"/>
      <c r="I42" s="87"/>
      <c r="J42" s="87"/>
      <c r="K42" s="87"/>
      <c r="L42" s="87"/>
      <c r="M42" s="87"/>
      <c r="N42" s="87"/>
      <c r="O42" s="87"/>
      <c r="P42" s="87"/>
      <c r="Q42" s="87"/>
    </row>
    <row r="43" spans="1:17" ht="18" x14ac:dyDescent="0.25">
      <c r="A43" s="3" t="s">
        <v>0</v>
      </c>
    </row>
  </sheetData>
  <mergeCells count="1">
    <mergeCell ref="A38:Q42"/>
  </mergeCells>
  <hyperlinks>
    <hyperlink ref="A43" location="'Read me'!A1" display="Return to Read Me" xr:uid="{C8C1FA32-BFAF-4C04-AC76-A8E98E13D67C}"/>
  </hyperlinks>
  <pageMargins left="0.7" right="0.7" top="0.75" bottom="0.75" header="0.3" footer="0.3"/>
  <pageSetup orientation="portrait" r:id="rId1"/>
  <drawing r:id="rId2"/>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E88682-F831-473A-AD3D-AF36CEC3171B}">
  <dimension ref="A1:W43"/>
  <sheetViews>
    <sheetView zoomScale="70" zoomScaleNormal="70" workbookViewId="0"/>
  </sheetViews>
  <sheetFormatPr defaultRowHeight="15" x14ac:dyDescent="0.25"/>
  <cols>
    <col min="20" max="20" width="41.42578125" bestFit="1" customWidth="1"/>
    <col min="21" max="21" width="11.7109375" customWidth="1"/>
    <col min="22" max="22" width="32.42578125" bestFit="1" customWidth="1"/>
    <col min="23" max="23" width="17" bestFit="1" customWidth="1"/>
  </cols>
  <sheetData>
    <row r="1" spans="1:23" ht="26.25" x14ac:dyDescent="0.4">
      <c r="A1" s="2" t="s">
        <v>262</v>
      </c>
    </row>
    <row r="2" spans="1:23" ht="18" x14ac:dyDescent="0.25">
      <c r="T2" s="52"/>
      <c r="U2" s="52"/>
      <c r="V2" s="52" t="s">
        <v>259</v>
      </c>
      <c r="W2" s="52" t="s">
        <v>258</v>
      </c>
    </row>
    <row r="3" spans="1:23" ht="18" x14ac:dyDescent="0.25">
      <c r="T3" s="52" t="s">
        <v>261</v>
      </c>
      <c r="U3" s="52" t="s">
        <v>256</v>
      </c>
      <c r="V3" s="74">
        <v>25.7</v>
      </c>
      <c r="W3" s="74">
        <v>27.6</v>
      </c>
    </row>
    <row r="4" spans="1:23" ht="18" x14ac:dyDescent="0.25">
      <c r="T4" s="52"/>
      <c r="U4" s="52" t="s">
        <v>255</v>
      </c>
      <c r="V4" s="74">
        <v>6.9</v>
      </c>
      <c r="W4" s="74">
        <v>4.3</v>
      </c>
    </row>
    <row r="6" spans="1:23" x14ac:dyDescent="0.25">
      <c r="V6" s="72"/>
      <c r="W6" s="72"/>
    </row>
    <row r="7" spans="1:23" x14ac:dyDescent="0.25">
      <c r="V7" s="72"/>
      <c r="W7" s="72"/>
    </row>
    <row r="37" spans="1:17" ht="18" x14ac:dyDescent="0.25">
      <c r="A37" s="71" t="s">
        <v>87</v>
      </c>
    </row>
    <row r="38" spans="1:17" ht="15" customHeight="1" x14ac:dyDescent="0.25">
      <c r="A38" s="87" t="s">
        <v>346</v>
      </c>
      <c r="B38" s="87"/>
      <c r="C38" s="87"/>
      <c r="D38" s="87"/>
      <c r="E38" s="87"/>
      <c r="F38" s="87"/>
      <c r="G38" s="87"/>
      <c r="H38" s="87"/>
      <c r="I38" s="87"/>
      <c r="J38" s="87"/>
      <c r="K38" s="87"/>
      <c r="L38" s="87"/>
      <c r="M38" s="87"/>
      <c r="N38" s="87"/>
      <c r="O38" s="87"/>
      <c r="P38" s="87"/>
      <c r="Q38" s="87"/>
    </row>
    <row r="39" spans="1:17" ht="15" customHeight="1" x14ac:dyDescent="0.25">
      <c r="A39" s="87"/>
      <c r="B39" s="87"/>
      <c r="C39" s="87"/>
      <c r="D39" s="87"/>
      <c r="E39" s="87"/>
      <c r="F39" s="87"/>
      <c r="G39" s="87"/>
      <c r="H39" s="87"/>
      <c r="I39" s="87"/>
      <c r="J39" s="87"/>
      <c r="K39" s="87"/>
      <c r="L39" s="87"/>
      <c r="M39" s="87"/>
      <c r="N39" s="87"/>
      <c r="O39" s="87"/>
      <c r="P39" s="87"/>
      <c r="Q39" s="87"/>
    </row>
    <row r="40" spans="1:17" ht="15" customHeight="1" x14ac:dyDescent="0.25">
      <c r="A40" s="87"/>
      <c r="B40" s="87"/>
      <c r="C40" s="87"/>
      <c r="D40" s="87"/>
      <c r="E40" s="87"/>
      <c r="F40" s="87"/>
      <c r="G40" s="87"/>
      <c r="H40" s="87"/>
      <c r="I40" s="87"/>
      <c r="J40" s="87"/>
      <c r="K40" s="87"/>
      <c r="L40" s="87"/>
      <c r="M40" s="87"/>
      <c r="N40" s="87"/>
      <c r="O40" s="87"/>
      <c r="P40" s="87"/>
      <c r="Q40" s="87"/>
    </row>
    <row r="41" spans="1:17" ht="15" customHeight="1" x14ac:dyDescent="0.25">
      <c r="A41" s="87"/>
      <c r="B41" s="87"/>
      <c r="C41" s="87"/>
      <c r="D41" s="87"/>
      <c r="E41" s="87"/>
      <c r="F41" s="87"/>
      <c r="G41" s="87"/>
      <c r="H41" s="87"/>
      <c r="I41" s="87"/>
      <c r="J41" s="87"/>
      <c r="K41" s="87"/>
      <c r="L41" s="87"/>
      <c r="M41" s="87"/>
      <c r="N41" s="87"/>
      <c r="O41" s="87"/>
      <c r="P41" s="87"/>
      <c r="Q41" s="87"/>
    </row>
    <row r="42" spans="1:17" x14ac:dyDescent="0.25">
      <c r="A42" s="87"/>
      <c r="B42" s="87"/>
      <c r="C42" s="87"/>
      <c r="D42" s="87"/>
      <c r="E42" s="87"/>
      <c r="F42" s="87"/>
      <c r="G42" s="87"/>
      <c r="H42" s="87"/>
      <c r="I42" s="87"/>
      <c r="J42" s="87"/>
      <c r="K42" s="87"/>
      <c r="L42" s="87"/>
      <c r="M42" s="87"/>
      <c r="N42" s="87"/>
      <c r="O42" s="87"/>
      <c r="P42" s="87"/>
      <c r="Q42" s="87"/>
    </row>
    <row r="43" spans="1:17" ht="18" x14ac:dyDescent="0.25">
      <c r="A43" s="3" t="s">
        <v>0</v>
      </c>
    </row>
  </sheetData>
  <mergeCells count="1">
    <mergeCell ref="A38:Q42"/>
  </mergeCells>
  <hyperlinks>
    <hyperlink ref="A43" location="'Read me'!A1" display="Return to Read Me" xr:uid="{70074CE5-254E-4D07-9C41-A44200CAA617}"/>
  </hyperlinks>
  <pageMargins left="0.7" right="0.7" top="0.75" bottom="0.75" header="0.3" footer="0.3"/>
  <pageSetup orientation="portrait" r:id="rId1"/>
  <drawing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B55261-1FED-4F4E-AE68-9B41537A97C5}">
  <dimension ref="A1:W43"/>
  <sheetViews>
    <sheetView zoomScale="70" zoomScaleNormal="70" workbookViewId="0"/>
  </sheetViews>
  <sheetFormatPr defaultRowHeight="15" x14ac:dyDescent="0.25"/>
  <cols>
    <col min="20" max="20" width="31.140625" bestFit="1" customWidth="1"/>
    <col min="21" max="21" width="11.7109375" customWidth="1"/>
    <col min="22" max="22" width="32.42578125" bestFit="1" customWidth="1"/>
    <col min="23" max="23" width="17" bestFit="1" customWidth="1"/>
  </cols>
  <sheetData>
    <row r="1" spans="1:23" ht="26.25" x14ac:dyDescent="0.4">
      <c r="A1" s="2" t="s">
        <v>264</v>
      </c>
    </row>
    <row r="2" spans="1:23" ht="18" x14ac:dyDescent="0.25">
      <c r="T2" s="52"/>
      <c r="U2" s="52"/>
      <c r="V2" s="52" t="s">
        <v>259</v>
      </c>
      <c r="W2" s="52" t="s">
        <v>258</v>
      </c>
    </row>
    <row r="3" spans="1:23" ht="18" x14ac:dyDescent="0.25">
      <c r="T3" s="52" t="s">
        <v>263</v>
      </c>
      <c r="U3" s="52" t="s">
        <v>256</v>
      </c>
      <c r="V3" s="74">
        <v>23.1</v>
      </c>
      <c r="W3" s="74">
        <v>29.9</v>
      </c>
    </row>
    <row r="4" spans="1:23" ht="18" x14ac:dyDescent="0.25">
      <c r="T4" s="52"/>
      <c r="U4" s="52" t="s">
        <v>255</v>
      </c>
      <c r="V4" s="74">
        <v>8.9</v>
      </c>
      <c r="W4" s="74">
        <v>3.9</v>
      </c>
    </row>
    <row r="6" spans="1:23" x14ac:dyDescent="0.25">
      <c r="V6" s="72"/>
      <c r="W6" s="72"/>
    </row>
    <row r="7" spans="1:23" x14ac:dyDescent="0.25">
      <c r="V7" s="72"/>
      <c r="W7" s="72"/>
    </row>
    <row r="37" spans="1:17" ht="18" x14ac:dyDescent="0.25">
      <c r="A37" s="71" t="s">
        <v>87</v>
      </c>
    </row>
    <row r="38" spans="1:17" ht="15" customHeight="1" x14ac:dyDescent="0.25">
      <c r="A38" s="85" t="s">
        <v>345</v>
      </c>
      <c r="B38" s="85"/>
      <c r="C38" s="85"/>
      <c r="D38" s="85"/>
      <c r="E38" s="85"/>
      <c r="F38" s="85"/>
      <c r="G38" s="85"/>
      <c r="H38" s="85"/>
      <c r="I38" s="85"/>
      <c r="J38" s="85"/>
      <c r="K38" s="85"/>
      <c r="L38" s="85"/>
      <c r="M38" s="85"/>
      <c r="N38" s="85"/>
      <c r="O38" s="85"/>
      <c r="P38" s="85"/>
      <c r="Q38" s="85"/>
    </row>
    <row r="39" spans="1:17" ht="15" customHeight="1" x14ac:dyDescent="0.25">
      <c r="A39" s="85"/>
      <c r="B39" s="85"/>
      <c r="C39" s="85"/>
      <c r="D39" s="85"/>
      <c r="E39" s="85"/>
      <c r="F39" s="85"/>
      <c r="G39" s="85"/>
      <c r="H39" s="85"/>
      <c r="I39" s="85"/>
      <c r="J39" s="85"/>
      <c r="K39" s="85"/>
      <c r="L39" s="85"/>
      <c r="M39" s="85"/>
      <c r="N39" s="85"/>
      <c r="O39" s="85"/>
      <c r="P39" s="85"/>
      <c r="Q39" s="85"/>
    </row>
    <row r="40" spans="1:17" ht="15" customHeight="1" x14ac:dyDescent="0.25">
      <c r="A40" s="85"/>
      <c r="B40" s="85"/>
      <c r="C40" s="85"/>
      <c r="D40" s="85"/>
      <c r="E40" s="85"/>
      <c r="F40" s="85"/>
      <c r="G40" s="85"/>
      <c r="H40" s="85"/>
      <c r="I40" s="85"/>
      <c r="J40" s="85"/>
      <c r="K40" s="85"/>
      <c r="L40" s="85"/>
      <c r="M40" s="85"/>
      <c r="N40" s="85"/>
      <c r="O40" s="85"/>
      <c r="P40" s="85"/>
      <c r="Q40" s="85"/>
    </row>
    <row r="41" spans="1:17" ht="15" customHeight="1" x14ac:dyDescent="0.25">
      <c r="A41" s="85"/>
      <c r="B41" s="85"/>
      <c r="C41" s="85"/>
      <c r="D41" s="85"/>
      <c r="E41" s="85"/>
      <c r="F41" s="85"/>
      <c r="G41" s="85"/>
      <c r="H41" s="85"/>
      <c r="I41" s="85"/>
      <c r="J41" s="85"/>
      <c r="K41" s="85"/>
      <c r="L41" s="85"/>
      <c r="M41" s="85"/>
      <c r="N41" s="85"/>
      <c r="O41" s="85"/>
      <c r="P41" s="85"/>
      <c r="Q41" s="85"/>
    </row>
    <row r="42" spans="1:17" x14ac:dyDescent="0.25">
      <c r="A42" s="85"/>
      <c r="B42" s="85"/>
      <c r="C42" s="85"/>
      <c r="D42" s="85"/>
      <c r="E42" s="85"/>
      <c r="F42" s="85"/>
      <c r="G42" s="85"/>
      <c r="H42" s="85"/>
      <c r="I42" s="85"/>
      <c r="J42" s="85"/>
      <c r="K42" s="85"/>
      <c r="L42" s="85"/>
      <c r="M42" s="85"/>
      <c r="N42" s="85"/>
      <c r="O42" s="85"/>
      <c r="P42" s="85"/>
      <c r="Q42" s="85"/>
    </row>
    <row r="43" spans="1:17" ht="18" x14ac:dyDescent="0.25">
      <c r="A43" s="3" t="s">
        <v>0</v>
      </c>
    </row>
  </sheetData>
  <mergeCells count="1">
    <mergeCell ref="A38:Q42"/>
  </mergeCells>
  <hyperlinks>
    <hyperlink ref="A43" location="'Read me'!A1" display="Return to Read Me" xr:uid="{61540893-F354-44F5-B518-61F569A49FAB}"/>
  </hyperlinks>
  <pageMargins left="0.7" right="0.7" top="0.75" bottom="0.75" header="0.3" footer="0.3"/>
  <pageSetup orientation="portrait" r:id="rId1"/>
  <drawing r:id="rId2"/>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F2299D-3EE7-47A6-A397-CB49ECD45B78}">
  <dimension ref="A1:W43"/>
  <sheetViews>
    <sheetView zoomScale="70" zoomScaleNormal="70" workbookViewId="0"/>
  </sheetViews>
  <sheetFormatPr defaultRowHeight="15" x14ac:dyDescent="0.25"/>
  <cols>
    <col min="20" max="20" width="28" bestFit="1" customWidth="1"/>
    <col min="21" max="21" width="11.7109375" customWidth="1"/>
    <col min="22" max="22" width="32.42578125" bestFit="1" customWidth="1"/>
    <col min="23" max="23" width="17" bestFit="1" customWidth="1"/>
  </cols>
  <sheetData>
    <row r="1" spans="1:23" ht="26.25" x14ac:dyDescent="0.4">
      <c r="A1" s="2" t="s">
        <v>266</v>
      </c>
      <c r="T1" s="1"/>
      <c r="U1" s="1"/>
      <c r="V1" s="1"/>
      <c r="W1" s="1"/>
    </row>
    <row r="2" spans="1:23" ht="18" x14ac:dyDescent="0.25">
      <c r="T2" s="52"/>
      <c r="U2" s="52"/>
      <c r="V2" s="52" t="s">
        <v>259</v>
      </c>
      <c r="W2" s="52" t="s">
        <v>258</v>
      </c>
    </row>
    <row r="3" spans="1:23" ht="18" x14ac:dyDescent="0.25">
      <c r="T3" s="52" t="s">
        <v>265</v>
      </c>
      <c r="U3" s="52" t="s">
        <v>256</v>
      </c>
      <c r="V3" s="74">
        <v>36.5</v>
      </c>
      <c r="W3" s="74">
        <v>27.3</v>
      </c>
    </row>
    <row r="4" spans="1:23" ht="18" x14ac:dyDescent="0.25">
      <c r="T4" s="52"/>
      <c r="U4" s="52" t="s">
        <v>255</v>
      </c>
      <c r="V4" s="74">
        <v>2.7</v>
      </c>
      <c r="W4" s="74">
        <v>5.0999999999999996</v>
      </c>
    </row>
    <row r="6" spans="1:23" x14ac:dyDescent="0.25">
      <c r="V6" s="72"/>
      <c r="W6" s="72"/>
    </row>
    <row r="7" spans="1:23" x14ac:dyDescent="0.25">
      <c r="V7" s="72"/>
      <c r="W7" s="72"/>
    </row>
    <row r="37" spans="1:17" ht="18" x14ac:dyDescent="0.25">
      <c r="A37" s="71" t="s">
        <v>87</v>
      </c>
    </row>
    <row r="38" spans="1:17" ht="15" customHeight="1" x14ac:dyDescent="0.25">
      <c r="A38" s="85" t="s">
        <v>344</v>
      </c>
      <c r="B38" s="85"/>
      <c r="C38" s="85"/>
      <c r="D38" s="85"/>
      <c r="E38" s="85"/>
      <c r="F38" s="85"/>
      <c r="G38" s="85"/>
      <c r="H38" s="85"/>
      <c r="I38" s="85"/>
      <c r="J38" s="85"/>
      <c r="K38" s="85"/>
      <c r="L38" s="85"/>
      <c r="M38" s="85"/>
      <c r="N38" s="85"/>
      <c r="O38" s="85"/>
      <c r="P38" s="85"/>
      <c r="Q38" s="85"/>
    </row>
    <row r="39" spans="1:17" ht="15" customHeight="1" x14ac:dyDescent="0.25">
      <c r="A39" s="85"/>
      <c r="B39" s="85"/>
      <c r="C39" s="85"/>
      <c r="D39" s="85"/>
      <c r="E39" s="85"/>
      <c r="F39" s="85"/>
      <c r="G39" s="85"/>
      <c r="H39" s="85"/>
      <c r="I39" s="85"/>
      <c r="J39" s="85"/>
      <c r="K39" s="85"/>
      <c r="L39" s="85"/>
      <c r="M39" s="85"/>
      <c r="N39" s="85"/>
      <c r="O39" s="85"/>
      <c r="P39" s="85"/>
      <c r="Q39" s="85"/>
    </row>
    <row r="40" spans="1:17" ht="15" customHeight="1" x14ac:dyDescent="0.25">
      <c r="A40" s="85"/>
      <c r="B40" s="85"/>
      <c r="C40" s="85"/>
      <c r="D40" s="85"/>
      <c r="E40" s="85"/>
      <c r="F40" s="85"/>
      <c r="G40" s="85"/>
      <c r="H40" s="85"/>
      <c r="I40" s="85"/>
      <c r="J40" s="85"/>
      <c r="K40" s="85"/>
      <c r="L40" s="85"/>
      <c r="M40" s="85"/>
      <c r="N40" s="85"/>
      <c r="O40" s="85"/>
      <c r="P40" s="85"/>
      <c r="Q40" s="85"/>
    </row>
    <row r="41" spans="1:17" ht="15" customHeight="1" x14ac:dyDescent="0.25">
      <c r="A41" s="85"/>
      <c r="B41" s="85"/>
      <c r="C41" s="85"/>
      <c r="D41" s="85"/>
      <c r="E41" s="85"/>
      <c r="F41" s="85"/>
      <c r="G41" s="85"/>
      <c r="H41" s="85"/>
      <c r="I41" s="85"/>
      <c r="J41" s="85"/>
      <c r="K41" s="85"/>
      <c r="L41" s="85"/>
      <c r="M41" s="85"/>
      <c r="N41" s="85"/>
      <c r="O41" s="85"/>
      <c r="P41" s="85"/>
      <c r="Q41" s="85"/>
    </row>
    <row r="42" spans="1:17" x14ac:dyDescent="0.25">
      <c r="A42" s="85"/>
      <c r="B42" s="85"/>
      <c r="C42" s="85"/>
      <c r="D42" s="85"/>
      <c r="E42" s="85"/>
      <c r="F42" s="85"/>
      <c r="G42" s="85"/>
      <c r="H42" s="85"/>
      <c r="I42" s="85"/>
      <c r="J42" s="85"/>
      <c r="K42" s="85"/>
      <c r="L42" s="85"/>
      <c r="M42" s="85"/>
      <c r="N42" s="85"/>
      <c r="O42" s="85"/>
      <c r="P42" s="85"/>
      <c r="Q42" s="85"/>
    </row>
    <row r="43" spans="1:17" ht="18" x14ac:dyDescent="0.25">
      <c r="A43" s="3" t="s">
        <v>0</v>
      </c>
    </row>
  </sheetData>
  <mergeCells count="1">
    <mergeCell ref="A38:Q42"/>
  </mergeCells>
  <hyperlinks>
    <hyperlink ref="A43" location="'Read me'!A1" display="Return to Read Me" xr:uid="{E7F0920F-007E-40B0-9818-285939A15140}"/>
  </hyperlinks>
  <pageMargins left="0.7" right="0.7" top="0.75" bottom="0.75" header="0.3" footer="0.3"/>
  <pageSetup orientation="portrait" r:id="rId1"/>
  <drawing r:id="rId2"/>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79621C-C62E-4A59-A537-10C9A96ABA16}">
  <dimension ref="A1:Z43"/>
  <sheetViews>
    <sheetView zoomScale="70" zoomScaleNormal="70" workbookViewId="0"/>
  </sheetViews>
  <sheetFormatPr defaultRowHeight="15" x14ac:dyDescent="0.25"/>
  <cols>
    <col min="21" max="21" width="7.28515625" bestFit="1" customWidth="1"/>
    <col min="22" max="22" width="17.140625" bestFit="1" customWidth="1"/>
    <col min="23" max="23" width="7.5703125" bestFit="1" customWidth="1"/>
    <col min="24" max="24" width="23.42578125" bestFit="1" customWidth="1"/>
    <col min="25" max="25" width="36.5703125" bestFit="1" customWidth="1"/>
    <col min="26" max="26" width="7.5703125" bestFit="1" customWidth="1"/>
  </cols>
  <sheetData>
    <row r="1" spans="1:26" ht="26.25" x14ac:dyDescent="0.4">
      <c r="A1" s="2" t="s">
        <v>267</v>
      </c>
    </row>
    <row r="2" spans="1:26" ht="18" x14ac:dyDescent="0.25">
      <c r="U2" s="1"/>
      <c r="V2" s="1" t="s">
        <v>349</v>
      </c>
      <c r="W2" s="1">
        <v>2017</v>
      </c>
      <c r="X2" s="1" t="s">
        <v>106</v>
      </c>
      <c r="Y2" s="1" t="s">
        <v>136</v>
      </c>
      <c r="Z2" s="1">
        <v>2007</v>
      </c>
    </row>
    <row r="3" spans="1:26" ht="18" x14ac:dyDescent="0.25">
      <c r="U3" s="1" t="s">
        <v>5</v>
      </c>
      <c r="V3" s="37">
        <v>63.5</v>
      </c>
      <c r="W3" s="37">
        <v>66.8</v>
      </c>
      <c r="X3" s="37">
        <v>72</v>
      </c>
      <c r="Y3" s="37">
        <v>86.3</v>
      </c>
      <c r="Z3" s="37">
        <v>61.7</v>
      </c>
    </row>
    <row r="4" spans="1:26" ht="18" x14ac:dyDescent="0.25">
      <c r="U4" s="1" t="s">
        <v>7</v>
      </c>
      <c r="V4" s="74">
        <v>71.400000000000006</v>
      </c>
      <c r="W4" s="37">
        <v>76</v>
      </c>
      <c r="X4" s="37">
        <v>81</v>
      </c>
      <c r="Y4" s="37">
        <v>86.3</v>
      </c>
      <c r="Z4" s="37">
        <v>71.400000000000006</v>
      </c>
    </row>
    <row r="5" spans="1:26" ht="18" x14ac:dyDescent="0.25">
      <c r="U5" s="1" t="s">
        <v>4</v>
      </c>
      <c r="V5" s="74">
        <v>56.9</v>
      </c>
      <c r="W5" s="37">
        <v>61.7</v>
      </c>
      <c r="X5" s="37">
        <v>70.900000000000006</v>
      </c>
      <c r="Y5" s="37">
        <v>86.3</v>
      </c>
      <c r="Z5" s="37">
        <v>56.6</v>
      </c>
    </row>
    <row r="6" spans="1:26" ht="18" x14ac:dyDescent="0.25">
      <c r="U6" s="1" t="s">
        <v>6</v>
      </c>
      <c r="V6" s="74">
        <v>51.1</v>
      </c>
      <c r="W6" s="37">
        <v>62.6</v>
      </c>
      <c r="X6" s="37">
        <v>71.5</v>
      </c>
      <c r="Y6" s="37">
        <v>86.3</v>
      </c>
      <c r="Z6" s="37">
        <v>56.2</v>
      </c>
    </row>
    <row r="7" spans="1:26" ht="18" x14ac:dyDescent="0.25">
      <c r="U7" s="1" t="s">
        <v>3</v>
      </c>
      <c r="V7" s="74">
        <v>43.8</v>
      </c>
      <c r="W7" s="37">
        <v>51.8</v>
      </c>
      <c r="X7" s="37">
        <v>55.7</v>
      </c>
      <c r="Y7" s="37">
        <v>86.3</v>
      </c>
      <c r="Z7" s="37">
        <v>43.1</v>
      </c>
    </row>
    <row r="8" spans="1:26" ht="18" x14ac:dyDescent="0.25">
      <c r="U8" s="1" t="s">
        <v>2</v>
      </c>
      <c r="V8" s="37">
        <v>37.9</v>
      </c>
      <c r="W8" s="37">
        <v>46.4</v>
      </c>
      <c r="X8" s="37">
        <v>54.9</v>
      </c>
      <c r="Y8" s="37">
        <v>86.3</v>
      </c>
      <c r="Z8" s="37">
        <v>40.200000000000003</v>
      </c>
    </row>
    <row r="9" spans="1:26" x14ac:dyDescent="0.25">
      <c r="V9" s="75"/>
    </row>
    <row r="10" spans="1:26" x14ac:dyDescent="0.25">
      <c r="V10" s="72"/>
      <c r="W10" s="72"/>
      <c r="X10" s="72"/>
      <c r="Y10" s="72"/>
      <c r="Z10" s="72"/>
    </row>
    <row r="11" spans="1:26" x14ac:dyDescent="0.25">
      <c r="V11" s="72"/>
      <c r="W11" s="72"/>
      <c r="X11" s="72"/>
      <c r="Y11" s="72"/>
      <c r="Z11" s="72"/>
    </row>
    <row r="12" spans="1:26" x14ac:dyDescent="0.25">
      <c r="V12" s="72"/>
      <c r="W12" s="72"/>
      <c r="X12" s="72"/>
      <c r="Y12" s="72"/>
      <c r="Z12" s="72"/>
    </row>
    <row r="13" spans="1:26" x14ac:dyDescent="0.25">
      <c r="V13" s="72"/>
      <c r="W13" s="72"/>
      <c r="X13" s="72"/>
      <c r="Y13" s="72"/>
      <c r="Z13" s="72"/>
    </row>
    <row r="14" spans="1:26" x14ac:dyDescent="0.25">
      <c r="V14" s="72"/>
      <c r="W14" s="72"/>
      <c r="X14" s="72"/>
      <c r="Y14" s="72"/>
      <c r="Z14" s="72"/>
    </row>
    <row r="15" spans="1:26" x14ac:dyDescent="0.25">
      <c r="V15" s="72"/>
      <c r="W15" s="72"/>
      <c r="X15" s="72"/>
      <c r="Y15" s="72"/>
      <c r="Z15" s="72"/>
    </row>
    <row r="16" spans="1:26" x14ac:dyDescent="0.25">
      <c r="V16" s="72"/>
      <c r="W16" s="72"/>
      <c r="X16" s="72"/>
      <c r="Y16" s="72"/>
      <c r="Z16" s="72"/>
    </row>
    <row r="37" spans="1:17" ht="18" x14ac:dyDescent="0.25">
      <c r="A37" s="71" t="s">
        <v>331</v>
      </c>
    </row>
    <row r="38" spans="1:17" ht="15" customHeight="1" x14ac:dyDescent="0.25">
      <c r="A38" s="85" t="s">
        <v>343</v>
      </c>
      <c r="B38" s="85"/>
      <c r="C38" s="85"/>
      <c r="D38" s="85"/>
      <c r="E38" s="85"/>
      <c r="F38" s="85"/>
      <c r="G38" s="85"/>
      <c r="H38" s="85"/>
      <c r="I38" s="85"/>
      <c r="J38" s="85"/>
      <c r="K38" s="85"/>
      <c r="L38" s="85"/>
      <c r="M38" s="85"/>
      <c r="N38" s="85"/>
      <c r="O38" s="85"/>
      <c r="P38" s="85"/>
      <c r="Q38" s="85"/>
    </row>
    <row r="39" spans="1:17" ht="15" customHeight="1" x14ac:dyDescent="0.25">
      <c r="A39" s="85"/>
      <c r="B39" s="85"/>
      <c r="C39" s="85"/>
      <c r="D39" s="85"/>
      <c r="E39" s="85"/>
      <c r="F39" s="85"/>
      <c r="G39" s="85"/>
      <c r="H39" s="85"/>
      <c r="I39" s="85"/>
      <c r="J39" s="85"/>
      <c r="K39" s="85"/>
      <c r="L39" s="85"/>
      <c r="M39" s="85"/>
      <c r="N39" s="85"/>
      <c r="O39" s="85"/>
      <c r="P39" s="85"/>
      <c r="Q39" s="85"/>
    </row>
    <row r="40" spans="1:17" ht="15" customHeight="1" x14ac:dyDescent="0.25">
      <c r="A40" s="85"/>
      <c r="B40" s="85"/>
      <c r="C40" s="85"/>
      <c r="D40" s="85"/>
      <c r="E40" s="85"/>
      <c r="F40" s="85"/>
      <c r="G40" s="85"/>
      <c r="H40" s="85"/>
      <c r="I40" s="85"/>
      <c r="J40" s="85"/>
      <c r="K40" s="85"/>
      <c r="L40" s="85"/>
      <c r="M40" s="85"/>
      <c r="N40" s="85"/>
      <c r="O40" s="85"/>
      <c r="P40" s="85"/>
      <c r="Q40" s="85"/>
    </row>
    <row r="41" spans="1:17" ht="15" customHeight="1" x14ac:dyDescent="0.25">
      <c r="A41" s="85"/>
      <c r="B41" s="85"/>
      <c r="C41" s="85"/>
      <c r="D41" s="85"/>
      <c r="E41" s="85"/>
      <c r="F41" s="85"/>
      <c r="G41" s="85"/>
      <c r="H41" s="85"/>
      <c r="I41" s="85"/>
      <c r="J41" s="85"/>
      <c r="K41" s="85"/>
      <c r="L41" s="85"/>
      <c r="M41" s="85"/>
      <c r="N41" s="85"/>
      <c r="O41" s="85"/>
      <c r="P41" s="85"/>
      <c r="Q41" s="85"/>
    </row>
    <row r="42" spans="1:17" x14ac:dyDescent="0.25">
      <c r="A42" s="85"/>
      <c r="B42" s="85"/>
      <c r="C42" s="85"/>
      <c r="D42" s="85"/>
      <c r="E42" s="85"/>
      <c r="F42" s="85"/>
      <c r="G42" s="85"/>
      <c r="H42" s="85"/>
      <c r="I42" s="85"/>
      <c r="J42" s="85"/>
      <c r="K42" s="85"/>
      <c r="L42" s="85"/>
      <c r="M42" s="85"/>
      <c r="N42" s="85"/>
      <c r="O42" s="85"/>
      <c r="P42" s="85"/>
      <c r="Q42" s="85"/>
    </row>
    <row r="43" spans="1:17" ht="18" x14ac:dyDescent="0.25">
      <c r="A43" s="3" t="s">
        <v>0</v>
      </c>
    </row>
  </sheetData>
  <mergeCells count="1">
    <mergeCell ref="A38:Q42"/>
  </mergeCells>
  <hyperlinks>
    <hyperlink ref="A43" location="'Read me'!A1" display="Return to Read Me" xr:uid="{4C0DC4AF-C06B-49CA-A341-B4EB36BA9993}"/>
  </hyperlinks>
  <pageMargins left="0.7" right="0.7" top="0.75" bottom="0.75" header="0.3" footer="0.3"/>
  <pageSetup orientation="portrait" r:id="rId1"/>
  <drawing r:id="rId2"/>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AE3989-5FB1-4F59-95EE-E1152C131C4D}">
  <dimension ref="A1:Z45"/>
  <sheetViews>
    <sheetView zoomScale="70" zoomScaleNormal="70" workbookViewId="0"/>
  </sheetViews>
  <sheetFormatPr defaultRowHeight="15" x14ac:dyDescent="0.25"/>
  <cols>
    <col min="21" max="21" width="7.28515625" bestFit="1" customWidth="1"/>
    <col min="22" max="22" width="17.140625" bestFit="1" customWidth="1"/>
    <col min="23" max="23" width="7.5703125" bestFit="1" customWidth="1"/>
    <col min="24" max="24" width="23.42578125" bestFit="1" customWidth="1"/>
    <col min="25" max="25" width="36.5703125" bestFit="1" customWidth="1"/>
    <col min="26" max="26" width="7.5703125" bestFit="1" customWidth="1"/>
  </cols>
  <sheetData>
    <row r="1" spans="1:26" ht="26.25" x14ac:dyDescent="0.4">
      <c r="A1" s="2" t="s">
        <v>268</v>
      </c>
    </row>
    <row r="2" spans="1:26" ht="18" x14ac:dyDescent="0.25">
      <c r="U2" s="1"/>
      <c r="V2" s="1" t="s">
        <v>349</v>
      </c>
      <c r="W2" s="1">
        <v>2017</v>
      </c>
      <c r="X2" s="1" t="s">
        <v>106</v>
      </c>
      <c r="Y2" s="1" t="s">
        <v>136</v>
      </c>
      <c r="Z2" s="1">
        <v>2007</v>
      </c>
    </row>
    <row r="3" spans="1:26" ht="18" x14ac:dyDescent="0.25">
      <c r="U3" s="1" t="s">
        <v>5</v>
      </c>
      <c r="V3" s="37">
        <v>82.4</v>
      </c>
      <c r="W3" s="37">
        <v>83.8</v>
      </c>
      <c r="X3" s="37">
        <v>87</v>
      </c>
      <c r="Y3" s="37">
        <v>93.9</v>
      </c>
      <c r="Z3" s="37">
        <v>80.7</v>
      </c>
    </row>
    <row r="4" spans="1:26" ht="18" x14ac:dyDescent="0.25">
      <c r="U4" s="1" t="s">
        <v>7</v>
      </c>
      <c r="V4" s="37">
        <v>79.400000000000006</v>
      </c>
      <c r="W4" s="37">
        <v>83.1</v>
      </c>
      <c r="X4" s="37">
        <v>86.3</v>
      </c>
      <c r="Y4" s="37">
        <v>93.9</v>
      </c>
      <c r="Z4" s="37">
        <v>79</v>
      </c>
    </row>
    <row r="5" spans="1:26" ht="18" x14ac:dyDescent="0.25">
      <c r="U5" s="1" t="s">
        <v>4</v>
      </c>
      <c r="V5" s="37">
        <v>79.900000000000006</v>
      </c>
      <c r="W5" s="37">
        <v>83</v>
      </c>
      <c r="X5" s="37">
        <v>87.2</v>
      </c>
      <c r="Y5" s="37">
        <v>93.9</v>
      </c>
      <c r="Z5" s="37">
        <v>80.3</v>
      </c>
    </row>
    <row r="6" spans="1:26" ht="18" x14ac:dyDescent="0.25">
      <c r="U6" s="1" t="s">
        <v>6</v>
      </c>
      <c r="V6" s="37">
        <v>75.8</v>
      </c>
      <c r="W6" s="37">
        <v>79.2</v>
      </c>
      <c r="X6" s="37">
        <v>83.8</v>
      </c>
      <c r="Y6" s="37">
        <v>93.9</v>
      </c>
      <c r="Z6" s="37">
        <v>75.099999999999994</v>
      </c>
    </row>
    <row r="7" spans="1:26" ht="18" x14ac:dyDescent="0.25">
      <c r="U7" s="1" t="s">
        <v>3</v>
      </c>
      <c r="V7" s="37">
        <v>74.3</v>
      </c>
      <c r="W7" s="37">
        <v>78.2</v>
      </c>
      <c r="X7" s="37">
        <v>82.3</v>
      </c>
      <c r="Y7" s="37">
        <v>93.9</v>
      </c>
      <c r="Z7" s="37">
        <v>73.2</v>
      </c>
    </row>
    <row r="8" spans="1:26" ht="18" x14ac:dyDescent="0.25">
      <c r="U8" s="1" t="s">
        <v>2</v>
      </c>
      <c r="V8" s="37">
        <v>59.1</v>
      </c>
      <c r="W8" s="37">
        <v>64.7</v>
      </c>
      <c r="X8" s="37">
        <v>70.2</v>
      </c>
      <c r="Y8" s="37">
        <v>93.9</v>
      </c>
      <c r="Z8" s="37">
        <v>55.7</v>
      </c>
    </row>
    <row r="9" spans="1:26" x14ac:dyDescent="0.25">
      <c r="V9" s="75"/>
    </row>
    <row r="10" spans="1:26" x14ac:dyDescent="0.25">
      <c r="V10" s="72"/>
      <c r="W10" s="72"/>
      <c r="X10" s="72"/>
      <c r="Y10" s="72"/>
      <c r="Z10" s="72"/>
    </row>
    <row r="11" spans="1:26" ht="18" x14ac:dyDescent="0.25">
      <c r="U11" s="1"/>
      <c r="V11" s="72"/>
      <c r="W11" s="72"/>
      <c r="X11" s="72"/>
      <c r="Y11" s="72"/>
      <c r="Z11" s="72"/>
    </row>
    <row r="12" spans="1:26" ht="18" x14ac:dyDescent="0.25">
      <c r="U12" s="1"/>
      <c r="V12" s="72"/>
      <c r="W12" s="72"/>
      <c r="X12" s="72"/>
      <c r="Y12" s="72"/>
      <c r="Z12" s="72"/>
    </row>
    <row r="13" spans="1:26" ht="18" x14ac:dyDescent="0.25">
      <c r="U13" s="1"/>
      <c r="V13" s="72"/>
      <c r="W13" s="72"/>
      <c r="X13" s="72"/>
      <c r="Y13" s="72"/>
      <c r="Z13" s="72"/>
    </row>
    <row r="14" spans="1:26" ht="18" x14ac:dyDescent="0.25">
      <c r="U14" s="1"/>
      <c r="V14" s="72"/>
      <c r="W14" s="72"/>
      <c r="X14" s="72"/>
      <c r="Y14" s="72"/>
      <c r="Z14" s="72"/>
    </row>
    <row r="15" spans="1:26" ht="18" x14ac:dyDescent="0.25">
      <c r="U15" s="1"/>
      <c r="V15" s="72"/>
      <c r="W15" s="72"/>
      <c r="X15" s="72"/>
      <c r="Y15" s="72"/>
      <c r="Z15" s="72"/>
    </row>
    <row r="16" spans="1:26" x14ac:dyDescent="0.25">
      <c r="V16" s="72"/>
      <c r="W16" s="72"/>
      <c r="X16" s="72"/>
      <c r="Y16" s="72"/>
      <c r="Z16" s="72"/>
    </row>
    <row r="17" spans="22:26" x14ac:dyDescent="0.25">
      <c r="V17" s="72"/>
      <c r="W17" s="72"/>
      <c r="X17" s="72"/>
      <c r="Y17" s="72"/>
      <c r="Z17" s="72"/>
    </row>
    <row r="33" spans="1:17" ht="15.75" customHeight="1" x14ac:dyDescent="0.25"/>
    <row r="35" spans="1:17" ht="18" x14ac:dyDescent="0.25">
      <c r="A35" s="71" t="s">
        <v>331</v>
      </c>
    </row>
    <row r="36" spans="1:17" ht="15" customHeight="1" x14ac:dyDescent="0.25">
      <c r="A36" s="85" t="s">
        <v>342</v>
      </c>
      <c r="B36" s="85"/>
      <c r="C36" s="85"/>
      <c r="D36" s="85"/>
      <c r="E36" s="85"/>
      <c r="F36" s="85"/>
      <c r="G36" s="85"/>
      <c r="H36" s="85"/>
      <c r="I36" s="85"/>
      <c r="J36" s="85"/>
      <c r="K36" s="85"/>
      <c r="L36" s="85"/>
      <c r="M36" s="85"/>
      <c r="N36" s="85"/>
      <c r="O36" s="85"/>
      <c r="P36" s="85"/>
      <c r="Q36" s="85"/>
    </row>
    <row r="37" spans="1:17" ht="15" customHeight="1" x14ac:dyDescent="0.25">
      <c r="A37" s="85"/>
      <c r="B37" s="85"/>
      <c r="C37" s="85"/>
      <c r="D37" s="85"/>
      <c r="E37" s="85"/>
      <c r="F37" s="85"/>
      <c r="G37" s="85"/>
      <c r="H37" s="85"/>
      <c r="I37" s="85"/>
      <c r="J37" s="85"/>
      <c r="K37" s="85"/>
      <c r="L37" s="85"/>
      <c r="M37" s="85"/>
      <c r="N37" s="85"/>
      <c r="O37" s="85"/>
      <c r="P37" s="85"/>
      <c r="Q37" s="85"/>
    </row>
    <row r="38" spans="1:17" ht="15" customHeight="1" x14ac:dyDescent="0.25">
      <c r="A38" s="85"/>
      <c r="B38" s="85"/>
      <c r="C38" s="85"/>
      <c r="D38" s="85"/>
      <c r="E38" s="85"/>
      <c r="F38" s="85"/>
      <c r="G38" s="85"/>
      <c r="H38" s="85"/>
      <c r="I38" s="85"/>
      <c r="J38" s="85"/>
      <c r="K38" s="85"/>
      <c r="L38" s="85"/>
      <c r="M38" s="85"/>
      <c r="N38" s="85"/>
      <c r="O38" s="85"/>
      <c r="P38" s="85"/>
      <c r="Q38" s="85"/>
    </row>
    <row r="39" spans="1:17" ht="15" customHeight="1" x14ac:dyDescent="0.25">
      <c r="A39" s="85"/>
      <c r="B39" s="85"/>
      <c r="C39" s="85"/>
      <c r="D39" s="85"/>
      <c r="E39" s="85"/>
      <c r="F39" s="85"/>
      <c r="G39" s="85"/>
      <c r="H39" s="85"/>
      <c r="I39" s="85"/>
      <c r="J39" s="85"/>
      <c r="K39" s="85"/>
      <c r="L39" s="85"/>
      <c r="M39" s="85"/>
      <c r="N39" s="85"/>
      <c r="O39" s="85"/>
      <c r="P39" s="85"/>
      <c r="Q39" s="85"/>
    </row>
    <row r="40" spans="1:17" ht="15" customHeight="1" x14ac:dyDescent="0.25">
      <c r="A40" s="85"/>
      <c r="B40" s="85"/>
      <c r="C40" s="85"/>
      <c r="D40" s="85"/>
      <c r="E40" s="85"/>
      <c r="F40" s="85"/>
      <c r="G40" s="85"/>
      <c r="H40" s="85"/>
      <c r="I40" s="85"/>
      <c r="J40" s="85"/>
      <c r="K40" s="85"/>
      <c r="L40" s="85"/>
      <c r="M40" s="85"/>
      <c r="N40" s="85"/>
      <c r="O40" s="85"/>
      <c r="P40" s="85"/>
      <c r="Q40" s="85"/>
    </row>
    <row r="41" spans="1:17" ht="15" customHeight="1" x14ac:dyDescent="0.25">
      <c r="A41" s="3" t="s">
        <v>0</v>
      </c>
      <c r="B41" s="76"/>
      <c r="C41" s="76"/>
      <c r="D41" s="76"/>
      <c r="E41" s="76"/>
      <c r="F41" s="76"/>
      <c r="G41" s="76"/>
      <c r="H41" s="76"/>
      <c r="I41" s="76"/>
      <c r="J41" s="76"/>
      <c r="K41" s="76"/>
      <c r="L41" s="76"/>
      <c r="M41" s="76"/>
      <c r="N41" s="76"/>
      <c r="O41" s="76"/>
      <c r="P41" s="76"/>
      <c r="Q41" s="76"/>
    </row>
    <row r="42" spans="1:17" ht="15" customHeight="1" x14ac:dyDescent="0.25">
      <c r="A42" s="76"/>
      <c r="B42" s="76"/>
      <c r="C42" s="76"/>
      <c r="D42" s="76"/>
      <c r="E42" s="76"/>
      <c r="F42" s="76"/>
      <c r="G42" s="76"/>
      <c r="H42" s="76"/>
      <c r="I42" s="76"/>
      <c r="J42" s="76"/>
      <c r="K42" s="76"/>
      <c r="L42" s="76"/>
      <c r="M42" s="76"/>
      <c r="N42" s="76"/>
      <c r="O42" s="76"/>
      <c r="P42" s="76"/>
      <c r="Q42" s="76"/>
    </row>
    <row r="43" spans="1:17" ht="15" customHeight="1" x14ac:dyDescent="0.25">
      <c r="A43" s="76"/>
      <c r="B43" s="76"/>
      <c r="C43" s="76"/>
      <c r="D43" s="76"/>
      <c r="E43" s="76"/>
      <c r="F43" s="76"/>
      <c r="G43" s="76"/>
      <c r="H43" s="76"/>
      <c r="I43" s="76"/>
      <c r="J43" s="76"/>
      <c r="K43" s="76"/>
      <c r="L43" s="76"/>
      <c r="M43" s="76"/>
      <c r="N43" s="76"/>
      <c r="O43" s="76"/>
      <c r="P43" s="76"/>
      <c r="Q43" s="76"/>
    </row>
    <row r="44" spans="1:17" ht="15" customHeight="1" x14ac:dyDescent="0.25">
      <c r="A44" s="76"/>
      <c r="B44" s="76"/>
      <c r="C44" s="76"/>
      <c r="D44" s="76"/>
      <c r="E44" s="76"/>
      <c r="F44" s="76"/>
      <c r="G44" s="76"/>
      <c r="H44" s="76"/>
      <c r="I44" s="76"/>
      <c r="J44" s="76"/>
      <c r="K44" s="76"/>
      <c r="L44" s="76"/>
      <c r="M44" s="76"/>
      <c r="N44" s="76"/>
      <c r="O44" s="76"/>
      <c r="P44" s="76"/>
      <c r="Q44" s="76"/>
    </row>
    <row r="45" spans="1:17" ht="15" customHeight="1" x14ac:dyDescent="0.25">
      <c r="A45" s="76"/>
      <c r="B45" s="76"/>
      <c r="C45" s="76"/>
      <c r="D45" s="76"/>
      <c r="E45" s="76"/>
      <c r="F45" s="76"/>
      <c r="G45" s="76"/>
      <c r="H45" s="76"/>
      <c r="I45" s="76"/>
      <c r="J45" s="76"/>
      <c r="K45" s="76"/>
      <c r="L45" s="76"/>
      <c r="M45" s="76"/>
      <c r="N45" s="76"/>
      <c r="O45" s="76"/>
      <c r="P45" s="76"/>
      <c r="Q45" s="76"/>
    </row>
  </sheetData>
  <mergeCells count="1">
    <mergeCell ref="A36:Q40"/>
  </mergeCells>
  <hyperlinks>
    <hyperlink ref="A41" location="'Read me'!A1" display="Return to Read Me" xr:uid="{9D071028-EBD3-454B-9EB6-052A086104AE}"/>
  </hyperlinks>
  <pageMargins left="0.7" right="0.7" top="0.75" bottom="0.75" header="0.3" footer="0.3"/>
  <pageSetup orientation="portrait" r:id="rId1"/>
  <drawing r:id="rId2"/>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53AF73-51ED-4C58-9589-24473834898D}">
  <dimension ref="A1:Y45"/>
  <sheetViews>
    <sheetView zoomScale="70" zoomScaleNormal="70" workbookViewId="0"/>
  </sheetViews>
  <sheetFormatPr defaultRowHeight="15" x14ac:dyDescent="0.25"/>
  <cols>
    <col min="21" max="21" width="7.28515625" bestFit="1" customWidth="1"/>
    <col min="22" max="22" width="12.85546875" bestFit="1" customWidth="1"/>
    <col min="23" max="23" width="8.140625" bestFit="1" customWidth="1"/>
    <col min="24" max="24" width="9.28515625" bestFit="1" customWidth="1"/>
    <col min="25" max="25" width="7.85546875" bestFit="1" customWidth="1"/>
  </cols>
  <sheetData>
    <row r="1" spans="1:25" ht="26.25" x14ac:dyDescent="0.4">
      <c r="A1" s="2" t="s">
        <v>270</v>
      </c>
    </row>
    <row r="2" spans="1:25" ht="18" x14ac:dyDescent="0.25">
      <c r="U2" s="1"/>
      <c r="V2" s="1" t="s">
        <v>269</v>
      </c>
      <c r="X2" s="1" t="s">
        <v>351</v>
      </c>
      <c r="Y2" s="1" t="s">
        <v>352</v>
      </c>
    </row>
    <row r="3" spans="1:25" ht="18" x14ac:dyDescent="0.25">
      <c r="U3" s="1" t="s">
        <v>6</v>
      </c>
      <c r="V3" s="37">
        <v>6.3</v>
      </c>
      <c r="W3" s="37">
        <v>4</v>
      </c>
      <c r="X3" s="37">
        <v>10.4</v>
      </c>
      <c r="Y3" s="37">
        <v>7.2</v>
      </c>
    </row>
    <row r="4" spans="1:25" ht="18" x14ac:dyDescent="0.25">
      <c r="U4" s="1" t="s">
        <v>7</v>
      </c>
      <c r="V4" s="37">
        <v>8.8000000000000007</v>
      </c>
      <c r="W4" s="37">
        <v>3.5</v>
      </c>
      <c r="X4" s="37">
        <v>9.1</v>
      </c>
      <c r="Y4" s="37">
        <v>7.2</v>
      </c>
    </row>
    <row r="5" spans="1:25" ht="18" x14ac:dyDescent="0.25">
      <c r="U5" s="1" t="s">
        <v>5</v>
      </c>
      <c r="V5" s="37">
        <v>4.4000000000000004</v>
      </c>
      <c r="W5" s="37">
        <v>2.6</v>
      </c>
      <c r="X5" s="37">
        <v>9</v>
      </c>
      <c r="Y5" s="37">
        <v>7.2</v>
      </c>
    </row>
    <row r="6" spans="1:25" ht="18" x14ac:dyDescent="0.25">
      <c r="U6" s="1" t="s">
        <v>4</v>
      </c>
      <c r="V6" s="37">
        <v>7.1</v>
      </c>
      <c r="W6" s="37">
        <v>3.9</v>
      </c>
      <c r="X6" s="37">
        <v>11.7</v>
      </c>
      <c r="Y6" s="37">
        <v>7.2</v>
      </c>
    </row>
    <row r="7" spans="1:25" ht="18" x14ac:dyDescent="0.25">
      <c r="U7" s="1" t="s">
        <v>3</v>
      </c>
      <c r="V7" s="37">
        <v>7.4</v>
      </c>
      <c r="W7" s="37">
        <v>4.4000000000000004</v>
      </c>
      <c r="X7" s="37">
        <v>11.6</v>
      </c>
      <c r="Y7" s="37">
        <v>7.2</v>
      </c>
    </row>
    <row r="8" spans="1:25" ht="18" x14ac:dyDescent="0.25">
      <c r="U8" s="1" t="s">
        <v>2</v>
      </c>
      <c r="V8" s="37">
        <v>9.1</v>
      </c>
      <c r="W8" s="37">
        <v>4.4000000000000004</v>
      </c>
      <c r="X8" s="37">
        <v>17.600000000000001</v>
      </c>
      <c r="Y8" s="37">
        <v>7.2</v>
      </c>
    </row>
    <row r="10" spans="1:25" x14ac:dyDescent="0.25">
      <c r="V10" s="72"/>
      <c r="W10" s="72"/>
      <c r="X10" s="72"/>
      <c r="Y10" s="72"/>
    </row>
    <row r="11" spans="1:25" x14ac:dyDescent="0.25">
      <c r="V11" s="72"/>
      <c r="W11" s="72"/>
      <c r="X11" s="72"/>
      <c r="Y11" s="72"/>
    </row>
    <row r="12" spans="1:25" x14ac:dyDescent="0.25">
      <c r="V12" s="72"/>
      <c r="W12" s="72"/>
      <c r="X12" s="72"/>
      <c r="Y12" s="72"/>
    </row>
    <row r="13" spans="1:25" x14ac:dyDescent="0.25">
      <c r="V13" s="72"/>
      <c r="W13" s="72"/>
      <c r="X13" s="72"/>
      <c r="Y13" s="72"/>
    </row>
    <row r="14" spans="1:25" x14ac:dyDescent="0.25">
      <c r="V14" s="72"/>
      <c r="W14" s="72"/>
      <c r="X14" s="72"/>
      <c r="Y14" s="72"/>
    </row>
    <row r="15" spans="1:25" x14ac:dyDescent="0.25">
      <c r="V15" s="72"/>
      <c r="W15" s="72"/>
      <c r="X15" s="72"/>
      <c r="Y15" s="72"/>
    </row>
    <row r="36" spans="1:17" ht="18" x14ac:dyDescent="0.25">
      <c r="A36" s="71" t="s">
        <v>331</v>
      </c>
    </row>
    <row r="37" spans="1:17" ht="15" customHeight="1" x14ac:dyDescent="0.25">
      <c r="A37" s="85" t="s">
        <v>341</v>
      </c>
      <c r="B37" s="85"/>
      <c r="C37" s="85"/>
      <c r="D37" s="85"/>
      <c r="E37" s="85"/>
      <c r="F37" s="85"/>
      <c r="G37" s="85"/>
      <c r="H37" s="85"/>
      <c r="I37" s="85"/>
      <c r="J37" s="85"/>
      <c r="K37" s="85"/>
      <c r="L37" s="85"/>
      <c r="M37" s="85"/>
      <c r="N37" s="85"/>
      <c r="O37" s="85"/>
      <c r="P37" s="85"/>
      <c r="Q37" s="85"/>
    </row>
    <row r="38" spans="1:17" ht="15" customHeight="1" x14ac:dyDescent="0.25">
      <c r="A38" s="85"/>
      <c r="B38" s="85"/>
      <c r="C38" s="85"/>
      <c r="D38" s="85"/>
      <c r="E38" s="85"/>
      <c r="F38" s="85"/>
      <c r="G38" s="85"/>
      <c r="H38" s="85"/>
      <c r="I38" s="85"/>
      <c r="J38" s="85"/>
      <c r="K38" s="85"/>
      <c r="L38" s="85"/>
      <c r="M38" s="85"/>
      <c r="N38" s="85"/>
      <c r="O38" s="85"/>
      <c r="P38" s="85"/>
      <c r="Q38" s="85"/>
    </row>
    <row r="39" spans="1:17" ht="15" customHeight="1" x14ac:dyDescent="0.25">
      <c r="A39" s="85"/>
      <c r="B39" s="85"/>
      <c r="C39" s="85"/>
      <c r="D39" s="85"/>
      <c r="E39" s="85"/>
      <c r="F39" s="85"/>
      <c r="G39" s="85"/>
      <c r="H39" s="85"/>
      <c r="I39" s="85"/>
      <c r="J39" s="85"/>
      <c r="K39" s="85"/>
      <c r="L39" s="85"/>
      <c r="M39" s="85"/>
      <c r="N39" s="85"/>
      <c r="O39" s="85"/>
      <c r="P39" s="85"/>
      <c r="Q39" s="85"/>
    </row>
    <row r="40" spans="1:17" ht="15" customHeight="1" x14ac:dyDescent="0.25">
      <c r="A40" s="85"/>
      <c r="B40" s="85"/>
      <c r="C40" s="85"/>
      <c r="D40" s="85"/>
      <c r="E40" s="85"/>
      <c r="F40" s="85"/>
      <c r="G40" s="85"/>
      <c r="H40" s="85"/>
      <c r="I40" s="85"/>
      <c r="J40" s="85"/>
      <c r="K40" s="85"/>
      <c r="L40" s="85"/>
      <c r="M40" s="85"/>
      <c r="N40" s="85"/>
      <c r="O40" s="85"/>
      <c r="P40" s="85"/>
      <c r="Q40" s="85"/>
    </row>
    <row r="41" spans="1:17" ht="15" customHeight="1" x14ac:dyDescent="0.25">
      <c r="A41" s="85"/>
      <c r="B41" s="85"/>
      <c r="C41" s="85"/>
      <c r="D41" s="85"/>
      <c r="E41" s="85"/>
      <c r="F41" s="85"/>
      <c r="G41" s="85"/>
      <c r="H41" s="85"/>
      <c r="I41" s="85"/>
      <c r="J41" s="85"/>
      <c r="K41" s="85"/>
      <c r="L41" s="85"/>
      <c r="M41" s="85"/>
      <c r="N41" s="85"/>
      <c r="O41" s="85"/>
      <c r="P41" s="85"/>
      <c r="Q41" s="85"/>
    </row>
    <row r="42" spans="1:17" ht="15" customHeight="1" x14ac:dyDescent="0.25">
      <c r="A42" s="85"/>
      <c r="B42" s="85"/>
      <c r="C42" s="85"/>
      <c r="D42" s="85"/>
      <c r="E42" s="85"/>
      <c r="F42" s="85"/>
      <c r="G42" s="85"/>
      <c r="H42" s="85"/>
      <c r="I42" s="85"/>
      <c r="J42" s="85"/>
      <c r="K42" s="85"/>
      <c r="L42" s="85"/>
      <c r="M42" s="85"/>
      <c r="N42" s="85"/>
      <c r="O42" s="85"/>
      <c r="P42" s="85"/>
      <c r="Q42" s="85"/>
    </row>
    <row r="43" spans="1:17" ht="15" customHeight="1" x14ac:dyDescent="0.25">
      <c r="A43" s="85"/>
      <c r="B43" s="85"/>
      <c r="C43" s="85"/>
      <c r="D43" s="85"/>
      <c r="E43" s="85"/>
      <c r="F43" s="85"/>
      <c r="G43" s="85"/>
      <c r="H43" s="85"/>
      <c r="I43" s="85"/>
      <c r="J43" s="85"/>
      <c r="K43" s="85"/>
      <c r="L43" s="85"/>
      <c r="M43" s="85"/>
      <c r="N43" s="85"/>
      <c r="O43" s="85"/>
      <c r="P43" s="85"/>
      <c r="Q43" s="85"/>
    </row>
    <row r="44" spans="1:17" x14ac:dyDescent="0.25">
      <c r="A44" s="85"/>
      <c r="B44" s="85"/>
      <c r="C44" s="85"/>
      <c r="D44" s="85"/>
      <c r="E44" s="85"/>
      <c r="F44" s="85"/>
      <c r="G44" s="85"/>
      <c r="H44" s="85"/>
      <c r="I44" s="85"/>
      <c r="J44" s="85"/>
      <c r="K44" s="85"/>
      <c r="L44" s="85"/>
      <c r="M44" s="85"/>
      <c r="N44" s="85"/>
      <c r="O44" s="85"/>
      <c r="P44" s="85"/>
      <c r="Q44" s="85"/>
    </row>
    <row r="45" spans="1:17" ht="18" x14ac:dyDescent="0.25">
      <c r="A45" s="3" t="s">
        <v>0</v>
      </c>
    </row>
  </sheetData>
  <mergeCells count="1">
    <mergeCell ref="A37:Q44"/>
  </mergeCells>
  <hyperlinks>
    <hyperlink ref="A45" location="'Read me'!A1" display="Return to Read Me" xr:uid="{AF7F5000-913C-4B43-8ED2-0A5093809745}"/>
  </hyperlinks>
  <pageMargins left="0.7" right="0.7" top="0.75" bottom="0.75" header="0.3" footer="0.3"/>
  <pageSetup orientation="portrait" r:id="rId1"/>
  <drawing r:id="rId2"/>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3F8F9B-C1CF-4CF9-B591-5246BE32B7CC}">
  <dimension ref="A1:AD43"/>
  <sheetViews>
    <sheetView zoomScale="70" zoomScaleNormal="70" workbookViewId="0"/>
  </sheetViews>
  <sheetFormatPr defaultRowHeight="15" x14ac:dyDescent="0.25"/>
  <cols>
    <col min="21" max="21" width="7.28515625" bestFit="1" customWidth="1"/>
    <col min="22" max="22" width="39.28515625" bestFit="1" customWidth="1"/>
    <col min="23" max="23" width="31.42578125" bestFit="1" customWidth="1"/>
    <col min="24" max="24" width="11.140625" customWidth="1"/>
  </cols>
  <sheetData>
    <row r="1" spans="1:30" ht="26.25" x14ac:dyDescent="0.4">
      <c r="A1" s="2" t="s">
        <v>273</v>
      </c>
    </row>
    <row r="2" spans="1:30" ht="18" x14ac:dyDescent="0.25">
      <c r="U2" s="1"/>
      <c r="V2" s="80" t="s">
        <v>272</v>
      </c>
      <c r="W2" s="79" t="s">
        <v>271</v>
      </c>
      <c r="X2" s="1"/>
      <c r="Y2" s="1"/>
      <c r="Z2" s="1"/>
      <c r="AA2" s="1"/>
      <c r="AB2" s="1"/>
      <c r="AC2" s="1"/>
      <c r="AD2" s="1"/>
    </row>
    <row r="3" spans="1:30" ht="18" x14ac:dyDescent="0.25">
      <c r="U3" s="78" t="s">
        <v>6</v>
      </c>
      <c r="V3" s="77">
        <v>3.4</v>
      </c>
      <c r="W3" s="37">
        <v>8.3000000000000007</v>
      </c>
      <c r="X3" s="37"/>
      <c r="Y3" s="37"/>
      <c r="Z3" s="37"/>
      <c r="AA3" s="37"/>
      <c r="AB3" s="37"/>
      <c r="AC3" s="37"/>
      <c r="AD3" s="37"/>
    </row>
    <row r="4" spans="1:30" ht="18" x14ac:dyDescent="0.25">
      <c r="U4" s="78" t="s">
        <v>2</v>
      </c>
      <c r="V4" s="77">
        <v>2.8</v>
      </c>
      <c r="W4" s="37">
        <v>1.9</v>
      </c>
      <c r="X4" s="37"/>
      <c r="Y4" s="37"/>
      <c r="Z4" s="37"/>
      <c r="AA4" s="37"/>
      <c r="AB4" s="37"/>
      <c r="AC4" s="37"/>
      <c r="AD4" s="37"/>
    </row>
    <row r="5" spans="1:30" ht="18" x14ac:dyDescent="0.25">
      <c r="U5" s="78" t="s">
        <v>5</v>
      </c>
      <c r="V5" s="77">
        <v>2.1</v>
      </c>
      <c r="W5" s="37">
        <v>2.2000000000000002</v>
      </c>
      <c r="X5" s="37"/>
      <c r="Y5" s="37"/>
      <c r="Z5" s="37"/>
      <c r="AA5" s="37"/>
      <c r="AB5" s="37"/>
      <c r="AC5" s="37"/>
      <c r="AD5" s="37"/>
    </row>
    <row r="6" spans="1:30" ht="18" x14ac:dyDescent="0.25">
      <c r="U6" s="78" t="s">
        <v>3</v>
      </c>
      <c r="V6" s="77">
        <v>2.1</v>
      </c>
      <c r="W6" s="37">
        <v>3.1</v>
      </c>
    </row>
    <row r="7" spans="1:30" ht="18" x14ac:dyDescent="0.25">
      <c r="U7" s="78" t="s">
        <v>4</v>
      </c>
      <c r="V7" s="77">
        <v>1.3</v>
      </c>
      <c r="W7" s="37">
        <v>7.1</v>
      </c>
    </row>
    <row r="8" spans="1:30" ht="18" x14ac:dyDescent="0.25">
      <c r="U8" s="78" t="s">
        <v>7</v>
      </c>
      <c r="V8" s="77">
        <v>1.1000000000000001</v>
      </c>
      <c r="W8" s="37">
        <v>4.4000000000000004</v>
      </c>
    </row>
    <row r="10" spans="1:30" x14ac:dyDescent="0.25">
      <c r="V10" s="72"/>
      <c r="W10" s="72"/>
    </row>
    <row r="11" spans="1:30" x14ac:dyDescent="0.25">
      <c r="V11" s="72"/>
      <c r="W11" s="72"/>
    </row>
    <row r="12" spans="1:30" x14ac:dyDescent="0.25">
      <c r="V12" s="72"/>
      <c r="W12" s="72"/>
    </row>
    <row r="13" spans="1:30" x14ac:dyDescent="0.25">
      <c r="V13" s="72"/>
      <c r="W13" s="72"/>
    </row>
    <row r="14" spans="1:30" x14ac:dyDescent="0.25">
      <c r="V14" s="72"/>
      <c r="W14" s="72"/>
    </row>
    <row r="15" spans="1:30" x14ac:dyDescent="0.25">
      <c r="V15" s="72"/>
      <c r="W15" s="72"/>
    </row>
    <row r="16" spans="1:30" x14ac:dyDescent="0.25">
      <c r="V16" s="72"/>
      <c r="W16" s="72"/>
    </row>
    <row r="37" spans="1:17" ht="18" x14ac:dyDescent="0.25">
      <c r="A37" s="71" t="s">
        <v>331</v>
      </c>
    </row>
    <row r="38" spans="1:17" ht="19.5" customHeight="1" x14ac:dyDescent="0.25">
      <c r="A38" s="85" t="s">
        <v>340</v>
      </c>
      <c r="B38" s="85"/>
      <c r="C38" s="85"/>
      <c r="D38" s="85"/>
      <c r="E38" s="85"/>
      <c r="F38" s="85"/>
      <c r="G38" s="85"/>
      <c r="H38" s="85"/>
      <c r="I38" s="85"/>
      <c r="J38" s="85"/>
      <c r="K38" s="85"/>
      <c r="L38" s="85"/>
      <c r="M38" s="85"/>
      <c r="N38" s="85"/>
      <c r="O38" s="85"/>
      <c r="P38" s="85"/>
      <c r="Q38" s="85"/>
    </row>
    <row r="39" spans="1:17" ht="15" customHeight="1" x14ac:dyDescent="0.25">
      <c r="A39" s="85"/>
      <c r="B39" s="85"/>
      <c r="C39" s="85"/>
      <c r="D39" s="85"/>
      <c r="E39" s="85"/>
      <c r="F39" s="85"/>
      <c r="G39" s="85"/>
      <c r="H39" s="85"/>
      <c r="I39" s="85"/>
      <c r="J39" s="85"/>
      <c r="K39" s="85"/>
      <c r="L39" s="85"/>
      <c r="M39" s="85"/>
      <c r="N39" s="85"/>
      <c r="O39" s="85"/>
      <c r="P39" s="85"/>
      <c r="Q39" s="85"/>
    </row>
    <row r="40" spans="1:17" ht="15" customHeight="1" x14ac:dyDescent="0.25">
      <c r="A40" s="85"/>
      <c r="B40" s="85"/>
      <c r="C40" s="85"/>
      <c r="D40" s="85"/>
      <c r="E40" s="85"/>
      <c r="F40" s="85"/>
      <c r="G40" s="85"/>
      <c r="H40" s="85"/>
      <c r="I40" s="85"/>
      <c r="J40" s="85"/>
      <c r="K40" s="85"/>
      <c r="L40" s="85"/>
      <c r="M40" s="85"/>
      <c r="N40" s="85"/>
      <c r="O40" s="85"/>
      <c r="P40" s="85"/>
      <c r="Q40" s="85"/>
    </row>
    <row r="41" spans="1:17" ht="15" customHeight="1" x14ac:dyDescent="0.25">
      <c r="A41" s="85"/>
      <c r="B41" s="85"/>
      <c r="C41" s="85"/>
      <c r="D41" s="85"/>
      <c r="E41" s="85"/>
      <c r="F41" s="85"/>
      <c r="G41" s="85"/>
      <c r="H41" s="85"/>
      <c r="I41" s="85"/>
      <c r="J41" s="85"/>
      <c r="K41" s="85"/>
      <c r="L41" s="85"/>
      <c r="M41" s="85"/>
      <c r="N41" s="85"/>
      <c r="O41" s="85"/>
      <c r="P41" s="85"/>
      <c r="Q41" s="85"/>
    </row>
    <row r="42" spans="1:17" ht="15" customHeight="1" x14ac:dyDescent="0.25">
      <c r="A42" s="85"/>
      <c r="B42" s="85"/>
      <c r="C42" s="85"/>
      <c r="D42" s="85"/>
      <c r="E42" s="85"/>
      <c r="F42" s="85"/>
      <c r="G42" s="85"/>
      <c r="H42" s="85"/>
      <c r="I42" s="85"/>
      <c r="J42" s="85"/>
      <c r="K42" s="85"/>
      <c r="L42" s="85"/>
      <c r="M42" s="85"/>
      <c r="N42" s="85"/>
      <c r="O42" s="85"/>
      <c r="P42" s="85"/>
      <c r="Q42" s="85"/>
    </row>
    <row r="43" spans="1:17" ht="18" x14ac:dyDescent="0.25">
      <c r="A43" s="3" t="s">
        <v>0</v>
      </c>
    </row>
  </sheetData>
  <mergeCells count="1">
    <mergeCell ref="A38:Q42"/>
  </mergeCells>
  <hyperlinks>
    <hyperlink ref="A43" location="'Read me'!A1" display="Return to Read Me" xr:uid="{8721FA1C-8283-4720-B6F9-CE31E2AA18AB}"/>
  </hyperlinks>
  <pageMargins left="0.7" right="0.7" top="0.75" bottom="0.75" header="0.3" footer="0.3"/>
  <pageSetup orientation="portrait" r:id="rId1"/>
  <drawing r:id="rId2"/>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0E95AD-E3DD-483D-BB41-5568CF6314F0}">
  <dimension ref="A1:Y38"/>
  <sheetViews>
    <sheetView zoomScale="70" zoomScaleNormal="70" workbookViewId="0"/>
  </sheetViews>
  <sheetFormatPr defaultRowHeight="15" x14ac:dyDescent="0.25"/>
  <cols>
    <col min="20" max="20" width="27.5703125" customWidth="1"/>
    <col min="21" max="21" width="11.7109375" customWidth="1"/>
    <col min="22" max="22" width="11.5703125" customWidth="1"/>
    <col min="23" max="23" width="11.140625" customWidth="1"/>
  </cols>
  <sheetData>
    <row r="1" spans="1:25" ht="26.25" x14ac:dyDescent="0.4">
      <c r="A1" s="2" t="s">
        <v>276</v>
      </c>
    </row>
    <row r="2" spans="1:25" ht="18" x14ac:dyDescent="0.25">
      <c r="T2" s="1"/>
      <c r="U2" s="1" t="s">
        <v>275</v>
      </c>
      <c r="V2" s="1" t="s">
        <v>274</v>
      </c>
      <c r="W2" s="1" t="s">
        <v>90</v>
      </c>
      <c r="X2" s="1"/>
      <c r="Y2" s="1"/>
    </row>
    <row r="3" spans="1:25" ht="18" x14ac:dyDescent="0.25">
      <c r="T3" s="1">
        <v>1996</v>
      </c>
      <c r="U3" s="1">
        <v>0</v>
      </c>
      <c r="V3" s="1">
        <v>0</v>
      </c>
      <c r="W3" s="1">
        <v>0</v>
      </c>
      <c r="X3" s="37"/>
      <c r="Y3" s="37"/>
    </row>
    <row r="4" spans="1:25" ht="18" x14ac:dyDescent="0.25">
      <c r="T4" s="1">
        <v>1998</v>
      </c>
      <c r="U4" s="1">
        <v>2</v>
      </c>
      <c r="V4" s="1">
        <v>-6</v>
      </c>
      <c r="W4" s="1">
        <v>-4</v>
      </c>
      <c r="X4" s="37"/>
      <c r="Y4" s="37"/>
    </row>
    <row r="5" spans="1:25" ht="18" x14ac:dyDescent="0.25">
      <c r="T5" s="1">
        <v>2000</v>
      </c>
      <c r="U5" s="1">
        <v>2</v>
      </c>
      <c r="V5" s="1">
        <v>-7</v>
      </c>
      <c r="W5" s="1">
        <v>-5</v>
      </c>
      <c r="X5" s="37"/>
      <c r="Y5" s="37"/>
    </row>
    <row r="6" spans="1:25" ht="18" x14ac:dyDescent="0.25">
      <c r="T6" s="1">
        <v>2002</v>
      </c>
      <c r="U6" s="1">
        <v>13</v>
      </c>
      <c r="V6" s="1">
        <v>-11</v>
      </c>
      <c r="W6" s="1">
        <v>2</v>
      </c>
      <c r="X6" s="37"/>
      <c r="Y6" s="37"/>
    </row>
    <row r="7" spans="1:25" ht="18" x14ac:dyDescent="0.25">
      <c r="T7" s="1">
        <v>2003</v>
      </c>
      <c r="U7" s="1">
        <v>0</v>
      </c>
      <c r="V7" s="1">
        <v>0</v>
      </c>
      <c r="W7" s="1">
        <v>0</v>
      </c>
      <c r="X7" s="37"/>
      <c r="Y7" s="37"/>
    </row>
    <row r="8" spans="1:25" ht="18" x14ac:dyDescent="0.25">
      <c r="T8" s="1">
        <v>2004</v>
      </c>
      <c r="U8" s="1">
        <v>5</v>
      </c>
      <c r="V8" s="1">
        <v>-17</v>
      </c>
      <c r="W8" s="1">
        <v>-12</v>
      </c>
      <c r="X8" s="37"/>
      <c r="Y8" s="37"/>
    </row>
    <row r="9" spans="1:25" ht="18" x14ac:dyDescent="0.25">
      <c r="T9" s="1">
        <v>2005</v>
      </c>
      <c r="U9" s="1">
        <v>9</v>
      </c>
      <c r="V9" s="1">
        <v>-9</v>
      </c>
      <c r="W9" s="1">
        <v>0</v>
      </c>
    </row>
    <row r="10" spans="1:25" ht="18" x14ac:dyDescent="0.25">
      <c r="T10" s="1">
        <v>2006</v>
      </c>
      <c r="U10" s="1">
        <v>12</v>
      </c>
      <c r="V10" s="1">
        <v>-9</v>
      </c>
      <c r="W10" s="1">
        <v>3</v>
      </c>
    </row>
    <row r="11" spans="1:25" ht="18" x14ac:dyDescent="0.25">
      <c r="T11" s="1">
        <v>2007</v>
      </c>
      <c r="U11" s="1">
        <v>17</v>
      </c>
      <c r="V11" s="1">
        <v>-13</v>
      </c>
      <c r="W11" s="1">
        <v>4</v>
      </c>
    </row>
    <row r="12" spans="1:25" ht="18" x14ac:dyDescent="0.25">
      <c r="T12" s="1">
        <v>2008</v>
      </c>
      <c r="U12" s="1">
        <v>6</v>
      </c>
      <c r="V12" s="1">
        <v>-7</v>
      </c>
      <c r="W12" s="1">
        <v>-1</v>
      </c>
    </row>
    <row r="13" spans="1:25" ht="18" x14ac:dyDescent="0.25">
      <c r="T13" s="1">
        <v>2009</v>
      </c>
      <c r="U13" s="1">
        <v>5</v>
      </c>
      <c r="V13" s="1">
        <v>-6</v>
      </c>
      <c r="W13" s="1">
        <v>-1</v>
      </c>
    </row>
    <row r="14" spans="1:25" ht="18" x14ac:dyDescent="0.25">
      <c r="T14" s="1">
        <v>2010</v>
      </c>
      <c r="U14" s="1">
        <v>2</v>
      </c>
      <c r="V14" s="1">
        <v>-8</v>
      </c>
      <c r="W14" s="1">
        <v>-6</v>
      </c>
    </row>
    <row r="15" spans="1:25" ht="18" x14ac:dyDescent="0.25">
      <c r="T15" s="1">
        <v>2011</v>
      </c>
      <c r="U15" s="1">
        <v>0</v>
      </c>
      <c r="V15" s="1">
        <v>-3</v>
      </c>
      <c r="W15" s="1">
        <v>-3</v>
      </c>
    </row>
    <row r="16" spans="1:25" ht="18" x14ac:dyDescent="0.25">
      <c r="T16" s="1">
        <v>2012</v>
      </c>
      <c r="U16" s="1">
        <v>4</v>
      </c>
      <c r="V16" s="1">
        <v>-5</v>
      </c>
      <c r="W16" s="1">
        <v>-1</v>
      </c>
    </row>
    <row r="17" spans="20:23" ht="18" x14ac:dyDescent="0.25">
      <c r="T17" s="1">
        <v>2013</v>
      </c>
      <c r="U17" s="1">
        <v>6</v>
      </c>
      <c r="V17" s="1">
        <v>-3</v>
      </c>
      <c r="W17" s="1">
        <v>3</v>
      </c>
    </row>
    <row r="18" spans="20:23" ht="18" x14ac:dyDescent="0.25">
      <c r="T18" s="1">
        <v>2014</v>
      </c>
      <c r="U18" s="1">
        <v>9</v>
      </c>
      <c r="V18" s="1">
        <v>-13</v>
      </c>
      <c r="W18" s="1">
        <v>-4</v>
      </c>
    </row>
    <row r="19" spans="20:23" ht="18" x14ac:dyDescent="0.25">
      <c r="T19" s="1">
        <v>2015</v>
      </c>
      <c r="U19" s="1">
        <v>10</v>
      </c>
      <c r="V19" s="1">
        <v>-10</v>
      </c>
      <c r="W19" s="1">
        <v>0</v>
      </c>
    </row>
    <row r="20" spans="20:23" ht="18" x14ac:dyDescent="0.25">
      <c r="T20" s="1">
        <v>2016</v>
      </c>
      <c r="U20" s="1">
        <v>7</v>
      </c>
      <c r="V20" s="1">
        <v>-8</v>
      </c>
      <c r="W20" s="1">
        <v>-1</v>
      </c>
    </row>
    <row r="21" spans="20:23" ht="18" x14ac:dyDescent="0.25">
      <c r="T21" s="1">
        <v>2017</v>
      </c>
      <c r="U21" s="1">
        <v>8</v>
      </c>
      <c r="V21" s="1">
        <v>-7</v>
      </c>
      <c r="W21" s="1">
        <v>1</v>
      </c>
    </row>
    <row r="33" spans="1:17" ht="18" x14ac:dyDescent="0.25">
      <c r="A33" s="71" t="s">
        <v>87</v>
      </c>
    </row>
    <row r="34" spans="1:17" ht="15" customHeight="1" x14ac:dyDescent="0.25">
      <c r="A34" s="85" t="s">
        <v>339</v>
      </c>
      <c r="B34" s="85"/>
      <c r="C34" s="85"/>
      <c r="D34" s="85"/>
      <c r="E34" s="85"/>
      <c r="F34" s="85"/>
      <c r="G34" s="85"/>
      <c r="H34" s="85"/>
      <c r="I34" s="85"/>
      <c r="J34" s="85"/>
      <c r="K34" s="85"/>
      <c r="L34" s="85"/>
      <c r="M34" s="85"/>
      <c r="N34" s="85"/>
      <c r="O34" s="85"/>
      <c r="P34" s="85"/>
      <c r="Q34" s="85"/>
    </row>
    <row r="35" spans="1:17" ht="15" customHeight="1" x14ac:dyDescent="0.25">
      <c r="A35" s="85"/>
      <c r="B35" s="85"/>
      <c r="C35" s="85"/>
      <c r="D35" s="85"/>
      <c r="E35" s="85"/>
      <c r="F35" s="85"/>
      <c r="G35" s="85"/>
      <c r="H35" s="85"/>
      <c r="I35" s="85"/>
      <c r="J35" s="85"/>
      <c r="K35" s="85"/>
      <c r="L35" s="85"/>
      <c r="M35" s="85"/>
      <c r="N35" s="85"/>
      <c r="O35" s="85"/>
      <c r="P35" s="85"/>
      <c r="Q35" s="85"/>
    </row>
    <row r="36" spans="1:17" ht="15" customHeight="1" x14ac:dyDescent="0.25">
      <c r="A36" s="85"/>
      <c r="B36" s="85"/>
      <c r="C36" s="85"/>
      <c r="D36" s="85"/>
      <c r="E36" s="85"/>
      <c r="F36" s="85"/>
      <c r="G36" s="85"/>
      <c r="H36" s="85"/>
      <c r="I36" s="85"/>
      <c r="J36" s="85"/>
      <c r="K36" s="85"/>
      <c r="L36" s="85"/>
      <c r="M36" s="85"/>
      <c r="N36" s="85"/>
      <c r="O36" s="85"/>
      <c r="P36" s="85"/>
      <c r="Q36" s="85"/>
    </row>
    <row r="37" spans="1:17" ht="15" customHeight="1" x14ac:dyDescent="0.25">
      <c r="A37" s="3" t="s">
        <v>0</v>
      </c>
      <c r="B37" s="8"/>
      <c r="C37" s="8"/>
      <c r="D37" s="8"/>
      <c r="E37" s="8"/>
      <c r="F37" s="8"/>
      <c r="G37" s="8"/>
      <c r="H37" s="8"/>
      <c r="I37" s="8"/>
      <c r="J37" s="8"/>
      <c r="K37" s="8"/>
      <c r="L37" s="8"/>
      <c r="M37" s="8"/>
      <c r="N37" s="8"/>
      <c r="O37" s="8"/>
      <c r="P37" s="8"/>
      <c r="Q37" s="8"/>
    </row>
    <row r="38" spans="1:17" ht="15" customHeight="1" x14ac:dyDescent="0.25">
      <c r="A38" s="8"/>
      <c r="B38" s="8"/>
      <c r="C38" s="8"/>
      <c r="D38" s="8"/>
      <c r="E38" s="8"/>
      <c r="F38" s="8"/>
      <c r="G38" s="8"/>
      <c r="H38" s="8"/>
      <c r="I38" s="8"/>
      <c r="J38" s="8"/>
      <c r="K38" s="8"/>
      <c r="L38" s="8"/>
      <c r="M38" s="8"/>
      <c r="N38" s="8"/>
      <c r="O38" s="8"/>
      <c r="P38" s="8"/>
      <c r="Q38" s="8"/>
    </row>
  </sheetData>
  <mergeCells count="1">
    <mergeCell ref="A34:Q36"/>
  </mergeCells>
  <hyperlinks>
    <hyperlink ref="A37" location="'Read me'!A1" display="Return to Read Me" xr:uid="{91F78FCF-4702-4B90-8C92-0EE2E69652D7}"/>
  </hyperlinks>
  <pageMargins left="0.7" right="0.7" top="0.75" bottom="0.75" header="0.3" footer="0.3"/>
  <pageSetup orientation="portrait" r:id="rId1"/>
  <drawing r:id="rId2"/>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3E4A65-3F2D-4753-9663-0C7A9C33BEB0}">
  <dimension ref="A1:AA42"/>
  <sheetViews>
    <sheetView zoomScale="70" zoomScaleNormal="70" workbookViewId="0"/>
  </sheetViews>
  <sheetFormatPr defaultRowHeight="18" x14ac:dyDescent="0.25"/>
  <cols>
    <col min="21" max="21" width="9.140625" style="1"/>
    <col min="22" max="22" width="9.140625" bestFit="1" customWidth="1"/>
    <col min="23" max="23" width="11.140625" bestFit="1" customWidth="1"/>
    <col min="24" max="24" width="14.140625" bestFit="1" customWidth="1"/>
    <col min="25" max="25" width="15.42578125" customWidth="1"/>
  </cols>
  <sheetData>
    <row r="1" spans="1:27" ht="26.25" x14ac:dyDescent="0.4">
      <c r="A1" s="2" t="s">
        <v>278</v>
      </c>
    </row>
    <row r="2" spans="1:27" x14ac:dyDescent="0.25">
      <c r="V2" s="1" t="s">
        <v>277</v>
      </c>
      <c r="W2" s="1" t="s">
        <v>274</v>
      </c>
      <c r="X2" s="1" t="s">
        <v>90</v>
      </c>
      <c r="Y2" s="1"/>
      <c r="Z2" s="1"/>
      <c r="AA2" s="1"/>
    </row>
    <row r="3" spans="1:27" x14ac:dyDescent="0.25">
      <c r="U3" s="1">
        <v>2007</v>
      </c>
      <c r="V3" s="1">
        <v>2</v>
      </c>
      <c r="W3" s="1">
        <v>0</v>
      </c>
      <c r="X3" s="1">
        <v>2</v>
      </c>
      <c r="Y3" s="37"/>
      <c r="Z3" s="37"/>
      <c r="AA3" s="37"/>
    </row>
    <row r="4" spans="1:27" x14ac:dyDescent="0.25">
      <c r="U4" s="1">
        <v>2008</v>
      </c>
      <c r="V4" s="1">
        <v>1</v>
      </c>
      <c r="W4" s="1">
        <v>0</v>
      </c>
      <c r="X4" s="1">
        <v>1</v>
      </c>
      <c r="Y4" s="37"/>
      <c r="Z4" s="37"/>
      <c r="AA4" s="37"/>
    </row>
    <row r="5" spans="1:27" x14ac:dyDescent="0.25">
      <c r="U5" s="1">
        <v>2009</v>
      </c>
      <c r="V5" s="1">
        <v>4</v>
      </c>
      <c r="W5" s="1">
        <v>-1</v>
      </c>
      <c r="X5" s="1">
        <v>3</v>
      </c>
      <c r="Y5" s="37"/>
      <c r="Z5" s="37"/>
      <c r="AA5" s="37"/>
    </row>
    <row r="6" spans="1:27" x14ac:dyDescent="0.25">
      <c r="U6" s="1">
        <v>2010</v>
      </c>
      <c r="V6" s="1">
        <v>8</v>
      </c>
      <c r="W6" s="1">
        <v>0</v>
      </c>
      <c r="X6" s="1">
        <v>8</v>
      </c>
      <c r="Y6" s="37"/>
      <c r="Z6" s="37"/>
      <c r="AA6" s="37"/>
    </row>
    <row r="7" spans="1:27" x14ac:dyDescent="0.25">
      <c r="U7" s="1">
        <v>2011</v>
      </c>
      <c r="V7" s="1">
        <v>5</v>
      </c>
      <c r="W7" s="1">
        <v>0</v>
      </c>
      <c r="X7" s="1">
        <v>5</v>
      </c>
      <c r="Y7" s="37"/>
      <c r="Z7" s="37"/>
      <c r="AA7" s="37"/>
    </row>
    <row r="8" spans="1:27" x14ac:dyDescent="0.25">
      <c r="U8" s="1">
        <v>2012</v>
      </c>
      <c r="V8" s="1">
        <v>3</v>
      </c>
      <c r="W8" s="1">
        <v>-1</v>
      </c>
      <c r="X8" s="1">
        <v>2</v>
      </c>
      <c r="Y8" s="37"/>
      <c r="Z8" s="37"/>
      <c r="AA8" s="37"/>
    </row>
    <row r="9" spans="1:27" x14ac:dyDescent="0.25">
      <c r="U9" s="1">
        <v>2013</v>
      </c>
      <c r="V9" s="1">
        <v>2</v>
      </c>
      <c r="W9" s="1">
        <v>-1</v>
      </c>
      <c r="X9" s="1">
        <v>1</v>
      </c>
    </row>
    <row r="10" spans="1:27" x14ac:dyDescent="0.25">
      <c r="U10" s="1">
        <v>2014</v>
      </c>
      <c r="V10" s="1">
        <v>4</v>
      </c>
      <c r="W10" s="1">
        <v>-2</v>
      </c>
      <c r="X10" s="1">
        <v>2</v>
      </c>
    </row>
    <row r="11" spans="1:27" x14ac:dyDescent="0.25">
      <c r="U11" s="1">
        <v>2015</v>
      </c>
      <c r="V11" s="1">
        <v>5</v>
      </c>
      <c r="W11" s="1">
        <v>-2</v>
      </c>
      <c r="X11" s="1">
        <v>3</v>
      </c>
      <c r="Y11" s="1"/>
    </row>
    <row r="12" spans="1:27" x14ac:dyDescent="0.25">
      <c r="U12" s="1">
        <v>2016</v>
      </c>
      <c r="V12" s="1">
        <v>5</v>
      </c>
      <c r="W12" s="1">
        <v>-2</v>
      </c>
      <c r="X12" s="1">
        <v>3</v>
      </c>
      <c r="Y12" s="1"/>
    </row>
    <row r="13" spans="1:27" x14ac:dyDescent="0.25">
      <c r="U13" s="1">
        <v>2017</v>
      </c>
      <c r="V13" s="1">
        <v>4</v>
      </c>
      <c r="W13" s="1">
        <v>-2</v>
      </c>
      <c r="X13" s="1">
        <v>2</v>
      </c>
      <c r="Y13" s="1"/>
    </row>
    <row r="14" spans="1:27" x14ac:dyDescent="0.25">
      <c r="U14" s="1">
        <v>2018</v>
      </c>
      <c r="V14" s="1">
        <v>3</v>
      </c>
      <c r="W14" s="1">
        <v>-1</v>
      </c>
      <c r="X14" s="1">
        <v>2</v>
      </c>
      <c r="Y14" s="1"/>
    </row>
    <row r="15" spans="1:27" x14ac:dyDescent="0.25">
      <c r="Y15" s="1"/>
    </row>
    <row r="30" spans="1:1" ht="15.75" customHeight="1" x14ac:dyDescent="0.25"/>
    <row r="32" spans="1:1" x14ac:dyDescent="0.25">
      <c r="A32" s="71" t="s">
        <v>87</v>
      </c>
    </row>
    <row r="33" spans="1:17" ht="15" customHeight="1" x14ac:dyDescent="0.25">
      <c r="A33" s="85" t="s">
        <v>338</v>
      </c>
      <c r="B33" s="85"/>
      <c r="C33" s="85"/>
      <c r="D33" s="85"/>
      <c r="E33" s="85"/>
      <c r="F33" s="85"/>
      <c r="G33" s="85"/>
      <c r="H33" s="85"/>
      <c r="I33" s="85"/>
      <c r="J33" s="85"/>
      <c r="K33" s="85"/>
      <c r="L33" s="85"/>
      <c r="M33" s="85"/>
      <c r="N33" s="85"/>
      <c r="O33" s="85"/>
      <c r="P33" s="85"/>
      <c r="Q33" s="85"/>
    </row>
    <row r="34" spans="1:17" ht="15" customHeight="1" x14ac:dyDescent="0.25">
      <c r="A34" s="85"/>
      <c r="B34" s="85"/>
      <c r="C34" s="85"/>
      <c r="D34" s="85"/>
      <c r="E34" s="85"/>
      <c r="F34" s="85"/>
      <c r="G34" s="85"/>
      <c r="H34" s="85"/>
      <c r="I34" s="85"/>
      <c r="J34" s="85"/>
      <c r="K34" s="85"/>
      <c r="L34" s="85"/>
      <c r="M34" s="85"/>
      <c r="N34" s="85"/>
      <c r="O34" s="85"/>
      <c r="P34" s="85"/>
      <c r="Q34" s="85"/>
    </row>
    <row r="35" spans="1:17" ht="15" customHeight="1" x14ac:dyDescent="0.25">
      <c r="A35" s="85"/>
      <c r="B35" s="85"/>
      <c r="C35" s="85"/>
      <c r="D35" s="85"/>
      <c r="E35" s="85"/>
      <c r="F35" s="85"/>
      <c r="G35" s="85"/>
      <c r="H35" s="85"/>
      <c r="I35" s="85"/>
      <c r="J35" s="85"/>
      <c r="K35" s="85"/>
      <c r="L35" s="85"/>
      <c r="M35" s="85"/>
      <c r="N35" s="85"/>
      <c r="O35" s="85"/>
      <c r="P35" s="85"/>
      <c r="Q35" s="85"/>
    </row>
    <row r="36" spans="1:17" ht="15" customHeight="1" x14ac:dyDescent="0.25">
      <c r="A36" s="85"/>
      <c r="B36" s="85"/>
      <c r="C36" s="85"/>
      <c r="D36" s="85"/>
      <c r="E36" s="85"/>
      <c r="F36" s="85"/>
      <c r="G36" s="85"/>
      <c r="H36" s="85"/>
      <c r="I36" s="85"/>
      <c r="J36" s="85"/>
      <c r="K36" s="85"/>
      <c r="L36" s="85"/>
      <c r="M36" s="85"/>
      <c r="N36" s="85"/>
      <c r="O36" s="85"/>
      <c r="P36" s="85"/>
      <c r="Q36" s="85"/>
    </row>
    <row r="37" spans="1:17" ht="15" customHeight="1" x14ac:dyDescent="0.25">
      <c r="A37" s="3" t="s">
        <v>0</v>
      </c>
      <c r="B37" s="8"/>
      <c r="C37" s="8"/>
      <c r="D37" s="8"/>
      <c r="E37" s="8"/>
      <c r="F37" s="8"/>
      <c r="G37" s="8"/>
      <c r="H37" s="8"/>
      <c r="I37" s="8"/>
      <c r="J37" s="8"/>
      <c r="K37" s="8"/>
      <c r="L37" s="8"/>
      <c r="M37" s="8"/>
      <c r="N37" s="8"/>
      <c r="O37" s="8"/>
      <c r="P37" s="8"/>
      <c r="Q37" s="8"/>
    </row>
    <row r="38" spans="1:17" ht="15" customHeight="1" x14ac:dyDescent="0.25">
      <c r="A38" s="76"/>
      <c r="B38" s="76"/>
      <c r="C38" s="76"/>
      <c r="D38" s="76"/>
      <c r="E38" s="76"/>
      <c r="F38" s="76"/>
      <c r="G38" s="76"/>
      <c r="H38" s="76"/>
      <c r="I38" s="76"/>
      <c r="J38" s="76"/>
      <c r="K38" s="76"/>
      <c r="L38" s="76"/>
      <c r="M38" s="76"/>
      <c r="N38" s="76"/>
      <c r="O38" s="76"/>
      <c r="P38" s="76"/>
      <c r="Q38" s="76"/>
    </row>
    <row r="39" spans="1:17" ht="15" customHeight="1" x14ac:dyDescent="0.25">
      <c r="A39" s="76"/>
      <c r="B39" s="76"/>
      <c r="C39" s="76"/>
      <c r="D39" s="76"/>
      <c r="E39" s="76"/>
      <c r="F39" s="76"/>
      <c r="G39" s="76"/>
      <c r="H39" s="76"/>
      <c r="I39" s="76"/>
      <c r="J39" s="76"/>
      <c r="K39" s="76"/>
      <c r="L39" s="76"/>
      <c r="M39" s="76"/>
      <c r="N39" s="76"/>
      <c r="O39" s="76"/>
      <c r="P39" s="76"/>
      <c r="Q39" s="76"/>
    </row>
    <row r="40" spans="1:17" ht="15" customHeight="1" x14ac:dyDescent="0.25">
      <c r="A40" s="76"/>
      <c r="B40" s="76"/>
      <c r="C40" s="76"/>
      <c r="D40" s="76"/>
      <c r="E40" s="76"/>
      <c r="F40" s="76"/>
      <c r="G40" s="76"/>
      <c r="H40" s="76"/>
      <c r="I40" s="76"/>
      <c r="J40" s="76"/>
      <c r="K40" s="76"/>
      <c r="L40" s="76"/>
      <c r="M40" s="76"/>
      <c r="N40" s="76"/>
      <c r="O40" s="76"/>
      <c r="P40" s="76"/>
      <c r="Q40" s="76"/>
    </row>
    <row r="41" spans="1:17" ht="15" customHeight="1" x14ac:dyDescent="0.25">
      <c r="A41" s="76"/>
      <c r="B41" s="76"/>
      <c r="C41" s="76"/>
      <c r="D41" s="76"/>
      <c r="E41" s="76"/>
      <c r="F41" s="76"/>
      <c r="G41" s="76"/>
      <c r="H41" s="76"/>
      <c r="I41" s="76"/>
      <c r="J41" s="76"/>
      <c r="K41" s="76"/>
      <c r="L41" s="76"/>
      <c r="M41" s="76"/>
      <c r="N41" s="76"/>
      <c r="O41" s="76"/>
      <c r="P41" s="76"/>
      <c r="Q41" s="76"/>
    </row>
    <row r="42" spans="1:17" ht="15" customHeight="1" x14ac:dyDescent="0.25">
      <c r="A42" s="76"/>
      <c r="B42" s="76"/>
      <c r="C42" s="76"/>
      <c r="D42" s="76"/>
      <c r="E42" s="76"/>
      <c r="F42" s="76"/>
      <c r="G42" s="76"/>
      <c r="H42" s="76"/>
      <c r="I42" s="76"/>
      <c r="J42" s="76"/>
      <c r="K42" s="76"/>
      <c r="L42" s="76"/>
      <c r="M42" s="76"/>
      <c r="N42" s="76"/>
      <c r="O42" s="76"/>
      <c r="P42" s="76"/>
      <c r="Q42" s="76"/>
    </row>
  </sheetData>
  <mergeCells count="1">
    <mergeCell ref="A33:Q36"/>
  </mergeCells>
  <hyperlinks>
    <hyperlink ref="A37" location="'Read me'!A1" display="Return to Read Me" xr:uid="{937576AD-E78C-4B37-B45B-699DEDF3CAA6}"/>
  </hyperlink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8156A2-1211-44B0-A660-CE56C1D115C6}">
  <dimension ref="A1:AB38"/>
  <sheetViews>
    <sheetView topLeftCell="A14" zoomScale="70" zoomScaleNormal="70" workbookViewId="0">
      <selection activeCell="E39" sqref="E39"/>
    </sheetView>
  </sheetViews>
  <sheetFormatPr defaultRowHeight="18" x14ac:dyDescent="0.25"/>
  <cols>
    <col min="1" max="22" width="9.140625" style="1"/>
    <col min="23" max="23" width="12.42578125" style="1" bestFit="1" customWidth="1"/>
    <col min="24" max="24" width="12.85546875" style="1" bestFit="1" customWidth="1"/>
    <col min="25" max="16384" width="9.140625" style="1"/>
  </cols>
  <sheetData>
    <row r="1" spans="1:28" ht="26.25" x14ac:dyDescent="0.4">
      <c r="A1" s="2" t="s">
        <v>238</v>
      </c>
    </row>
    <row r="3" spans="1:28" x14ac:dyDescent="0.25">
      <c r="W3" s="1" t="s">
        <v>15</v>
      </c>
      <c r="X3" s="1" t="s">
        <v>14</v>
      </c>
    </row>
    <row r="4" spans="1:28" x14ac:dyDescent="0.25">
      <c r="V4" s="1" t="s">
        <v>13</v>
      </c>
      <c r="W4" s="4">
        <v>0.4</v>
      </c>
      <c r="X4" s="4">
        <v>-0.1</v>
      </c>
      <c r="AA4" s="4"/>
      <c r="AB4" s="4"/>
    </row>
    <row r="5" spans="1:28" x14ac:dyDescent="0.25">
      <c r="V5" s="1" t="s">
        <v>145</v>
      </c>
      <c r="W5" s="4">
        <v>0.3</v>
      </c>
      <c r="X5" s="4">
        <v>0.3</v>
      </c>
      <c r="AA5" s="4"/>
      <c r="AB5" s="4"/>
    </row>
    <row r="6" spans="1:28" x14ac:dyDescent="0.25">
      <c r="V6" s="1" t="s">
        <v>146</v>
      </c>
      <c r="W6" s="4">
        <v>0.3</v>
      </c>
      <c r="X6" s="4">
        <v>0.2</v>
      </c>
      <c r="AA6" s="4"/>
      <c r="AB6" s="4"/>
    </row>
    <row r="7" spans="1:28" x14ac:dyDescent="0.25">
      <c r="AA7" s="4"/>
      <c r="AB7" s="4"/>
    </row>
    <row r="8" spans="1:28" x14ac:dyDescent="0.25">
      <c r="AA8" s="4"/>
      <c r="AB8" s="4"/>
    </row>
    <row r="9" spans="1:28" x14ac:dyDescent="0.25">
      <c r="W9" s="4"/>
      <c r="X9" s="4"/>
      <c r="AA9" s="4"/>
      <c r="AB9" s="4"/>
    </row>
    <row r="10" spans="1:28" x14ac:dyDescent="0.25">
      <c r="W10" s="4"/>
      <c r="X10" s="4"/>
      <c r="AA10" s="4"/>
      <c r="AB10" s="4"/>
    </row>
    <row r="33" spans="1:18" x14ac:dyDescent="0.25">
      <c r="A33" s="1" t="s">
        <v>1</v>
      </c>
    </row>
    <row r="34" spans="1:18" ht="18" customHeight="1" x14ac:dyDescent="0.25">
      <c r="A34" s="85" t="s">
        <v>369</v>
      </c>
      <c r="B34" s="85"/>
      <c r="C34" s="85"/>
      <c r="D34" s="85"/>
      <c r="E34" s="85"/>
      <c r="F34" s="85"/>
      <c r="G34" s="85"/>
      <c r="H34" s="85"/>
      <c r="I34" s="85"/>
      <c r="J34" s="85"/>
      <c r="K34" s="85"/>
      <c r="L34" s="85"/>
      <c r="M34" s="85"/>
      <c r="N34" s="85"/>
      <c r="O34" s="85"/>
      <c r="P34" s="85"/>
      <c r="Q34" s="85"/>
      <c r="R34" s="85"/>
    </row>
    <row r="35" spans="1:18" x14ac:dyDescent="0.25">
      <c r="A35" s="85"/>
      <c r="B35" s="85"/>
      <c r="C35" s="85"/>
      <c r="D35" s="85"/>
      <c r="E35" s="85"/>
      <c r="F35" s="85"/>
      <c r="G35" s="85"/>
      <c r="H35" s="85"/>
      <c r="I35" s="85"/>
      <c r="J35" s="85"/>
      <c r="K35" s="85"/>
      <c r="L35" s="85"/>
      <c r="M35" s="85"/>
      <c r="N35" s="85"/>
      <c r="O35" s="85"/>
      <c r="P35" s="85"/>
      <c r="Q35" s="85"/>
      <c r="R35" s="85"/>
    </row>
    <row r="36" spans="1:18" x14ac:dyDescent="0.25">
      <c r="A36" s="85"/>
      <c r="B36" s="85"/>
      <c r="C36" s="85"/>
      <c r="D36" s="85"/>
      <c r="E36" s="85"/>
      <c r="F36" s="85"/>
      <c r="G36" s="85"/>
      <c r="H36" s="85"/>
      <c r="I36" s="85"/>
      <c r="J36" s="85"/>
      <c r="K36" s="85"/>
      <c r="L36" s="85"/>
      <c r="M36" s="85"/>
      <c r="N36" s="85"/>
      <c r="O36" s="85"/>
      <c r="P36" s="85"/>
      <c r="Q36" s="85"/>
      <c r="R36" s="85"/>
    </row>
    <row r="37" spans="1:18" ht="20.25" customHeight="1" x14ac:dyDescent="0.25">
      <c r="A37" s="3" t="s">
        <v>0</v>
      </c>
    </row>
    <row r="38" spans="1:18" ht="15" customHeight="1" x14ac:dyDescent="0.25"/>
  </sheetData>
  <mergeCells count="1">
    <mergeCell ref="A34:R36"/>
  </mergeCells>
  <hyperlinks>
    <hyperlink ref="A37" location="'Read Me'!A1" display="Return to Read Me" xr:uid="{4841D8E0-05CA-4129-AC47-F8BBA7E2ED9F}"/>
  </hyperlinks>
  <pageMargins left="0.7" right="0.7" top="0.75" bottom="0.75" header="0.3" footer="0.3"/>
  <drawing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5021F1-B394-4FC3-978A-98D63EBC2ABA}">
  <dimension ref="A1:Y46"/>
  <sheetViews>
    <sheetView zoomScale="70" zoomScaleNormal="70" workbookViewId="0">
      <selection activeCell="W24" sqref="W24"/>
    </sheetView>
  </sheetViews>
  <sheetFormatPr defaultRowHeight="15" x14ac:dyDescent="0.25"/>
  <cols>
    <col min="21" max="21" width="14.7109375" customWidth="1"/>
    <col min="22" max="22" width="18.42578125" customWidth="1"/>
    <col min="23" max="23" width="20.7109375" customWidth="1"/>
    <col min="24" max="24" width="11.140625" customWidth="1"/>
  </cols>
  <sheetData>
    <row r="1" spans="1:25" ht="26.25" x14ac:dyDescent="0.4">
      <c r="A1" s="2" t="s">
        <v>283</v>
      </c>
    </row>
    <row r="2" spans="1:25" ht="18" x14ac:dyDescent="0.25">
      <c r="U2" s="1"/>
      <c r="V2" s="1" t="s">
        <v>282</v>
      </c>
      <c r="W2" s="1" t="s">
        <v>281</v>
      </c>
      <c r="X2" s="1"/>
      <c r="Y2" s="1"/>
    </row>
    <row r="3" spans="1:25" ht="18" x14ac:dyDescent="0.25">
      <c r="U3" s="1" t="s">
        <v>280</v>
      </c>
      <c r="V3" s="74">
        <v>0.9</v>
      </c>
      <c r="W3" s="74">
        <v>-0.6</v>
      </c>
      <c r="X3" s="37"/>
      <c r="Y3" s="37"/>
    </row>
    <row r="4" spans="1:25" ht="18" x14ac:dyDescent="0.25">
      <c r="U4" s="1" t="s">
        <v>8</v>
      </c>
      <c r="V4" s="74">
        <v>1</v>
      </c>
      <c r="W4" s="74">
        <v>-0.6</v>
      </c>
      <c r="X4" s="37"/>
      <c r="Y4" s="37"/>
    </row>
    <row r="5" spans="1:25" ht="18" x14ac:dyDescent="0.25">
      <c r="U5" s="1"/>
      <c r="V5" s="37"/>
      <c r="W5" s="37"/>
      <c r="X5" s="37"/>
      <c r="Y5" s="37"/>
    </row>
    <row r="6" spans="1:25" ht="18" x14ac:dyDescent="0.25">
      <c r="U6" s="1"/>
      <c r="V6" s="37"/>
      <c r="W6" s="37"/>
      <c r="X6" s="37"/>
      <c r="Y6" s="37"/>
    </row>
    <row r="7" spans="1:25" ht="18" x14ac:dyDescent="0.25">
      <c r="U7" s="1"/>
      <c r="V7" s="37"/>
      <c r="W7" s="37"/>
      <c r="X7" s="37"/>
      <c r="Y7" s="37"/>
    </row>
    <row r="8" spans="1:25" ht="18" x14ac:dyDescent="0.25">
      <c r="U8" s="1"/>
      <c r="V8" s="37"/>
      <c r="W8" s="37"/>
      <c r="X8" s="37"/>
      <c r="Y8" s="37"/>
    </row>
    <row r="37" spans="1:17" ht="18" x14ac:dyDescent="0.25">
      <c r="A37" s="71" t="s">
        <v>279</v>
      </c>
    </row>
    <row r="38" spans="1:17" ht="15" customHeight="1" x14ac:dyDescent="0.25">
      <c r="A38" s="85" t="s">
        <v>337</v>
      </c>
      <c r="B38" s="85"/>
      <c r="C38" s="85"/>
      <c r="D38" s="85"/>
      <c r="E38" s="85"/>
      <c r="F38" s="85"/>
      <c r="G38" s="85"/>
      <c r="H38" s="85"/>
      <c r="I38" s="85"/>
      <c r="J38" s="85"/>
      <c r="K38" s="85"/>
      <c r="L38" s="85"/>
      <c r="M38" s="85"/>
      <c r="N38" s="85"/>
      <c r="O38" s="85"/>
      <c r="P38" s="85"/>
      <c r="Q38" s="85"/>
    </row>
    <row r="39" spans="1:17" ht="15" customHeight="1" x14ac:dyDescent="0.25">
      <c r="A39" s="85"/>
      <c r="B39" s="85"/>
      <c r="C39" s="85"/>
      <c r="D39" s="85"/>
      <c r="E39" s="85"/>
      <c r="F39" s="85"/>
      <c r="G39" s="85"/>
      <c r="H39" s="85"/>
      <c r="I39" s="85"/>
      <c r="J39" s="85"/>
      <c r="K39" s="85"/>
      <c r="L39" s="85"/>
      <c r="M39" s="85"/>
      <c r="N39" s="85"/>
      <c r="O39" s="85"/>
      <c r="P39" s="85"/>
      <c r="Q39" s="85"/>
    </row>
    <row r="40" spans="1:17" ht="15" customHeight="1" x14ac:dyDescent="0.25">
      <c r="A40" s="85"/>
      <c r="B40" s="85"/>
      <c r="C40" s="85"/>
      <c r="D40" s="85"/>
      <c r="E40" s="85"/>
      <c r="F40" s="85"/>
      <c r="G40" s="85"/>
      <c r="H40" s="85"/>
      <c r="I40" s="85"/>
      <c r="J40" s="85"/>
      <c r="K40" s="85"/>
      <c r="L40" s="85"/>
      <c r="M40" s="85"/>
      <c r="N40" s="85"/>
      <c r="O40" s="85"/>
      <c r="P40" s="85"/>
      <c r="Q40" s="85"/>
    </row>
    <row r="41" spans="1:17" ht="15" customHeight="1" x14ac:dyDescent="0.25">
      <c r="A41" s="85"/>
      <c r="B41" s="85"/>
      <c r="C41" s="85"/>
      <c r="D41" s="85"/>
      <c r="E41" s="85"/>
      <c r="F41" s="85"/>
      <c r="G41" s="85"/>
      <c r="H41" s="85"/>
      <c r="I41" s="85"/>
      <c r="J41" s="85"/>
      <c r="K41" s="85"/>
      <c r="L41" s="85"/>
      <c r="M41" s="85"/>
      <c r="N41" s="85"/>
      <c r="O41" s="85"/>
      <c r="P41" s="85"/>
      <c r="Q41" s="85"/>
    </row>
    <row r="42" spans="1:17" ht="15" customHeight="1" x14ac:dyDescent="0.25">
      <c r="A42" s="85"/>
      <c r="B42" s="85"/>
      <c r="C42" s="85"/>
      <c r="D42" s="85"/>
      <c r="E42" s="85"/>
      <c r="F42" s="85"/>
      <c r="G42" s="85"/>
      <c r="H42" s="85"/>
      <c r="I42" s="85"/>
      <c r="J42" s="85"/>
      <c r="K42" s="85"/>
      <c r="L42" s="85"/>
      <c r="M42" s="85"/>
      <c r="N42" s="85"/>
      <c r="O42" s="85"/>
      <c r="P42" s="85"/>
      <c r="Q42" s="85"/>
    </row>
    <row r="43" spans="1:17" ht="15" customHeight="1" x14ac:dyDescent="0.25">
      <c r="A43" s="85"/>
      <c r="B43" s="85"/>
      <c r="C43" s="85"/>
      <c r="D43" s="85"/>
      <c r="E43" s="85"/>
      <c r="F43" s="85"/>
      <c r="G43" s="85"/>
      <c r="H43" s="85"/>
      <c r="I43" s="85"/>
      <c r="J43" s="85"/>
      <c r="K43" s="85"/>
      <c r="L43" s="85"/>
      <c r="M43" s="85"/>
      <c r="N43" s="85"/>
      <c r="O43" s="85"/>
      <c r="P43" s="85"/>
      <c r="Q43" s="85"/>
    </row>
    <row r="44" spans="1:17" ht="15" customHeight="1" x14ac:dyDescent="0.25">
      <c r="A44" s="85"/>
      <c r="B44" s="85"/>
      <c r="C44" s="85"/>
      <c r="D44" s="85"/>
      <c r="E44" s="85"/>
      <c r="F44" s="85"/>
      <c r="G44" s="85"/>
      <c r="H44" s="85"/>
      <c r="I44" s="85"/>
      <c r="J44" s="85"/>
      <c r="K44" s="85"/>
      <c r="L44" s="85"/>
      <c r="M44" s="85"/>
      <c r="N44" s="85"/>
      <c r="O44" s="85"/>
      <c r="P44" s="85"/>
      <c r="Q44" s="85"/>
    </row>
    <row r="45" spans="1:17" x14ac:dyDescent="0.25">
      <c r="A45" s="85"/>
      <c r="B45" s="85"/>
      <c r="C45" s="85"/>
      <c r="D45" s="85"/>
      <c r="E45" s="85"/>
      <c r="F45" s="85"/>
      <c r="G45" s="85"/>
      <c r="H45" s="85"/>
      <c r="I45" s="85"/>
      <c r="J45" s="85"/>
      <c r="K45" s="85"/>
      <c r="L45" s="85"/>
      <c r="M45" s="85"/>
      <c r="N45" s="85"/>
      <c r="O45" s="85"/>
      <c r="P45" s="85"/>
      <c r="Q45" s="85"/>
    </row>
    <row r="46" spans="1:17" ht="18" x14ac:dyDescent="0.25">
      <c r="A46" s="3" t="s">
        <v>0</v>
      </c>
    </row>
  </sheetData>
  <mergeCells count="1">
    <mergeCell ref="A38:Q45"/>
  </mergeCells>
  <hyperlinks>
    <hyperlink ref="A46" location="'Read me'!A1" display="Return to Read Me" xr:uid="{6BD5631E-FFA7-47D2-9078-1E0105CCAE1D}"/>
  </hyperlinks>
  <pageMargins left="0.7" right="0.7" top="0.75" bottom="0.75" header="0.3" footer="0.3"/>
  <pageSetup orientation="portrait" r:id="rId1"/>
  <drawing r:id="rId2"/>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A90163-A41E-4F28-8385-160BD6B26D17}">
  <dimension ref="A1:AB39"/>
  <sheetViews>
    <sheetView zoomScale="70" zoomScaleNormal="70" workbookViewId="0">
      <selection activeCell="A36" sqref="A36"/>
    </sheetView>
  </sheetViews>
  <sheetFormatPr defaultRowHeight="15" x14ac:dyDescent="0.25"/>
  <cols>
    <col min="21" max="21" width="14.140625" customWidth="1"/>
    <col min="22" max="22" width="11.7109375" customWidth="1"/>
    <col min="23" max="23" width="11.5703125" customWidth="1"/>
    <col min="24" max="24" width="11.140625" customWidth="1"/>
  </cols>
  <sheetData>
    <row r="1" spans="1:28" ht="26.25" x14ac:dyDescent="0.4">
      <c r="A1" s="2" t="s">
        <v>289</v>
      </c>
    </row>
    <row r="2" spans="1:28" ht="18" x14ac:dyDescent="0.25">
      <c r="U2" s="1"/>
      <c r="V2" s="1"/>
      <c r="W2" s="1"/>
      <c r="X2" s="1"/>
      <c r="Y2" s="1" t="s">
        <v>288</v>
      </c>
      <c r="Z2" s="1" t="s">
        <v>287</v>
      </c>
      <c r="AA2" s="1"/>
      <c r="AB2" s="1"/>
    </row>
    <row r="3" spans="1:28" ht="36" x14ac:dyDescent="0.25">
      <c r="U3" s="1" t="s">
        <v>280</v>
      </c>
      <c r="V3" s="1" t="s">
        <v>275</v>
      </c>
      <c r="W3" s="56" t="s">
        <v>286</v>
      </c>
      <c r="X3" s="37">
        <v>0.1</v>
      </c>
      <c r="Y3" s="37">
        <v>0.2</v>
      </c>
      <c r="Z3" s="37">
        <v>0.2</v>
      </c>
      <c r="AA3" s="37"/>
      <c r="AB3" s="37"/>
    </row>
    <row r="4" spans="1:28" ht="36" x14ac:dyDescent="0.25">
      <c r="U4" s="1"/>
      <c r="V4" s="1"/>
      <c r="W4" s="56" t="s">
        <v>285</v>
      </c>
      <c r="X4" s="37">
        <v>0.3</v>
      </c>
      <c r="Y4" s="37">
        <v>0.4</v>
      </c>
      <c r="Z4" s="37">
        <v>0.4</v>
      </c>
      <c r="AA4" s="37"/>
      <c r="AB4" s="37"/>
    </row>
    <row r="5" spans="1:28" ht="18" x14ac:dyDescent="0.25">
      <c r="U5" s="1"/>
      <c r="V5" s="1" t="s">
        <v>274</v>
      </c>
      <c r="W5" s="1" t="s">
        <v>286</v>
      </c>
      <c r="X5" s="37">
        <v>-0.2</v>
      </c>
      <c r="Y5" s="37">
        <v>0.2</v>
      </c>
      <c r="Z5" s="37">
        <v>0.2</v>
      </c>
      <c r="AA5" s="37"/>
      <c r="AB5" s="37"/>
    </row>
    <row r="6" spans="1:28" ht="18" x14ac:dyDescent="0.25">
      <c r="U6" s="1"/>
      <c r="V6" s="1"/>
      <c r="W6" s="1" t="s">
        <v>285</v>
      </c>
      <c r="X6" s="37">
        <v>-0.3</v>
      </c>
      <c r="Y6" s="37">
        <v>0.4</v>
      </c>
      <c r="Z6" s="37">
        <v>0.4</v>
      </c>
    </row>
    <row r="7" spans="1:28" ht="18" x14ac:dyDescent="0.25">
      <c r="U7" s="1" t="s">
        <v>8</v>
      </c>
      <c r="V7" s="1" t="s">
        <v>275</v>
      </c>
      <c r="W7" s="1" t="s">
        <v>286</v>
      </c>
      <c r="X7" s="37">
        <v>0.2</v>
      </c>
      <c r="Y7" s="37">
        <v>0.2</v>
      </c>
      <c r="Z7" s="37">
        <v>0.2</v>
      </c>
    </row>
    <row r="8" spans="1:28" ht="18" x14ac:dyDescent="0.25">
      <c r="U8" s="1"/>
      <c r="V8" s="1"/>
      <c r="W8" s="1" t="s">
        <v>285</v>
      </c>
      <c r="X8" s="37">
        <v>0.3</v>
      </c>
      <c r="Y8" s="37">
        <v>0.5</v>
      </c>
      <c r="Z8" s="37">
        <v>0.5</v>
      </c>
    </row>
    <row r="9" spans="1:28" ht="18" x14ac:dyDescent="0.25">
      <c r="U9" s="1"/>
      <c r="V9" s="1" t="s">
        <v>274</v>
      </c>
      <c r="W9" s="1" t="s">
        <v>286</v>
      </c>
      <c r="X9" s="37">
        <v>-0.2</v>
      </c>
      <c r="Y9" s="37">
        <v>0.2</v>
      </c>
      <c r="Z9" s="37">
        <v>0.2</v>
      </c>
    </row>
    <row r="10" spans="1:28" ht="18" x14ac:dyDescent="0.25">
      <c r="U10" s="1"/>
      <c r="V10" s="1"/>
      <c r="W10" s="1" t="s">
        <v>285</v>
      </c>
      <c r="X10" s="37">
        <v>-0.3</v>
      </c>
      <c r="Y10" s="37">
        <v>0.4</v>
      </c>
      <c r="Z10" s="37">
        <v>0.4</v>
      </c>
    </row>
    <row r="12" spans="1:28" x14ac:dyDescent="0.25">
      <c r="X12" s="72"/>
      <c r="Y12" s="72"/>
      <c r="Z12" s="72"/>
    </row>
    <row r="13" spans="1:28" x14ac:dyDescent="0.25">
      <c r="X13" s="72"/>
      <c r="Y13" s="72"/>
      <c r="Z13" s="72"/>
    </row>
    <row r="14" spans="1:28" x14ac:dyDescent="0.25">
      <c r="X14" s="72"/>
      <c r="Y14" s="72"/>
      <c r="Z14" s="72"/>
    </row>
    <row r="15" spans="1:28" x14ac:dyDescent="0.25">
      <c r="X15" s="72"/>
      <c r="Y15" s="72"/>
      <c r="Z15" s="72"/>
    </row>
    <row r="16" spans="1:28" x14ac:dyDescent="0.25">
      <c r="X16" s="72"/>
      <c r="Y16" s="72"/>
      <c r="Z16" s="72"/>
    </row>
    <row r="17" spans="24:26" x14ac:dyDescent="0.25">
      <c r="X17" s="72"/>
      <c r="Y17" s="72"/>
      <c r="Z17" s="72"/>
    </row>
    <row r="18" spans="24:26" x14ac:dyDescent="0.25">
      <c r="X18" s="72"/>
      <c r="Y18" s="72"/>
      <c r="Z18" s="72"/>
    </row>
    <row r="19" spans="24:26" x14ac:dyDescent="0.25">
      <c r="X19" s="72"/>
      <c r="Y19" s="72"/>
      <c r="Z19" s="72"/>
    </row>
    <row r="20" spans="24:26" x14ac:dyDescent="0.25">
      <c r="X20" s="72"/>
      <c r="Y20" s="72"/>
      <c r="Z20" s="72"/>
    </row>
    <row r="34" spans="1:17" ht="18" x14ac:dyDescent="0.25">
      <c r="A34" s="71" t="s">
        <v>279</v>
      </c>
    </row>
    <row r="35" spans="1:17" ht="19.5" customHeight="1" x14ac:dyDescent="0.25">
      <c r="A35" s="76" t="s">
        <v>284</v>
      </c>
      <c r="B35" s="8"/>
      <c r="C35" s="8"/>
      <c r="D35" s="8"/>
      <c r="E35" s="8"/>
      <c r="F35" s="8"/>
      <c r="G35" s="8"/>
      <c r="H35" s="8"/>
      <c r="I35" s="8"/>
      <c r="J35" s="8"/>
      <c r="K35" s="8"/>
      <c r="L35" s="8"/>
      <c r="M35" s="8"/>
      <c r="N35" s="8"/>
      <c r="O35" s="8"/>
      <c r="P35" s="8"/>
      <c r="Q35" s="8"/>
    </row>
    <row r="36" spans="1:17" ht="15" customHeight="1" x14ac:dyDescent="0.25">
      <c r="A36" s="3" t="s">
        <v>0</v>
      </c>
      <c r="B36" s="8"/>
      <c r="C36" s="8"/>
      <c r="D36" s="8"/>
      <c r="E36" s="8"/>
      <c r="F36" s="8"/>
      <c r="G36" s="8"/>
      <c r="H36" s="8"/>
      <c r="I36" s="8"/>
      <c r="J36" s="8"/>
      <c r="K36" s="8"/>
      <c r="L36" s="8"/>
      <c r="M36" s="8"/>
      <c r="N36" s="8"/>
      <c r="O36" s="8"/>
      <c r="P36" s="8"/>
      <c r="Q36" s="8"/>
    </row>
    <row r="37" spans="1:17" ht="15" customHeight="1" x14ac:dyDescent="0.25">
      <c r="A37" s="8"/>
      <c r="B37" s="8"/>
      <c r="C37" s="8"/>
      <c r="D37" s="8"/>
      <c r="E37" s="8"/>
      <c r="F37" s="8"/>
      <c r="G37" s="8"/>
      <c r="H37" s="8"/>
      <c r="I37" s="8"/>
      <c r="J37" s="8"/>
      <c r="K37" s="8"/>
      <c r="L37" s="8"/>
      <c r="M37" s="8"/>
      <c r="N37" s="8"/>
      <c r="O37" s="8"/>
      <c r="P37" s="8"/>
      <c r="Q37" s="8"/>
    </row>
    <row r="38" spans="1:17" ht="15" customHeight="1" x14ac:dyDescent="0.25">
      <c r="A38" s="8"/>
      <c r="B38" s="8"/>
      <c r="C38" s="8"/>
      <c r="D38" s="8"/>
      <c r="E38" s="8"/>
      <c r="F38" s="8"/>
      <c r="G38" s="8"/>
      <c r="H38" s="8"/>
      <c r="I38" s="8"/>
      <c r="J38" s="8"/>
      <c r="K38" s="8"/>
      <c r="L38" s="8"/>
      <c r="M38" s="8"/>
      <c r="N38" s="8"/>
      <c r="O38" s="8"/>
      <c r="P38" s="8"/>
      <c r="Q38" s="8"/>
    </row>
    <row r="39" spans="1:17" ht="15" customHeight="1" x14ac:dyDescent="0.25">
      <c r="A39" s="8"/>
      <c r="B39" s="8"/>
      <c r="C39" s="8"/>
      <c r="D39" s="8"/>
      <c r="E39" s="8"/>
      <c r="F39" s="8"/>
      <c r="G39" s="8"/>
      <c r="H39" s="8"/>
      <c r="I39" s="8"/>
      <c r="J39" s="8"/>
      <c r="K39" s="8"/>
      <c r="L39" s="8"/>
      <c r="M39" s="8"/>
      <c r="N39" s="8"/>
      <c r="O39" s="8"/>
      <c r="P39" s="8"/>
      <c r="Q39" s="8"/>
    </row>
  </sheetData>
  <hyperlinks>
    <hyperlink ref="A36" location="'Read me'!A1" display="Return to Read Me" xr:uid="{BB724292-A72A-453F-8054-7554C2918260}"/>
  </hyperlinks>
  <pageMargins left="0.7" right="0.7" top="0.75" bottom="0.75" header="0.3" footer="0.3"/>
  <pageSetup orientation="portrait" r:id="rId1"/>
  <drawing r:id="rId2"/>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FC456C-6600-4273-8166-54CFF1A380EA}">
  <dimension ref="A1:Y49"/>
  <sheetViews>
    <sheetView zoomScale="70" zoomScaleNormal="70" workbookViewId="0">
      <selection activeCell="A49" sqref="A49"/>
    </sheetView>
  </sheetViews>
  <sheetFormatPr defaultRowHeight="15" x14ac:dyDescent="0.25"/>
  <cols>
    <col min="21" max="22" width="19.85546875" customWidth="1"/>
    <col min="23" max="23" width="11.5703125" customWidth="1"/>
    <col min="24" max="24" width="11.140625" customWidth="1"/>
  </cols>
  <sheetData>
    <row r="1" spans="1:25" ht="26.25" x14ac:dyDescent="0.4">
      <c r="A1" s="2" t="s">
        <v>290</v>
      </c>
    </row>
    <row r="2" spans="1:25" ht="18" x14ac:dyDescent="0.25">
      <c r="U2" s="1"/>
      <c r="V2" s="1"/>
      <c r="W2" s="1"/>
      <c r="X2" s="1"/>
      <c r="Y2" s="1"/>
    </row>
    <row r="3" spans="1:25" ht="18" x14ac:dyDescent="0.25">
      <c r="U3" s="1"/>
      <c r="V3" s="1" t="s">
        <v>282</v>
      </c>
      <c r="W3" s="1" t="s">
        <v>281</v>
      </c>
      <c r="X3" s="37"/>
      <c r="Y3" s="37"/>
    </row>
    <row r="4" spans="1:25" ht="18" x14ac:dyDescent="0.25">
      <c r="U4" s="1" t="s">
        <v>280</v>
      </c>
      <c r="V4" s="74">
        <v>6</v>
      </c>
      <c r="W4" s="74">
        <v>-2.5</v>
      </c>
      <c r="X4" s="37"/>
      <c r="Y4" s="37"/>
    </row>
    <row r="5" spans="1:25" ht="18" x14ac:dyDescent="0.25">
      <c r="U5" s="1" t="s">
        <v>8</v>
      </c>
      <c r="V5" s="74">
        <v>5.3</v>
      </c>
      <c r="W5" s="74">
        <v>-3</v>
      </c>
      <c r="X5" s="37"/>
      <c r="Y5" s="37"/>
    </row>
    <row r="6" spans="1:25" ht="18" x14ac:dyDescent="0.25">
      <c r="U6" s="1"/>
      <c r="V6" s="37"/>
      <c r="W6" s="37"/>
      <c r="X6" s="37"/>
      <c r="Y6" s="37"/>
    </row>
    <row r="7" spans="1:25" ht="18" x14ac:dyDescent="0.25">
      <c r="U7" s="1"/>
      <c r="V7" s="37"/>
      <c r="W7" s="37"/>
      <c r="X7" s="37"/>
      <c r="Y7" s="37"/>
    </row>
    <row r="8" spans="1:25" ht="18" x14ac:dyDescent="0.25">
      <c r="U8" s="1"/>
      <c r="V8" s="37"/>
      <c r="W8" s="37"/>
      <c r="X8" s="37"/>
      <c r="Y8" s="37"/>
    </row>
    <row r="37" spans="1:17" ht="18" x14ac:dyDescent="0.25">
      <c r="A37" s="71" t="s">
        <v>279</v>
      </c>
    </row>
    <row r="38" spans="1:17" ht="15" customHeight="1" x14ac:dyDescent="0.25">
      <c r="A38" s="85" t="s">
        <v>336</v>
      </c>
      <c r="B38" s="85"/>
      <c r="C38" s="85"/>
      <c r="D38" s="85"/>
      <c r="E38" s="85"/>
      <c r="F38" s="85"/>
      <c r="G38" s="85"/>
      <c r="H38" s="85"/>
      <c r="I38" s="85"/>
      <c r="J38" s="85"/>
      <c r="K38" s="85"/>
      <c r="L38" s="85"/>
      <c r="M38" s="85"/>
      <c r="N38" s="85"/>
      <c r="O38" s="85"/>
      <c r="P38" s="85"/>
      <c r="Q38" s="85"/>
    </row>
    <row r="39" spans="1:17" ht="15" customHeight="1" x14ac:dyDescent="0.25">
      <c r="A39" s="85"/>
      <c r="B39" s="85"/>
      <c r="C39" s="85"/>
      <c r="D39" s="85"/>
      <c r="E39" s="85"/>
      <c r="F39" s="85"/>
      <c r="G39" s="85"/>
      <c r="H39" s="85"/>
      <c r="I39" s="85"/>
      <c r="J39" s="85"/>
      <c r="K39" s="85"/>
      <c r="L39" s="85"/>
      <c r="M39" s="85"/>
      <c r="N39" s="85"/>
      <c r="O39" s="85"/>
      <c r="P39" s="85"/>
      <c r="Q39" s="85"/>
    </row>
    <row r="40" spans="1:17" ht="15" customHeight="1" x14ac:dyDescent="0.25">
      <c r="A40" s="85"/>
      <c r="B40" s="85"/>
      <c r="C40" s="85"/>
      <c r="D40" s="85"/>
      <c r="E40" s="85"/>
      <c r="F40" s="85"/>
      <c r="G40" s="85"/>
      <c r="H40" s="85"/>
      <c r="I40" s="85"/>
      <c r="J40" s="85"/>
      <c r="K40" s="85"/>
      <c r="L40" s="85"/>
      <c r="M40" s="85"/>
      <c r="N40" s="85"/>
      <c r="O40" s="85"/>
      <c r="P40" s="85"/>
      <c r="Q40" s="85"/>
    </row>
    <row r="41" spans="1:17" ht="15" customHeight="1" x14ac:dyDescent="0.25">
      <c r="A41" s="85"/>
      <c r="B41" s="85"/>
      <c r="C41" s="85"/>
      <c r="D41" s="85"/>
      <c r="E41" s="85"/>
      <c r="F41" s="85"/>
      <c r="G41" s="85"/>
      <c r="H41" s="85"/>
      <c r="I41" s="85"/>
      <c r="J41" s="85"/>
      <c r="K41" s="85"/>
      <c r="L41" s="85"/>
      <c r="M41" s="85"/>
      <c r="N41" s="85"/>
      <c r="O41" s="85"/>
      <c r="P41" s="85"/>
      <c r="Q41" s="85"/>
    </row>
    <row r="42" spans="1:17" ht="15" customHeight="1" x14ac:dyDescent="0.25">
      <c r="A42" s="85"/>
      <c r="B42" s="85"/>
      <c r="C42" s="85"/>
      <c r="D42" s="85"/>
      <c r="E42" s="85"/>
      <c r="F42" s="85"/>
      <c r="G42" s="85"/>
      <c r="H42" s="85"/>
      <c r="I42" s="85"/>
      <c r="J42" s="85"/>
      <c r="K42" s="85"/>
      <c r="L42" s="85"/>
      <c r="M42" s="85"/>
      <c r="N42" s="85"/>
      <c r="O42" s="85"/>
      <c r="P42" s="85"/>
      <c r="Q42" s="85"/>
    </row>
    <row r="43" spans="1:17" ht="15" customHeight="1" x14ac:dyDescent="0.25">
      <c r="A43" s="85"/>
      <c r="B43" s="85"/>
      <c r="C43" s="85"/>
      <c r="D43" s="85"/>
      <c r="E43" s="85"/>
      <c r="F43" s="85"/>
      <c r="G43" s="85"/>
      <c r="H43" s="85"/>
      <c r="I43" s="85"/>
      <c r="J43" s="85"/>
      <c r="K43" s="85"/>
      <c r="L43" s="85"/>
      <c r="M43" s="85"/>
      <c r="N43" s="85"/>
      <c r="O43" s="85"/>
      <c r="P43" s="85"/>
      <c r="Q43" s="85"/>
    </row>
    <row r="44" spans="1:17" ht="15" customHeight="1" x14ac:dyDescent="0.25">
      <c r="A44" s="85"/>
      <c r="B44" s="85"/>
      <c r="C44" s="85"/>
      <c r="D44" s="85"/>
      <c r="E44" s="85"/>
      <c r="F44" s="85"/>
      <c r="G44" s="85"/>
      <c r="H44" s="85"/>
      <c r="I44" s="85"/>
      <c r="J44" s="85"/>
      <c r="K44" s="85"/>
      <c r="L44" s="85"/>
      <c r="M44" s="85"/>
      <c r="N44" s="85"/>
      <c r="O44" s="85"/>
      <c r="P44" s="85"/>
      <c r="Q44" s="85"/>
    </row>
    <row r="45" spans="1:17" ht="15" customHeight="1" x14ac:dyDescent="0.25">
      <c r="A45" s="85"/>
      <c r="B45" s="85"/>
      <c r="C45" s="85"/>
      <c r="D45" s="85"/>
      <c r="E45" s="85"/>
      <c r="F45" s="85"/>
      <c r="G45" s="85"/>
      <c r="H45" s="85"/>
      <c r="I45" s="85"/>
      <c r="J45" s="85"/>
      <c r="K45" s="85"/>
      <c r="L45" s="85"/>
      <c r="M45" s="85"/>
      <c r="N45" s="85"/>
      <c r="O45" s="85"/>
      <c r="P45" s="85"/>
      <c r="Q45" s="85"/>
    </row>
    <row r="46" spans="1:17" x14ac:dyDescent="0.25">
      <c r="A46" s="85"/>
      <c r="B46" s="85"/>
      <c r="C46" s="85"/>
      <c r="D46" s="85"/>
      <c r="E46" s="85"/>
      <c r="F46" s="85"/>
      <c r="G46" s="85"/>
      <c r="H46" s="85"/>
      <c r="I46" s="85"/>
      <c r="J46" s="85"/>
      <c r="K46" s="85"/>
      <c r="L46" s="85"/>
      <c r="M46" s="85"/>
      <c r="N46" s="85"/>
      <c r="O46" s="85"/>
      <c r="P46" s="85"/>
      <c r="Q46" s="85"/>
    </row>
    <row r="47" spans="1:17" x14ac:dyDescent="0.25">
      <c r="A47" s="85"/>
      <c r="B47" s="85"/>
      <c r="C47" s="85"/>
      <c r="D47" s="85"/>
      <c r="E47" s="85"/>
      <c r="F47" s="85"/>
      <c r="G47" s="85"/>
      <c r="H47" s="85"/>
      <c r="I47" s="85"/>
      <c r="J47" s="85"/>
      <c r="K47" s="85"/>
      <c r="L47" s="85"/>
      <c r="M47" s="85"/>
      <c r="N47" s="85"/>
      <c r="O47" s="85"/>
      <c r="P47" s="85"/>
      <c r="Q47" s="85"/>
    </row>
    <row r="48" spans="1:17" x14ac:dyDescent="0.25">
      <c r="A48" s="85"/>
      <c r="B48" s="85"/>
      <c r="C48" s="85"/>
      <c r="D48" s="85"/>
      <c r="E48" s="85"/>
      <c r="F48" s="85"/>
      <c r="G48" s="85"/>
      <c r="H48" s="85"/>
      <c r="I48" s="85"/>
      <c r="J48" s="85"/>
      <c r="K48" s="85"/>
      <c r="L48" s="85"/>
      <c r="M48" s="85"/>
      <c r="N48" s="85"/>
      <c r="O48" s="85"/>
      <c r="P48" s="85"/>
      <c r="Q48" s="85"/>
    </row>
    <row r="49" spans="1:1" ht="18" x14ac:dyDescent="0.25">
      <c r="A49" s="3" t="s">
        <v>0</v>
      </c>
    </row>
  </sheetData>
  <mergeCells count="1">
    <mergeCell ref="A38:Q48"/>
  </mergeCells>
  <hyperlinks>
    <hyperlink ref="A49" location="'Read me'!A1" display="Return to Read Me" xr:uid="{AC8AC63E-954A-4FB4-AD26-7EE2E6613715}"/>
  </hyperlinks>
  <pageMargins left="0.7" right="0.7" top="0.75" bottom="0.75" header="0.3" footer="0.3"/>
  <pageSetup orientation="portrait" r:id="rId1"/>
  <drawing r:id="rId2"/>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F2F4C3-5C10-4A34-8AD9-FB16AF967EB3}">
  <dimension ref="A1:AB39"/>
  <sheetViews>
    <sheetView zoomScale="70" zoomScaleNormal="70" workbookViewId="0"/>
  </sheetViews>
  <sheetFormatPr defaultRowHeight="15" x14ac:dyDescent="0.25"/>
  <cols>
    <col min="21" max="21" width="14.140625" customWidth="1"/>
    <col min="22" max="22" width="11.7109375" customWidth="1"/>
    <col min="23" max="23" width="11.5703125" customWidth="1"/>
    <col min="24" max="24" width="11.140625" customWidth="1"/>
  </cols>
  <sheetData>
    <row r="1" spans="1:28" ht="26.25" x14ac:dyDescent="0.4">
      <c r="A1" s="2" t="s">
        <v>291</v>
      </c>
    </row>
    <row r="2" spans="1:28" ht="18" x14ac:dyDescent="0.25">
      <c r="U2" s="1"/>
      <c r="V2" s="1"/>
      <c r="W2" s="1"/>
      <c r="X2" s="1"/>
      <c r="Y2" s="1" t="s">
        <v>288</v>
      </c>
      <c r="Z2" s="1" t="s">
        <v>287</v>
      </c>
      <c r="AA2" s="1"/>
      <c r="AB2" s="1"/>
    </row>
    <row r="3" spans="1:28" ht="36" x14ac:dyDescent="0.25">
      <c r="U3" s="1" t="s">
        <v>280</v>
      </c>
      <c r="V3" s="1" t="s">
        <v>275</v>
      </c>
      <c r="W3" s="56" t="s">
        <v>286</v>
      </c>
      <c r="X3" s="37">
        <v>8.1</v>
      </c>
      <c r="Y3" s="37">
        <v>5.5</v>
      </c>
      <c r="Z3" s="37">
        <v>5.5</v>
      </c>
      <c r="AA3" s="37"/>
      <c r="AB3" s="37"/>
    </row>
    <row r="4" spans="1:28" ht="36" x14ac:dyDescent="0.25">
      <c r="U4" s="1"/>
      <c r="V4" s="1"/>
      <c r="W4" s="56" t="s">
        <v>285</v>
      </c>
      <c r="X4" s="37">
        <v>11</v>
      </c>
      <c r="Y4" s="37">
        <v>6.1</v>
      </c>
      <c r="Z4" s="37">
        <v>6.1</v>
      </c>
      <c r="AA4" s="37"/>
      <c r="AB4" s="37"/>
    </row>
    <row r="5" spans="1:28" ht="18" x14ac:dyDescent="0.25">
      <c r="U5" s="1"/>
      <c r="V5" s="1" t="s">
        <v>274</v>
      </c>
      <c r="W5" s="1" t="s">
        <v>286</v>
      </c>
      <c r="X5" s="37">
        <v>-5.6</v>
      </c>
      <c r="Y5" s="37">
        <v>4.9000000000000004</v>
      </c>
      <c r="Z5" s="37">
        <v>4.9000000000000004</v>
      </c>
      <c r="AA5" s="37"/>
      <c r="AB5" s="37"/>
    </row>
    <row r="6" spans="1:28" ht="18" x14ac:dyDescent="0.25">
      <c r="U6" s="1"/>
      <c r="V6" s="1"/>
      <c r="W6" s="1" t="s">
        <v>285</v>
      </c>
      <c r="X6" s="37">
        <v>-5.0999999999999996</v>
      </c>
      <c r="Y6" s="37">
        <v>5.7</v>
      </c>
      <c r="Z6" s="37">
        <v>5.7</v>
      </c>
    </row>
    <row r="7" spans="1:28" ht="18" x14ac:dyDescent="0.25">
      <c r="U7" s="1" t="s">
        <v>8</v>
      </c>
      <c r="V7" s="1" t="s">
        <v>275</v>
      </c>
      <c r="W7" s="1" t="s">
        <v>286</v>
      </c>
      <c r="X7" s="37">
        <v>7.1</v>
      </c>
      <c r="Y7" s="37">
        <v>5.8</v>
      </c>
      <c r="Z7" s="37">
        <v>5.8</v>
      </c>
    </row>
    <row r="8" spans="1:28" ht="18" x14ac:dyDescent="0.25">
      <c r="U8" s="1"/>
      <c r="V8" s="1"/>
      <c r="W8" s="1" t="s">
        <v>285</v>
      </c>
      <c r="X8" s="37">
        <v>10</v>
      </c>
      <c r="Y8" s="37">
        <v>6.5</v>
      </c>
      <c r="Z8" s="37">
        <v>6.5</v>
      </c>
    </row>
    <row r="9" spans="1:28" ht="18" x14ac:dyDescent="0.25">
      <c r="U9" s="1"/>
      <c r="V9" s="1" t="s">
        <v>274</v>
      </c>
      <c r="W9" s="1" t="s">
        <v>286</v>
      </c>
      <c r="X9" s="37">
        <v>-5.4</v>
      </c>
      <c r="Y9" s="37">
        <v>5.5</v>
      </c>
      <c r="Z9" s="37">
        <v>5.5</v>
      </c>
    </row>
    <row r="10" spans="1:28" ht="18" x14ac:dyDescent="0.25">
      <c r="U10" s="1"/>
      <c r="V10" s="1"/>
      <c r="W10" s="1" t="s">
        <v>285</v>
      </c>
      <c r="X10" s="37">
        <v>-3.8</v>
      </c>
      <c r="Y10" s="37">
        <v>6.2</v>
      </c>
      <c r="Z10" s="37">
        <v>6.2</v>
      </c>
    </row>
    <row r="12" spans="1:28" x14ac:dyDescent="0.25">
      <c r="X12" s="72"/>
      <c r="Y12" s="72"/>
      <c r="Z12" s="72"/>
    </row>
    <row r="13" spans="1:28" x14ac:dyDescent="0.25">
      <c r="X13" s="72"/>
      <c r="Y13" s="72"/>
      <c r="Z13" s="72"/>
    </row>
    <row r="14" spans="1:28" x14ac:dyDescent="0.25">
      <c r="X14" s="72"/>
      <c r="Y14" s="72"/>
      <c r="Z14" s="72"/>
    </row>
    <row r="15" spans="1:28" x14ac:dyDescent="0.25">
      <c r="X15" s="72"/>
      <c r="Y15" s="72"/>
      <c r="Z15" s="72"/>
    </row>
    <row r="16" spans="1:28" x14ac:dyDescent="0.25">
      <c r="X16" s="72"/>
      <c r="Y16" s="72"/>
      <c r="Z16" s="72"/>
    </row>
    <row r="17" spans="24:26" x14ac:dyDescent="0.25">
      <c r="X17" s="72"/>
      <c r="Y17" s="72"/>
      <c r="Z17" s="72"/>
    </row>
    <row r="18" spans="24:26" x14ac:dyDescent="0.25">
      <c r="X18" s="72"/>
      <c r="Y18" s="72"/>
      <c r="Z18" s="72"/>
    </row>
    <row r="19" spans="24:26" x14ac:dyDescent="0.25">
      <c r="X19" s="72"/>
      <c r="Y19" s="72"/>
      <c r="Z19" s="72"/>
    </row>
    <row r="33" spans="1:17" ht="18" x14ac:dyDescent="0.25">
      <c r="A33" s="71" t="s">
        <v>279</v>
      </c>
    </row>
    <row r="34" spans="1:17" ht="19.5" customHeight="1" x14ac:dyDescent="0.25">
      <c r="A34" s="85" t="s">
        <v>335</v>
      </c>
      <c r="B34" s="85"/>
      <c r="C34" s="85"/>
      <c r="D34" s="85"/>
      <c r="E34" s="85"/>
      <c r="F34" s="85"/>
      <c r="G34" s="85"/>
      <c r="H34" s="85"/>
      <c r="I34" s="85"/>
      <c r="J34" s="85"/>
      <c r="K34" s="85"/>
      <c r="L34" s="85"/>
      <c r="M34" s="85"/>
      <c r="N34" s="85"/>
      <c r="O34" s="85"/>
      <c r="P34" s="85"/>
      <c r="Q34" s="85"/>
    </row>
    <row r="35" spans="1:17" ht="15" customHeight="1" x14ac:dyDescent="0.25">
      <c r="A35" s="85"/>
      <c r="B35" s="85"/>
      <c r="C35" s="85"/>
      <c r="D35" s="85"/>
      <c r="E35" s="85"/>
      <c r="F35" s="85"/>
      <c r="G35" s="85"/>
      <c r="H35" s="85"/>
      <c r="I35" s="85"/>
      <c r="J35" s="85"/>
      <c r="K35" s="85"/>
      <c r="L35" s="85"/>
      <c r="M35" s="85"/>
      <c r="N35" s="85"/>
      <c r="O35" s="85"/>
      <c r="P35" s="85"/>
      <c r="Q35" s="85"/>
    </row>
    <row r="36" spans="1:17" ht="15" customHeight="1" x14ac:dyDescent="0.25">
      <c r="A36" s="85"/>
      <c r="B36" s="85"/>
      <c r="C36" s="85"/>
      <c r="D36" s="85"/>
      <c r="E36" s="85"/>
      <c r="F36" s="85"/>
      <c r="G36" s="85"/>
      <c r="H36" s="85"/>
      <c r="I36" s="85"/>
      <c r="J36" s="85"/>
      <c r="K36" s="85"/>
      <c r="L36" s="85"/>
      <c r="M36" s="85"/>
      <c r="N36" s="85"/>
      <c r="O36" s="85"/>
      <c r="P36" s="85"/>
      <c r="Q36" s="85"/>
    </row>
    <row r="37" spans="1:17" ht="15" customHeight="1" x14ac:dyDescent="0.25">
      <c r="A37" s="85"/>
      <c r="B37" s="85"/>
      <c r="C37" s="85"/>
      <c r="D37" s="85"/>
      <c r="E37" s="85"/>
      <c r="F37" s="85"/>
      <c r="G37" s="85"/>
      <c r="H37" s="85"/>
      <c r="I37" s="85"/>
      <c r="J37" s="85"/>
      <c r="K37" s="85"/>
      <c r="L37" s="85"/>
      <c r="M37" s="85"/>
      <c r="N37" s="85"/>
      <c r="O37" s="85"/>
      <c r="P37" s="85"/>
      <c r="Q37" s="85"/>
    </row>
    <row r="38" spans="1:17" ht="15" customHeight="1" x14ac:dyDescent="0.25">
      <c r="A38" s="85"/>
      <c r="B38" s="85"/>
      <c r="C38" s="85"/>
      <c r="D38" s="85"/>
      <c r="E38" s="85"/>
      <c r="F38" s="85"/>
      <c r="G38" s="85"/>
      <c r="H38" s="85"/>
      <c r="I38" s="85"/>
      <c r="J38" s="85"/>
      <c r="K38" s="85"/>
      <c r="L38" s="85"/>
      <c r="M38" s="85"/>
      <c r="N38" s="85"/>
      <c r="O38" s="85"/>
      <c r="P38" s="85"/>
      <c r="Q38" s="85"/>
    </row>
    <row r="39" spans="1:17" ht="18" x14ac:dyDescent="0.25">
      <c r="A39" s="3" t="s">
        <v>0</v>
      </c>
    </row>
  </sheetData>
  <mergeCells count="1">
    <mergeCell ref="A34:Q38"/>
  </mergeCells>
  <hyperlinks>
    <hyperlink ref="A39" location="'Read me'!A1" display="Return to Read Me" xr:uid="{1F7D3AD7-45B1-450A-9263-37F831C9FEF2}"/>
  </hyperlinks>
  <pageMargins left="0.7" right="0.7" top="0.75" bottom="0.75" header="0.3" footer="0.3"/>
  <pageSetup orientation="portrait" r:id="rId1"/>
  <drawing r:id="rId2"/>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F9122A-47C4-4E44-A3D4-ACDA58E4D55E}">
  <dimension ref="A1:Y45"/>
  <sheetViews>
    <sheetView zoomScale="70" zoomScaleNormal="70" workbookViewId="0"/>
  </sheetViews>
  <sheetFormatPr defaultRowHeight="15" x14ac:dyDescent="0.25"/>
  <cols>
    <col min="21" max="21" width="45.28515625" bestFit="1" customWidth="1"/>
    <col min="22" max="23" width="11.5703125" bestFit="1" customWidth="1"/>
    <col min="24" max="24" width="19.42578125" bestFit="1" customWidth="1"/>
  </cols>
  <sheetData>
    <row r="1" spans="1:25" ht="26.25" x14ac:dyDescent="0.4">
      <c r="A1" s="2" t="s">
        <v>297</v>
      </c>
    </row>
    <row r="2" spans="1:25" ht="18" x14ac:dyDescent="0.25">
      <c r="U2" s="1"/>
      <c r="V2" s="1" t="s">
        <v>51</v>
      </c>
      <c r="W2" s="1" t="s">
        <v>52</v>
      </c>
      <c r="X2" s="1" t="s">
        <v>296</v>
      </c>
      <c r="Y2" s="1"/>
    </row>
    <row r="3" spans="1:25" ht="18" x14ac:dyDescent="0.25">
      <c r="U3" s="1" t="s">
        <v>61</v>
      </c>
      <c r="V3" s="37">
        <v>2.5</v>
      </c>
      <c r="W3" s="37">
        <v>2.2000000000000002</v>
      </c>
      <c r="X3" s="37">
        <v>2.2000000000000002</v>
      </c>
      <c r="Y3" s="37"/>
    </row>
    <row r="4" spans="1:25" ht="18" x14ac:dyDescent="0.25">
      <c r="U4" s="1" t="s">
        <v>295</v>
      </c>
      <c r="V4" s="37"/>
      <c r="W4" s="37"/>
      <c r="X4" s="37">
        <v>0.2</v>
      </c>
      <c r="Y4" s="37"/>
    </row>
    <row r="5" spans="1:25" ht="18" x14ac:dyDescent="0.25">
      <c r="U5" s="1" t="s">
        <v>294</v>
      </c>
      <c r="V5" s="37"/>
      <c r="W5" s="37"/>
      <c r="X5" s="37">
        <v>0.2</v>
      </c>
      <c r="Y5" s="37"/>
    </row>
    <row r="6" spans="1:25" ht="18" x14ac:dyDescent="0.25">
      <c r="U6" s="39" t="s">
        <v>293</v>
      </c>
      <c r="V6" s="37"/>
      <c r="W6" s="37"/>
      <c r="X6" s="37">
        <v>0.1</v>
      </c>
      <c r="Y6" s="37"/>
    </row>
    <row r="7" spans="1:25" ht="18" x14ac:dyDescent="0.25">
      <c r="U7" s="1"/>
      <c r="V7" s="37"/>
      <c r="W7" s="37"/>
      <c r="X7" s="37"/>
      <c r="Y7" s="37"/>
    </row>
    <row r="8" spans="1:25" ht="18" x14ac:dyDescent="0.25">
      <c r="U8" s="1"/>
      <c r="V8" s="37"/>
      <c r="W8" s="37"/>
      <c r="X8" s="37"/>
      <c r="Y8" s="37"/>
    </row>
    <row r="9" spans="1:25" ht="18" x14ac:dyDescent="0.25">
      <c r="V9" s="37"/>
      <c r="W9" s="37"/>
      <c r="X9" s="37"/>
    </row>
    <row r="10" spans="1:25" ht="18" x14ac:dyDescent="0.25">
      <c r="V10" s="37"/>
      <c r="W10" s="37"/>
      <c r="X10" s="37"/>
    </row>
    <row r="11" spans="1:25" ht="18" x14ac:dyDescent="0.25">
      <c r="V11" s="37"/>
      <c r="W11" s="37"/>
      <c r="X11" s="37"/>
    </row>
    <row r="12" spans="1:25" ht="18" x14ac:dyDescent="0.25">
      <c r="V12" s="37"/>
      <c r="W12" s="37"/>
      <c r="X12" s="37"/>
    </row>
    <row r="37" spans="1:17" ht="18" x14ac:dyDescent="0.25">
      <c r="A37" s="71" t="s">
        <v>292</v>
      </c>
    </row>
    <row r="38" spans="1:17" ht="18" x14ac:dyDescent="0.25">
      <c r="A38" s="76" t="s">
        <v>334</v>
      </c>
      <c r="B38" s="76"/>
      <c r="C38" s="76"/>
      <c r="D38" s="76"/>
      <c r="E38" s="76"/>
      <c r="F38" s="76"/>
      <c r="G38" s="76"/>
      <c r="H38" s="76"/>
      <c r="I38" s="76"/>
      <c r="J38" s="76"/>
      <c r="K38" s="76"/>
      <c r="L38" s="76"/>
      <c r="M38" s="76"/>
      <c r="N38" s="76"/>
      <c r="O38" s="76"/>
      <c r="P38" s="76"/>
      <c r="Q38" s="76"/>
    </row>
    <row r="39" spans="1:17" ht="15" customHeight="1" x14ac:dyDescent="0.25">
      <c r="A39" s="3" t="s">
        <v>0</v>
      </c>
      <c r="B39" s="76"/>
      <c r="C39" s="76"/>
      <c r="D39" s="76"/>
      <c r="E39" s="76"/>
      <c r="F39" s="76"/>
      <c r="G39" s="76"/>
      <c r="H39" s="76"/>
      <c r="I39" s="76"/>
      <c r="J39" s="76"/>
      <c r="K39" s="76"/>
      <c r="L39" s="76"/>
      <c r="M39" s="76"/>
      <c r="N39" s="76"/>
      <c r="O39" s="76"/>
      <c r="P39" s="76"/>
      <c r="Q39" s="76"/>
    </row>
    <row r="40" spans="1:17" ht="15" customHeight="1" x14ac:dyDescent="0.25">
      <c r="A40" s="76"/>
      <c r="B40" s="76"/>
      <c r="C40" s="76"/>
      <c r="D40" s="76"/>
      <c r="E40" s="76"/>
      <c r="F40" s="76"/>
      <c r="G40" s="76"/>
      <c r="H40" s="76"/>
      <c r="I40" s="76"/>
      <c r="J40" s="76"/>
      <c r="K40" s="76"/>
      <c r="L40" s="76"/>
      <c r="M40" s="76"/>
      <c r="N40" s="76"/>
      <c r="O40" s="76"/>
      <c r="P40" s="76"/>
      <c r="Q40" s="76"/>
    </row>
    <row r="41" spans="1:17" ht="15" customHeight="1" x14ac:dyDescent="0.25">
      <c r="A41" s="76"/>
      <c r="B41" s="76"/>
      <c r="C41" s="76"/>
      <c r="D41" s="76"/>
      <c r="E41" s="76"/>
      <c r="F41" s="76"/>
      <c r="G41" s="76"/>
      <c r="H41" s="76"/>
      <c r="I41" s="76"/>
      <c r="J41" s="76"/>
      <c r="K41" s="76"/>
      <c r="L41" s="76"/>
      <c r="M41" s="76"/>
      <c r="N41" s="76"/>
      <c r="O41" s="76"/>
      <c r="P41" s="76"/>
      <c r="Q41" s="76"/>
    </row>
    <row r="42" spans="1:17" ht="15" customHeight="1" x14ac:dyDescent="0.25">
      <c r="A42" s="76"/>
      <c r="B42" s="76"/>
      <c r="C42" s="76"/>
      <c r="D42" s="76"/>
      <c r="E42" s="76"/>
      <c r="F42" s="76"/>
      <c r="G42" s="76"/>
      <c r="H42" s="76"/>
      <c r="I42" s="76"/>
      <c r="J42" s="76"/>
      <c r="K42" s="76"/>
      <c r="L42" s="76"/>
      <c r="M42" s="76"/>
      <c r="N42" s="76"/>
      <c r="O42" s="76"/>
      <c r="P42" s="76"/>
      <c r="Q42" s="76"/>
    </row>
    <row r="43" spans="1:17" ht="15" customHeight="1" x14ac:dyDescent="0.25">
      <c r="A43" s="76"/>
      <c r="B43" s="76"/>
      <c r="C43" s="76"/>
      <c r="D43" s="76"/>
      <c r="E43" s="76"/>
      <c r="F43" s="76"/>
      <c r="G43" s="76"/>
      <c r="H43" s="76"/>
      <c r="I43" s="76"/>
      <c r="J43" s="76"/>
      <c r="K43" s="76"/>
      <c r="L43" s="76"/>
      <c r="M43" s="76"/>
      <c r="N43" s="76"/>
      <c r="O43" s="76"/>
      <c r="P43" s="76"/>
      <c r="Q43" s="76"/>
    </row>
    <row r="44" spans="1:17" ht="15" customHeight="1" x14ac:dyDescent="0.25">
      <c r="A44" s="76"/>
      <c r="B44" s="76"/>
      <c r="C44" s="76"/>
      <c r="D44" s="76"/>
      <c r="E44" s="76"/>
      <c r="F44" s="76"/>
      <c r="G44" s="76"/>
      <c r="H44" s="76"/>
      <c r="I44" s="76"/>
      <c r="J44" s="76"/>
      <c r="K44" s="76"/>
      <c r="L44" s="76"/>
      <c r="M44" s="76"/>
      <c r="N44" s="76"/>
      <c r="O44" s="76"/>
      <c r="P44" s="76"/>
      <c r="Q44" s="76"/>
    </row>
    <row r="45" spans="1:17" ht="15" customHeight="1" x14ac:dyDescent="0.25">
      <c r="A45" s="76"/>
      <c r="B45" s="76"/>
      <c r="C45" s="76"/>
      <c r="D45" s="76"/>
      <c r="E45" s="76"/>
      <c r="F45" s="76"/>
      <c r="G45" s="76"/>
      <c r="H45" s="76"/>
      <c r="I45" s="76"/>
      <c r="J45" s="76"/>
      <c r="K45" s="76"/>
      <c r="L45" s="76"/>
      <c r="M45" s="76"/>
      <c r="N45" s="76"/>
      <c r="O45" s="76"/>
      <c r="P45" s="76"/>
      <c r="Q45" s="76"/>
    </row>
  </sheetData>
  <hyperlinks>
    <hyperlink ref="A39" location="'Read me'!A1" display="Return to Read Me" xr:uid="{C986CAA4-EED3-4BA9-B628-1946B4635080}"/>
  </hyperlinks>
  <pageMargins left="0.7" right="0.7" top="0.75" bottom="0.75" header="0.3" footer="0.3"/>
  <pageSetup orientation="portrait" r:id="rId1"/>
  <drawing r:id="rId2"/>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A508A1-7AE2-4272-AA2A-F67A893DDA44}">
  <dimension ref="A1:AB39"/>
  <sheetViews>
    <sheetView zoomScale="70" zoomScaleNormal="70" workbookViewId="0"/>
  </sheetViews>
  <sheetFormatPr defaultRowHeight="15" x14ac:dyDescent="0.25"/>
  <cols>
    <col min="21" max="21" width="45.28515625" bestFit="1" customWidth="1"/>
    <col min="22" max="22" width="11.5703125" bestFit="1" customWidth="1"/>
    <col min="23" max="23" width="11.5703125" customWidth="1"/>
    <col min="24" max="24" width="19.42578125" bestFit="1" customWidth="1"/>
  </cols>
  <sheetData>
    <row r="1" spans="1:28" ht="26.25" x14ac:dyDescent="0.4">
      <c r="A1" s="2" t="s">
        <v>298</v>
      </c>
    </row>
    <row r="2" spans="1:28" ht="18" x14ac:dyDescent="0.25">
      <c r="U2" s="1"/>
      <c r="V2" s="1" t="s">
        <v>51</v>
      </c>
      <c r="W2" s="1" t="s">
        <v>52</v>
      </c>
      <c r="X2" s="1" t="s">
        <v>296</v>
      </c>
      <c r="Y2" s="1"/>
      <c r="Z2" s="1"/>
      <c r="AA2" s="1"/>
      <c r="AB2" s="1"/>
    </row>
    <row r="3" spans="1:28" ht="18" x14ac:dyDescent="0.25">
      <c r="U3" s="1" t="s">
        <v>61</v>
      </c>
      <c r="V3" s="37">
        <v>4.8</v>
      </c>
      <c r="W3" s="37">
        <v>4.3</v>
      </c>
      <c r="X3" s="37">
        <v>4.3</v>
      </c>
      <c r="Y3" s="37"/>
      <c r="Z3" s="37"/>
      <c r="AA3" s="37"/>
      <c r="AB3" s="37"/>
    </row>
    <row r="4" spans="1:28" ht="18" x14ac:dyDescent="0.25">
      <c r="U4" s="1" t="s">
        <v>295</v>
      </c>
      <c r="V4" s="37"/>
      <c r="W4" s="37"/>
      <c r="X4" s="37">
        <v>0.4</v>
      </c>
      <c r="Y4" s="37"/>
      <c r="Z4" s="37"/>
      <c r="AA4" s="37"/>
      <c r="AB4" s="37"/>
    </row>
    <row r="5" spans="1:28" ht="18" x14ac:dyDescent="0.25">
      <c r="U5" s="1" t="s">
        <v>294</v>
      </c>
      <c r="V5" s="37"/>
      <c r="W5" s="37"/>
      <c r="X5" s="37">
        <v>0.2</v>
      </c>
      <c r="Y5" s="37"/>
      <c r="Z5" s="37"/>
      <c r="AA5" s="37"/>
      <c r="AB5" s="37"/>
    </row>
    <row r="6" spans="1:28" ht="18" x14ac:dyDescent="0.25">
      <c r="U6" s="39" t="s">
        <v>293</v>
      </c>
      <c r="V6" s="37"/>
      <c r="W6" s="37"/>
      <c r="X6" s="37">
        <v>0.1</v>
      </c>
      <c r="Y6" s="37"/>
      <c r="Z6" s="37"/>
    </row>
    <row r="7" spans="1:28" ht="18" x14ac:dyDescent="0.25">
      <c r="U7" s="1"/>
      <c r="V7" s="1"/>
      <c r="W7" s="1"/>
      <c r="X7" s="37"/>
      <c r="Y7" s="37"/>
      <c r="Z7" s="37"/>
    </row>
    <row r="8" spans="1:28" ht="18" x14ac:dyDescent="0.25">
      <c r="U8" s="1"/>
      <c r="V8" s="37"/>
      <c r="W8" s="37"/>
      <c r="X8" s="37"/>
      <c r="Y8" s="37"/>
      <c r="Z8" s="37"/>
    </row>
    <row r="9" spans="1:28" ht="18" x14ac:dyDescent="0.25">
      <c r="U9" s="1"/>
      <c r="V9" s="37"/>
      <c r="W9" s="37"/>
      <c r="X9" s="37"/>
      <c r="Y9" s="37"/>
      <c r="Z9" s="37"/>
    </row>
    <row r="10" spans="1:28" ht="18" x14ac:dyDescent="0.25">
      <c r="U10" s="1"/>
      <c r="V10" s="37"/>
      <c r="W10" s="37"/>
      <c r="X10" s="37"/>
      <c r="Y10" s="37"/>
      <c r="Z10" s="37"/>
    </row>
    <row r="11" spans="1:28" ht="18" x14ac:dyDescent="0.25">
      <c r="V11" s="37"/>
      <c r="W11" s="37"/>
      <c r="X11" s="37"/>
    </row>
    <row r="12" spans="1:28" ht="18" x14ac:dyDescent="0.25">
      <c r="V12" s="37"/>
      <c r="W12" s="37"/>
      <c r="X12" s="37"/>
    </row>
    <row r="34" spans="1:17" ht="18" x14ac:dyDescent="0.25">
      <c r="A34" s="71" t="s">
        <v>292</v>
      </c>
    </row>
    <row r="35" spans="1:17" ht="19.5" customHeight="1" x14ac:dyDescent="0.25">
      <c r="A35" s="76" t="s">
        <v>334</v>
      </c>
      <c r="B35" s="8"/>
      <c r="C35" s="8"/>
      <c r="D35" s="8"/>
      <c r="E35" s="8"/>
      <c r="F35" s="8"/>
      <c r="G35" s="8"/>
      <c r="H35" s="8"/>
      <c r="I35" s="8"/>
      <c r="J35" s="8"/>
      <c r="K35" s="8"/>
      <c r="L35" s="8"/>
      <c r="M35" s="8"/>
      <c r="N35" s="8"/>
      <c r="O35" s="8"/>
      <c r="P35" s="8"/>
      <c r="Q35" s="8"/>
    </row>
    <row r="36" spans="1:17" ht="15" customHeight="1" x14ac:dyDescent="0.25">
      <c r="A36" s="3" t="s">
        <v>0</v>
      </c>
      <c r="B36" s="8"/>
      <c r="C36" s="8"/>
      <c r="D36" s="8"/>
      <c r="E36" s="8"/>
      <c r="F36" s="8"/>
      <c r="G36" s="8"/>
      <c r="H36" s="8"/>
      <c r="I36" s="8"/>
      <c r="J36" s="8"/>
      <c r="K36" s="8"/>
      <c r="L36" s="8"/>
      <c r="M36" s="8"/>
      <c r="N36" s="8"/>
      <c r="O36" s="8"/>
      <c r="P36" s="8"/>
      <c r="Q36" s="8"/>
    </row>
    <row r="37" spans="1:17" ht="15" customHeight="1" x14ac:dyDescent="0.25">
      <c r="A37" s="8"/>
      <c r="B37" s="8"/>
      <c r="C37" s="8"/>
      <c r="D37" s="8"/>
      <c r="E37" s="8"/>
      <c r="F37" s="8"/>
      <c r="G37" s="8"/>
      <c r="H37" s="8"/>
      <c r="I37" s="8"/>
      <c r="J37" s="8"/>
      <c r="K37" s="8"/>
      <c r="L37" s="8"/>
      <c r="M37" s="8"/>
      <c r="N37" s="8"/>
      <c r="O37" s="8"/>
      <c r="P37" s="8"/>
      <c r="Q37" s="8"/>
    </row>
    <row r="38" spans="1:17" ht="15" customHeight="1" x14ac:dyDescent="0.25">
      <c r="A38" s="8"/>
      <c r="B38" s="8"/>
      <c r="C38" s="8"/>
      <c r="D38" s="8"/>
      <c r="E38" s="8"/>
      <c r="F38" s="8"/>
      <c r="G38" s="8"/>
      <c r="H38" s="8"/>
      <c r="I38" s="8"/>
      <c r="J38" s="8"/>
      <c r="K38" s="8"/>
      <c r="L38" s="8"/>
      <c r="M38" s="8"/>
      <c r="N38" s="8"/>
      <c r="O38" s="8"/>
      <c r="P38" s="8"/>
      <c r="Q38" s="8"/>
    </row>
    <row r="39" spans="1:17" ht="15" customHeight="1" x14ac:dyDescent="0.25">
      <c r="A39" s="8"/>
      <c r="B39" s="8"/>
      <c r="C39" s="8"/>
      <c r="D39" s="8"/>
      <c r="E39" s="8"/>
      <c r="F39" s="8"/>
      <c r="G39" s="8"/>
      <c r="H39" s="8"/>
      <c r="I39" s="8"/>
      <c r="J39" s="8"/>
      <c r="K39" s="8"/>
      <c r="L39" s="8"/>
      <c r="M39" s="8"/>
      <c r="N39" s="8"/>
      <c r="O39" s="8"/>
      <c r="P39" s="8"/>
      <c r="Q39" s="8"/>
    </row>
  </sheetData>
  <hyperlinks>
    <hyperlink ref="A36" location="'Read me'!A1" display="Return to Read Me" xr:uid="{7DD7596D-A438-41FA-AD2B-0CA2FEC9B44F}"/>
  </hyperlinks>
  <pageMargins left="0.7" right="0.7" top="0.75" bottom="0.75" header="0.3" footer="0.3"/>
  <pageSetup orientation="portrait" r:id="rId1"/>
  <drawing r:id="rId2"/>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CD2C11-58C3-4AA9-8325-BEFE7ED1AE6B}">
  <dimension ref="A1:AD48"/>
  <sheetViews>
    <sheetView zoomScale="70" zoomScaleNormal="70" workbookViewId="0">
      <selection activeCell="A39" sqref="A39"/>
    </sheetView>
  </sheetViews>
  <sheetFormatPr defaultRowHeight="15" x14ac:dyDescent="0.25"/>
  <cols>
    <col min="21" max="21" width="45.28515625" bestFit="1" customWidth="1"/>
    <col min="22" max="22" width="11.5703125" bestFit="1" customWidth="1"/>
    <col min="23" max="23" width="11.5703125" customWidth="1"/>
    <col min="24" max="24" width="21.42578125" bestFit="1" customWidth="1"/>
    <col min="25" max="26" width="11.5703125" bestFit="1" customWidth="1"/>
    <col min="27" max="27" width="21.42578125" bestFit="1" customWidth="1"/>
    <col min="28" max="29" width="11.5703125" bestFit="1" customWidth="1"/>
    <col min="30" max="30" width="21.42578125" bestFit="1" customWidth="1"/>
  </cols>
  <sheetData>
    <row r="1" spans="1:30" ht="26.25" x14ac:dyDescent="0.4">
      <c r="A1" s="2" t="s">
        <v>300</v>
      </c>
    </row>
    <row r="2" spans="1:30" ht="18" x14ac:dyDescent="0.25">
      <c r="U2" s="1"/>
      <c r="V2" s="1"/>
      <c r="W2" s="1"/>
      <c r="X2" s="1"/>
      <c r="Y2" s="1"/>
    </row>
    <row r="3" spans="1:30" ht="18" x14ac:dyDescent="0.25">
      <c r="U3" s="39"/>
      <c r="V3" s="39" t="s">
        <v>6</v>
      </c>
      <c r="W3" s="39"/>
      <c r="X3" s="39"/>
      <c r="Y3" s="39" t="s">
        <v>7</v>
      </c>
      <c r="Z3" s="39"/>
      <c r="AA3" s="39"/>
      <c r="AB3" s="39" t="s">
        <v>5</v>
      </c>
      <c r="AC3" s="39"/>
      <c r="AD3" s="39"/>
    </row>
    <row r="4" spans="1:30" ht="18" x14ac:dyDescent="0.25">
      <c r="U4" s="39"/>
      <c r="V4" s="39" t="s">
        <v>51</v>
      </c>
      <c r="W4" s="39" t="s">
        <v>52</v>
      </c>
      <c r="X4" s="39" t="s">
        <v>299</v>
      </c>
      <c r="Y4" s="39" t="s">
        <v>51</v>
      </c>
      <c r="Z4" s="39" t="s">
        <v>52</v>
      </c>
      <c r="AA4" s="39" t="s">
        <v>299</v>
      </c>
      <c r="AB4" s="39" t="s">
        <v>51</v>
      </c>
      <c r="AC4" s="39" t="s">
        <v>52</v>
      </c>
      <c r="AD4" s="39" t="s">
        <v>299</v>
      </c>
    </row>
    <row r="5" spans="1:30" ht="18" x14ac:dyDescent="0.25">
      <c r="U5" s="39" t="s">
        <v>61</v>
      </c>
      <c r="V5" s="81">
        <v>7.2</v>
      </c>
      <c r="W5" s="81">
        <v>6.2</v>
      </c>
      <c r="X5" s="81">
        <v>6.2</v>
      </c>
      <c r="Y5" s="81">
        <v>2.2999999999999998</v>
      </c>
      <c r="Z5" s="81">
        <v>2.2000000000000002</v>
      </c>
      <c r="AA5" s="81">
        <v>2.2000000000000002</v>
      </c>
      <c r="AB5" s="81">
        <v>2.7</v>
      </c>
      <c r="AC5" s="81">
        <v>2.4</v>
      </c>
      <c r="AD5" s="81">
        <v>2.4</v>
      </c>
    </row>
    <row r="6" spans="1:30" ht="18" x14ac:dyDescent="0.25">
      <c r="U6" s="39" t="s">
        <v>295</v>
      </c>
      <c r="V6" s="81"/>
      <c r="W6" s="81"/>
      <c r="X6" s="81">
        <v>0.5</v>
      </c>
      <c r="Y6" s="81"/>
      <c r="Z6" s="81"/>
      <c r="AA6" s="81">
        <v>0.5</v>
      </c>
      <c r="AB6" s="81"/>
      <c r="AC6" s="81"/>
      <c r="AD6" s="81">
        <v>0.4</v>
      </c>
    </row>
    <row r="7" spans="1:30" ht="18" x14ac:dyDescent="0.25">
      <c r="U7" s="39" t="s">
        <v>294</v>
      </c>
      <c r="V7" s="81"/>
      <c r="W7" s="81"/>
      <c r="X7" s="81">
        <v>0.3</v>
      </c>
      <c r="Y7" s="81"/>
      <c r="Z7" s="81"/>
      <c r="AA7" s="81">
        <v>0.1</v>
      </c>
      <c r="AB7" s="81"/>
      <c r="AC7" s="81"/>
      <c r="AD7" s="81">
        <v>0.1</v>
      </c>
    </row>
    <row r="8" spans="1:30" ht="18" x14ac:dyDescent="0.25">
      <c r="U8" s="39" t="s">
        <v>293</v>
      </c>
      <c r="V8" s="81"/>
      <c r="W8" s="81"/>
      <c r="X8" s="81">
        <v>0.1</v>
      </c>
      <c r="Y8" s="81"/>
      <c r="Z8" s="81"/>
      <c r="AA8" s="81">
        <v>0.1</v>
      </c>
      <c r="AB8" s="81"/>
      <c r="AC8" s="81"/>
      <c r="AD8" s="81">
        <v>0.1</v>
      </c>
    </row>
    <row r="10" spans="1:30" x14ac:dyDescent="0.25">
      <c r="V10" s="72"/>
      <c r="W10" s="72"/>
      <c r="X10" s="72"/>
      <c r="Y10" s="72"/>
      <c r="Z10" s="72"/>
      <c r="AA10" s="72"/>
      <c r="AB10" s="72"/>
      <c r="AC10" s="72"/>
      <c r="AD10" s="72"/>
    </row>
    <row r="11" spans="1:30" x14ac:dyDescent="0.25">
      <c r="V11" s="72"/>
      <c r="W11" s="72"/>
      <c r="X11" s="72"/>
      <c r="Y11" s="72"/>
      <c r="Z11" s="72"/>
      <c r="AA11" s="72"/>
      <c r="AB11" s="72"/>
      <c r="AC11" s="72"/>
      <c r="AD11" s="72"/>
    </row>
    <row r="12" spans="1:30" x14ac:dyDescent="0.25">
      <c r="V12" s="72"/>
      <c r="W12" s="72"/>
      <c r="X12" s="72"/>
      <c r="Y12" s="72"/>
      <c r="Z12" s="72"/>
      <c r="AA12" s="72"/>
      <c r="AB12" s="72"/>
      <c r="AC12" s="72"/>
      <c r="AD12" s="72"/>
    </row>
    <row r="13" spans="1:30" x14ac:dyDescent="0.25">
      <c r="V13" s="72"/>
      <c r="W13" s="72"/>
      <c r="X13" s="72"/>
      <c r="Y13" s="72"/>
      <c r="Z13" s="72"/>
      <c r="AA13" s="72"/>
      <c r="AB13" s="72"/>
      <c r="AC13" s="72"/>
      <c r="AD13" s="72"/>
    </row>
    <row r="37" spans="1:17" ht="18" x14ac:dyDescent="0.25">
      <c r="A37" s="71" t="s">
        <v>292</v>
      </c>
    </row>
    <row r="38" spans="1:17" ht="27.75" customHeight="1" x14ac:dyDescent="0.25">
      <c r="A38" s="76" t="s">
        <v>365</v>
      </c>
      <c r="B38" s="76"/>
      <c r="C38" s="76"/>
      <c r="D38" s="76"/>
      <c r="E38" s="76"/>
      <c r="F38" s="76"/>
      <c r="G38" s="76"/>
      <c r="H38" s="76"/>
      <c r="I38" s="76"/>
      <c r="J38" s="76"/>
      <c r="K38" s="76"/>
      <c r="L38" s="76"/>
      <c r="M38" s="76"/>
      <c r="N38" s="76"/>
      <c r="O38" s="76"/>
      <c r="P38" s="76"/>
      <c r="Q38" s="76"/>
    </row>
    <row r="39" spans="1:17" ht="15" customHeight="1" x14ac:dyDescent="0.25">
      <c r="A39" s="3" t="s">
        <v>0</v>
      </c>
      <c r="B39" s="76"/>
      <c r="C39" s="76"/>
      <c r="D39" s="76"/>
      <c r="E39" s="76"/>
      <c r="F39" s="76"/>
      <c r="G39" s="76"/>
      <c r="H39" s="76"/>
      <c r="I39" s="76"/>
      <c r="J39" s="76"/>
      <c r="K39" s="76"/>
      <c r="L39" s="76"/>
      <c r="M39" s="76"/>
      <c r="N39" s="76"/>
      <c r="O39" s="76"/>
      <c r="P39" s="76"/>
      <c r="Q39" s="76"/>
    </row>
    <row r="40" spans="1:17" ht="15" customHeight="1" x14ac:dyDescent="0.25">
      <c r="A40" s="76"/>
      <c r="B40" s="76"/>
      <c r="C40" s="76"/>
      <c r="D40" s="76"/>
      <c r="E40" s="76"/>
      <c r="F40" s="76"/>
      <c r="G40" s="76"/>
      <c r="H40" s="76"/>
      <c r="I40" s="76"/>
      <c r="J40" s="76"/>
      <c r="K40" s="76"/>
      <c r="L40" s="76"/>
      <c r="M40" s="76"/>
      <c r="N40" s="76"/>
      <c r="O40" s="76"/>
      <c r="P40" s="76"/>
      <c r="Q40" s="76"/>
    </row>
    <row r="41" spans="1:17" ht="15" customHeight="1" x14ac:dyDescent="0.25">
      <c r="A41" s="76"/>
      <c r="B41" s="76"/>
      <c r="C41" s="76"/>
      <c r="D41" s="76"/>
      <c r="E41" s="76"/>
      <c r="F41" s="76"/>
      <c r="G41" s="76"/>
      <c r="H41" s="76"/>
      <c r="I41" s="76"/>
      <c r="J41" s="76"/>
      <c r="K41" s="76"/>
      <c r="L41" s="76"/>
      <c r="M41" s="76"/>
      <c r="N41" s="76"/>
      <c r="O41" s="76"/>
      <c r="P41" s="76"/>
      <c r="Q41" s="76"/>
    </row>
    <row r="42" spans="1:17" ht="15" customHeight="1" x14ac:dyDescent="0.25">
      <c r="A42" s="76"/>
      <c r="B42" s="76"/>
      <c r="C42" s="76"/>
      <c r="D42" s="76"/>
      <c r="E42" s="76"/>
      <c r="F42" s="76"/>
      <c r="G42" s="76"/>
      <c r="H42" s="76"/>
      <c r="I42" s="76"/>
      <c r="J42" s="76"/>
      <c r="K42" s="76"/>
      <c r="L42" s="76"/>
      <c r="M42" s="76"/>
      <c r="N42" s="76"/>
      <c r="O42" s="76"/>
      <c r="P42" s="76"/>
      <c r="Q42" s="76"/>
    </row>
    <row r="43" spans="1:17" ht="15" customHeight="1" x14ac:dyDescent="0.25">
      <c r="A43" s="76"/>
      <c r="B43" s="76"/>
      <c r="C43" s="76"/>
      <c r="D43" s="76"/>
      <c r="E43" s="76"/>
      <c r="F43" s="76"/>
      <c r="G43" s="76"/>
      <c r="H43" s="76"/>
      <c r="I43" s="76"/>
      <c r="J43" s="76"/>
      <c r="K43" s="76"/>
      <c r="L43" s="76"/>
      <c r="M43" s="76"/>
      <c r="N43" s="76"/>
      <c r="O43" s="76"/>
      <c r="P43" s="76"/>
      <c r="Q43" s="76"/>
    </row>
    <row r="44" spans="1:17" ht="15" customHeight="1" x14ac:dyDescent="0.25">
      <c r="A44" s="76"/>
      <c r="B44" s="76"/>
      <c r="C44" s="76"/>
      <c r="D44" s="76"/>
      <c r="E44" s="76"/>
      <c r="F44" s="76"/>
      <c r="G44" s="76"/>
      <c r="H44" s="76"/>
      <c r="I44" s="76"/>
      <c r="J44" s="76"/>
      <c r="K44" s="76"/>
      <c r="L44" s="76"/>
      <c r="M44" s="76"/>
      <c r="N44" s="76"/>
      <c r="O44" s="76"/>
      <c r="P44" s="76"/>
      <c r="Q44" s="76"/>
    </row>
    <row r="45" spans="1:17" ht="15" customHeight="1" x14ac:dyDescent="0.25">
      <c r="A45" s="76"/>
      <c r="B45" s="76"/>
      <c r="C45" s="76"/>
      <c r="D45" s="76"/>
      <c r="E45" s="76"/>
      <c r="F45" s="76"/>
      <c r="G45" s="76"/>
      <c r="H45" s="76"/>
      <c r="I45" s="76"/>
      <c r="J45" s="76"/>
      <c r="K45" s="76"/>
      <c r="L45" s="76"/>
      <c r="M45" s="76"/>
      <c r="N45" s="76"/>
      <c r="O45" s="76"/>
      <c r="P45" s="76"/>
      <c r="Q45" s="76"/>
    </row>
    <row r="46" spans="1:17" ht="15" customHeight="1" x14ac:dyDescent="0.25">
      <c r="A46" s="76"/>
      <c r="B46" s="76"/>
      <c r="C46" s="76"/>
      <c r="D46" s="76"/>
      <c r="E46" s="76"/>
      <c r="F46" s="76"/>
      <c r="G46" s="76"/>
      <c r="H46" s="76"/>
      <c r="I46" s="76"/>
      <c r="J46" s="76"/>
      <c r="K46" s="76"/>
      <c r="L46" s="76"/>
      <c r="M46" s="76"/>
      <c r="N46" s="76"/>
      <c r="O46" s="76"/>
      <c r="P46" s="76"/>
      <c r="Q46" s="76"/>
    </row>
    <row r="47" spans="1:17" ht="15" customHeight="1" x14ac:dyDescent="0.25">
      <c r="A47" s="76"/>
      <c r="B47" s="76"/>
      <c r="C47" s="76"/>
      <c r="D47" s="76"/>
      <c r="E47" s="76"/>
      <c r="F47" s="76"/>
      <c r="G47" s="76"/>
      <c r="H47" s="76"/>
      <c r="I47" s="76"/>
      <c r="J47" s="76"/>
      <c r="K47" s="76"/>
      <c r="L47" s="76"/>
      <c r="M47" s="76"/>
      <c r="N47" s="76"/>
      <c r="O47" s="76"/>
      <c r="P47" s="76"/>
      <c r="Q47" s="76"/>
    </row>
    <row r="48" spans="1:17" ht="15" customHeight="1" x14ac:dyDescent="0.25">
      <c r="A48" s="76"/>
      <c r="B48" s="76"/>
      <c r="C48" s="76"/>
      <c r="D48" s="76"/>
      <c r="E48" s="76"/>
      <c r="F48" s="76"/>
      <c r="G48" s="76"/>
      <c r="H48" s="76"/>
      <c r="I48" s="76"/>
      <c r="J48" s="76"/>
      <c r="K48" s="76"/>
      <c r="L48" s="76"/>
      <c r="M48" s="76"/>
      <c r="N48" s="76"/>
      <c r="O48" s="76"/>
      <c r="P48" s="76"/>
      <c r="Q48" s="76"/>
    </row>
  </sheetData>
  <hyperlinks>
    <hyperlink ref="A39" location="'Read me'!A1" display="Return to Read Me" xr:uid="{60C27B91-A58E-4273-A761-CC5E778C746C}"/>
  </hyperlinks>
  <pageMargins left="0.7" right="0.7" top="0.75" bottom="0.75" header="0.3" footer="0.3"/>
  <pageSetup orientation="portrait" r:id="rId1"/>
  <drawing r:id="rId2"/>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8E3BC3-C131-4269-A2B4-F1347806B3C9}">
  <dimension ref="A1:AE38"/>
  <sheetViews>
    <sheetView zoomScale="70" zoomScaleNormal="70" workbookViewId="0">
      <selection activeCell="A37" sqref="A37"/>
    </sheetView>
  </sheetViews>
  <sheetFormatPr defaultRowHeight="15" x14ac:dyDescent="0.25"/>
  <cols>
    <col min="21" max="21" width="45.28515625" bestFit="1" customWidth="1"/>
    <col min="22" max="22" width="11.5703125" bestFit="1" customWidth="1"/>
    <col min="23" max="23" width="11.5703125" customWidth="1"/>
    <col min="24" max="24" width="21.42578125" bestFit="1" customWidth="1"/>
    <col min="25" max="26" width="11.5703125" bestFit="1" customWidth="1"/>
    <col min="27" max="27" width="21.42578125" bestFit="1" customWidth="1"/>
    <col min="28" max="29" width="11.5703125" bestFit="1" customWidth="1"/>
    <col min="30" max="30" width="21.42578125" bestFit="1" customWidth="1"/>
  </cols>
  <sheetData>
    <row r="1" spans="1:31" ht="26.25" x14ac:dyDescent="0.4">
      <c r="A1" s="2" t="s">
        <v>301</v>
      </c>
    </row>
    <row r="2" spans="1:31" ht="18" x14ac:dyDescent="0.25">
      <c r="U2" s="39"/>
      <c r="V2" s="39" t="s">
        <v>4</v>
      </c>
      <c r="W2" s="39"/>
      <c r="X2" s="39"/>
      <c r="Y2" s="39" t="s">
        <v>3</v>
      </c>
      <c r="Z2" s="39"/>
      <c r="AA2" s="39"/>
      <c r="AB2" s="39" t="s">
        <v>2</v>
      </c>
      <c r="AC2" s="39"/>
      <c r="AD2" s="39"/>
      <c r="AE2" s="1"/>
    </row>
    <row r="3" spans="1:31" ht="18" x14ac:dyDescent="0.25">
      <c r="U3" s="39"/>
      <c r="V3" s="39" t="s">
        <v>51</v>
      </c>
      <c r="W3" s="39" t="s">
        <v>52</v>
      </c>
      <c r="X3" s="39" t="s">
        <v>299</v>
      </c>
      <c r="Y3" s="39" t="s">
        <v>51</v>
      </c>
      <c r="Z3" s="39" t="s">
        <v>52</v>
      </c>
      <c r="AA3" s="39" t="s">
        <v>299</v>
      </c>
      <c r="AB3" s="39" t="s">
        <v>51</v>
      </c>
      <c r="AC3" s="39" t="s">
        <v>52</v>
      </c>
      <c r="AD3" s="39" t="s">
        <v>299</v>
      </c>
      <c r="AE3" s="1"/>
    </row>
    <row r="4" spans="1:31" ht="18" x14ac:dyDescent="0.25">
      <c r="U4" s="39" t="s">
        <v>61</v>
      </c>
      <c r="V4" s="81">
        <v>2.9</v>
      </c>
      <c r="W4" s="81">
        <v>3.2</v>
      </c>
      <c r="X4" s="81">
        <v>3.2</v>
      </c>
      <c r="Y4" s="81">
        <v>6.8</v>
      </c>
      <c r="Z4" s="81">
        <v>6.7</v>
      </c>
      <c r="AA4" s="81">
        <v>6.7</v>
      </c>
      <c r="AB4" s="81">
        <v>3.3</v>
      </c>
      <c r="AC4" s="81">
        <v>3.2</v>
      </c>
      <c r="AD4" s="81">
        <v>3.2</v>
      </c>
      <c r="AE4" s="1"/>
    </row>
    <row r="5" spans="1:31" ht="18" x14ac:dyDescent="0.25">
      <c r="U5" s="39" t="s">
        <v>295</v>
      </c>
      <c r="V5" s="81"/>
      <c r="W5" s="81"/>
      <c r="X5" s="81">
        <v>0.5</v>
      </c>
      <c r="Y5" s="81"/>
      <c r="Z5" s="81"/>
      <c r="AA5" s="81">
        <v>0.1</v>
      </c>
      <c r="AB5" s="81"/>
      <c r="AC5" s="81"/>
      <c r="AD5" s="81">
        <v>0.4</v>
      </c>
      <c r="AE5" s="1"/>
    </row>
    <row r="6" spans="1:31" ht="18" x14ac:dyDescent="0.25">
      <c r="U6" s="39" t="s">
        <v>294</v>
      </c>
      <c r="V6" s="81"/>
      <c r="W6" s="81"/>
      <c r="X6" s="81">
        <v>0.1</v>
      </c>
      <c r="Y6" s="81"/>
      <c r="Z6" s="81"/>
      <c r="AA6" s="81">
        <v>0.2</v>
      </c>
      <c r="AB6" s="81"/>
      <c r="AC6" s="81"/>
      <c r="AD6" s="81">
        <v>0.1</v>
      </c>
      <c r="AE6" s="1"/>
    </row>
    <row r="7" spans="1:31" ht="18" x14ac:dyDescent="0.25">
      <c r="U7" s="39" t="s">
        <v>293</v>
      </c>
      <c r="V7" s="81"/>
      <c r="W7" s="81"/>
      <c r="X7" s="81">
        <v>0.1</v>
      </c>
      <c r="Y7" s="81"/>
      <c r="Z7" s="81"/>
      <c r="AA7" s="81">
        <v>0</v>
      </c>
      <c r="AB7" s="81"/>
      <c r="AC7" s="81"/>
      <c r="AD7" s="81">
        <v>0.1</v>
      </c>
      <c r="AE7" s="1"/>
    </row>
    <row r="8" spans="1:31" ht="18" x14ac:dyDescent="0.25">
      <c r="U8" s="1"/>
      <c r="V8" s="1"/>
      <c r="W8" s="1"/>
      <c r="X8" s="1"/>
      <c r="Y8" s="1"/>
      <c r="Z8" s="1"/>
      <c r="AA8" s="1"/>
      <c r="AB8" s="1"/>
      <c r="AC8" s="1"/>
      <c r="AD8" s="1"/>
      <c r="AE8" s="1"/>
    </row>
    <row r="9" spans="1:31" ht="18" x14ac:dyDescent="0.25">
      <c r="U9" s="1"/>
      <c r="V9" s="37"/>
      <c r="W9" s="37"/>
      <c r="X9" s="37"/>
      <c r="Y9" s="37"/>
      <c r="Z9" s="37"/>
      <c r="AA9" s="37"/>
      <c r="AB9" s="37"/>
      <c r="AC9" s="37"/>
      <c r="AD9" s="37"/>
    </row>
    <row r="10" spans="1:31" ht="18" x14ac:dyDescent="0.25">
      <c r="U10" s="1"/>
      <c r="V10" s="37"/>
      <c r="W10" s="37"/>
      <c r="X10" s="37"/>
      <c r="Y10" s="37"/>
      <c r="Z10" s="37"/>
      <c r="AA10" s="37"/>
      <c r="AB10" s="37"/>
      <c r="AC10" s="37"/>
      <c r="AD10" s="37"/>
    </row>
    <row r="11" spans="1:31" ht="18" x14ac:dyDescent="0.25">
      <c r="V11" s="37"/>
      <c r="W11" s="37"/>
      <c r="X11" s="37"/>
      <c r="Y11" s="37"/>
      <c r="Z11" s="37"/>
      <c r="AA11" s="37"/>
      <c r="AB11" s="37"/>
      <c r="AC11" s="37"/>
      <c r="AD11" s="37"/>
    </row>
    <row r="12" spans="1:31" ht="18" x14ac:dyDescent="0.25">
      <c r="V12" s="37"/>
      <c r="W12" s="37"/>
      <c r="X12" s="37"/>
      <c r="Y12" s="37"/>
      <c r="Z12" s="37"/>
      <c r="AA12" s="37"/>
      <c r="AB12" s="37"/>
      <c r="AC12" s="37"/>
      <c r="AD12" s="37"/>
    </row>
    <row r="13" spans="1:31" ht="18" x14ac:dyDescent="0.25">
      <c r="V13" s="37"/>
      <c r="W13" s="37"/>
      <c r="X13" s="37"/>
      <c r="Y13" s="37"/>
      <c r="Z13" s="37"/>
      <c r="AA13" s="37"/>
      <c r="AB13" s="37"/>
      <c r="AC13" s="37"/>
      <c r="AD13" s="37"/>
    </row>
    <row r="35" spans="1:17" ht="17.25" customHeight="1" x14ac:dyDescent="0.25">
      <c r="A35" s="71" t="s">
        <v>292</v>
      </c>
      <c r="B35" s="76"/>
      <c r="C35" s="76"/>
      <c r="D35" s="76"/>
      <c r="E35" s="76"/>
      <c r="F35" s="76"/>
      <c r="G35" s="76"/>
      <c r="H35" s="76"/>
      <c r="I35" s="76"/>
      <c r="J35" s="76"/>
      <c r="K35" s="76"/>
      <c r="L35" s="76"/>
      <c r="M35" s="76"/>
      <c r="N35" s="76"/>
      <c r="O35" s="76"/>
      <c r="P35" s="76"/>
      <c r="Q35" s="76"/>
    </row>
    <row r="36" spans="1:17" ht="18" x14ac:dyDescent="0.25">
      <c r="A36" s="76" t="s">
        <v>364</v>
      </c>
      <c r="B36" s="76"/>
      <c r="C36" s="76"/>
      <c r="D36" s="76"/>
      <c r="E36" s="76"/>
      <c r="F36" s="76"/>
      <c r="G36" s="76"/>
      <c r="H36" s="76"/>
      <c r="I36" s="76"/>
      <c r="J36" s="76"/>
      <c r="K36" s="76"/>
      <c r="L36" s="76"/>
      <c r="M36" s="76"/>
      <c r="N36" s="76"/>
      <c r="O36" s="76"/>
      <c r="P36" s="76"/>
      <c r="Q36" s="76"/>
    </row>
    <row r="37" spans="1:17" ht="15" customHeight="1" x14ac:dyDescent="0.25">
      <c r="A37" s="3" t="s">
        <v>0</v>
      </c>
      <c r="B37" s="76"/>
      <c r="C37" s="76"/>
      <c r="D37" s="76"/>
      <c r="E37" s="76"/>
      <c r="F37" s="76"/>
      <c r="G37" s="76"/>
      <c r="H37" s="76"/>
      <c r="I37" s="76"/>
      <c r="J37" s="76"/>
      <c r="K37" s="76"/>
      <c r="L37" s="76"/>
      <c r="M37" s="76"/>
      <c r="N37" s="76"/>
      <c r="O37" s="76"/>
      <c r="P37" s="76"/>
      <c r="Q37" s="76"/>
    </row>
    <row r="38" spans="1:17" ht="15" customHeight="1" x14ac:dyDescent="0.25">
      <c r="A38" s="76"/>
      <c r="B38" s="76"/>
      <c r="C38" s="76"/>
      <c r="D38" s="76"/>
      <c r="E38" s="76"/>
      <c r="F38" s="76"/>
      <c r="G38" s="76"/>
      <c r="H38" s="76"/>
      <c r="I38" s="76"/>
      <c r="J38" s="76"/>
      <c r="K38" s="76"/>
      <c r="L38" s="76"/>
      <c r="M38" s="76"/>
      <c r="N38" s="76"/>
      <c r="O38" s="76"/>
      <c r="P38" s="76"/>
      <c r="Q38" s="76"/>
    </row>
  </sheetData>
  <hyperlinks>
    <hyperlink ref="A37" location="'Read me'!A1" display="Return to Read Me" xr:uid="{50B31727-702B-4DBE-BE99-1E6473EA02B1}"/>
  </hyperlink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2F896F-04DC-4C68-AAAE-6AAFC7167C72}">
  <dimension ref="A1:W38"/>
  <sheetViews>
    <sheetView zoomScale="70" zoomScaleNormal="70" workbookViewId="0">
      <selection activeCell="A37" sqref="A37"/>
    </sheetView>
  </sheetViews>
  <sheetFormatPr defaultRowHeight="18" x14ac:dyDescent="0.25"/>
  <cols>
    <col min="1" max="16384" width="9.140625" style="1"/>
  </cols>
  <sheetData>
    <row r="1" spans="1:23" ht="26.25" x14ac:dyDescent="0.4">
      <c r="A1" s="2" t="s">
        <v>237</v>
      </c>
    </row>
    <row r="3" spans="1:23" x14ac:dyDescent="0.25">
      <c r="V3" s="1" t="s">
        <v>30</v>
      </c>
      <c r="W3" s="1" t="s">
        <v>29</v>
      </c>
    </row>
    <row r="4" spans="1:23" x14ac:dyDescent="0.25">
      <c r="V4" s="1">
        <v>1985</v>
      </c>
      <c r="W4" s="1">
        <v>2</v>
      </c>
    </row>
    <row r="5" spans="1:23" x14ac:dyDescent="0.25">
      <c r="V5" s="1">
        <v>1986</v>
      </c>
      <c r="W5" s="1">
        <v>2</v>
      </c>
    </row>
    <row r="6" spans="1:23" x14ac:dyDescent="0.25">
      <c r="V6" s="1">
        <v>1987</v>
      </c>
      <c r="W6" s="1">
        <v>2</v>
      </c>
    </row>
    <row r="7" spans="1:23" x14ac:dyDescent="0.25">
      <c r="V7" s="1">
        <v>1988</v>
      </c>
      <c r="W7" s="1">
        <v>2</v>
      </c>
    </row>
    <row r="8" spans="1:23" x14ac:dyDescent="0.25">
      <c r="V8" s="1">
        <v>1989</v>
      </c>
      <c r="W8" s="1">
        <v>2</v>
      </c>
    </row>
    <row r="9" spans="1:23" x14ac:dyDescent="0.25">
      <c r="V9" s="1">
        <v>1990</v>
      </c>
      <c r="W9" s="1">
        <v>2</v>
      </c>
    </row>
    <row r="10" spans="1:23" x14ac:dyDescent="0.25">
      <c r="V10" s="1">
        <v>1991</v>
      </c>
      <c r="W10" s="1">
        <v>2</v>
      </c>
    </row>
    <row r="11" spans="1:23" x14ac:dyDescent="0.25">
      <c r="V11" s="1">
        <v>1992</v>
      </c>
      <c r="W11" s="1">
        <v>2</v>
      </c>
    </row>
    <row r="12" spans="1:23" x14ac:dyDescent="0.25">
      <c r="V12" s="1">
        <v>1993</v>
      </c>
      <c r="W12" s="1">
        <v>2</v>
      </c>
    </row>
    <row r="13" spans="1:23" x14ac:dyDescent="0.25">
      <c r="V13" s="1">
        <v>1994</v>
      </c>
      <c r="W13" s="1">
        <v>2</v>
      </c>
    </row>
    <row r="14" spans="1:23" x14ac:dyDescent="0.25">
      <c r="V14" s="1">
        <v>1995</v>
      </c>
      <c r="W14" s="1">
        <v>2</v>
      </c>
    </row>
    <row r="15" spans="1:23" x14ac:dyDescent="0.25">
      <c r="V15" s="1">
        <v>1996</v>
      </c>
      <c r="W15" s="1">
        <v>2</v>
      </c>
    </row>
    <row r="16" spans="1:23" x14ac:dyDescent="0.25">
      <c r="V16" s="1">
        <v>1997</v>
      </c>
      <c r="W16" s="1">
        <v>4</v>
      </c>
    </row>
    <row r="17" spans="22:23" x14ac:dyDescent="0.25">
      <c r="V17" s="1">
        <v>1998</v>
      </c>
      <c r="W17" s="1">
        <v>11</v>
      </c>
    </row>
    <row r="18" spans="22:23" x14ac:dyDescent="0.25">
      <c r="V18" s="1">
        <v>1999</v>
      </c>
      <c r="W18" s="1">
        <v>12</v>
      </c>
    </row>
    <row r="19" spans="22:23" x14ac:dyDescent="0.25">
      <c r="V19" s="1">
        <v>2000</v>
      </c>
      <c r="W19" s="1">
        <v>24</v>
      </c>
    </row>
    <row r="20" spans="22:23" x14ac:dyDescent="0.25">
      <c r="V20" s="1">
        <v>2001</v>
      </c>
      <c r="W20" s="1">
        <v>27</v>
      </c>
    </row>
    <row r="21" spans="22:23" x14ac:dyDescent="0.25">
      <c r="V21" s="1">
        <v>2002</v>
      </c>
      <c r="W21" s="1">
        <v>34</v>
      </c>
    </row>
    <row r="22" spans="22:23" x14ac:dyDescent="0.25">
      <c r="V22" s="1">
        <v>2003</v>
      </c>
      <c r="W22" s="1">
        <v>38</v>
      </c>
    </row>
    <row r="23" spans="22:23" x14ac:dyDescent="0.25">
      <c r="V23" s="1">
        <v>2004</v>
      </c>
      <c r="W23" s="1">
        <v>40</v>
      </c>
    </row>
    <row r="24" spans="22:23" x14ac:dyDescent="0.25">
      <c r="V24" s="1">
        <v>2005</v>
      </c>
      <c r="W24" s="1">
        <v>41</v>
      </c>
    </row>
    <row r="25" spans="22:23" x14ac:dyDescent="0.25">
      <c r="V25" s="1">
        <v>2006</v>
      </c>
      <c r="W25" s="1">
        <v>44</v>
      </c>
    </row>
    <row r="26" spans="22:23" x14ac:dyDescent="0.25">
      <c r="V26" s="1">
        <v>2007</v>
      </c>
      <c r="W26" s="1">
        <v>47</v>
      </c>
    </row>
    <row r="27" spans="22:23" x14ac:dyDescent="0.25">
      <c r="V27" s="1">
        <v>2008</v>
      </c>
      <c r="W27" s="1">
        <v>49</v>
      </c>
    </row>
    <row r="28" spans="22:23" x14ac:dyDescent="0.25">
      <c r="V28" s="1">
        <v>2009</v>
      </c>
      <c r="W28" s="1">
        <v>48</v>
      </c>
    </row>
    <row r="29" spans="22:23" x14ac:dyDescent="0.25">
      <c r="V29" s="1">
        <v>2010</v>
      </c>
      <c r="W29" s="1">
        <v>51</v>
      </c>
    </row>
    <row r="30" spans="22:23" x14ac:dyDescent="0.25">
      <c r="V30" s="1">
        <v>2011</v>
      </c>
      <c r="W30" s="1">
        <v>52</v>
      </c>
    </row>
    <row r="31" spans="22:23" x14ac:dyDescent="0.25">
      <c r="V31" s="1">
        <v>2012</v>
      </c>
      <c r="W31" s="1">
        <v>52</v>
      </c>
    </row>
    <row r="32" spans="22:23" x14ac:dyDescent="0.25">
      <c r="V32" s="1">
        <v>2013</v>
      </c>
      <c r="W32" s="1">
        <v>59</v>
      </c>
    </row>
    <row r="33" spans="1:23" x14ac:dyDescent="0.25">
      <c r="A33" s="1" t="s">
        <v>1</v>
      </c>
      <c r="V33" s="1">
        <v>2014</v>
      </c>
      <c r="W33" s="1">
        <v>61</v>
      </c>
    </row>
    <row r="34" spans="1:23" ht="18" customHeight="1" x14ac:dyDescent="0.25">
      <c r="A34" s="85" t="s">
        <v>370</v>
      </c>
      <c r="B34" s="85"/>
      <c r="C34" s="85"/>
      <c r="D34" s="85"/>
      <c r="E34" s="85"/>
      <c r="F34" s="85"/>
      <c r="G34" s="85"/>
      <c r="H34" s="85"/>
      <c r="I34" s="85"/>
      <c r="J34" s="85"/>
      <c r="K34" s="85"/>
      <c r="L34" s="85"/>
      <c r="M34" s="85"/>
      <c r="N34" s="85"/>
      <c r="O34" s="85"/>
      <c r="P34" s="85"/>
      <c r="Q34" s="85"/>
      <c r="R34" s="85"/>
      <c r="V34" s="1">
        <v>2015</v>
      </c>
      <c r="W34" s="1">
        <v>62</v>
      </c>
    </row>
    <row r="35" spans="1:23" x14ac:dyDescent="0.25">
      <c r="A35" s="85"/>
      <c r="B35" s="85"/>
      <c r="C35" s="85"/>
      <c r="D35" s="85"/>
      <c r="E35" s="85"/>
      <c r="F35" s="85"/>
      <c r="G35" s="85"/>
      <c r="H35" s="85"/>
      <c r="I35" s="85"/>
      <c r="J35" s="85"/>
      <c r="K35" s="85"/>
      <c r="L35" s="85"/>
      <c r="M35" s="85"/>
      <c r="N35" s="85"/>
      <c r="O35" s="85"/>
      <c r="P35" s="85"/>
      <c r="Q35" s="85"/>
      <c r="R35" s="85"/>
    </row>
    <row r="36" spans="1:23" x14ac:dyDescent="0.25">
      <c r="A36" s="85"/>
      <c r="B36" s="85"/>
      <c r="C36" s="85"/>
      <c r="D36" s="85"/>
      <c r="E36" s="85"/>
      <c r="F36" s="85"/>
      <c r="G36" s="85"/>
      <c r="H36" s="85"/>
      <c r="I36" s="85"/>
      <c r="J36" s="85"/>
      <c r="K36" s="85"/>
      <c r="L36" s="85"/>
      <c r="M36" s="85"/>
      <c r="N36" s="85"/>
      <c r="O36" s="85"/>
      <c r="P36" s="85"/>
      <c r="Q36" s="85"/>
      <c r="R36" s="85"/>
    </row>
    <row r="37" spans="1:23" ht="15" customHeight="1" x14ac:dyDescent="0.25">
      <c r="A37" s="3" t="s">
        <v>0</v>
      </c>
    </row>
    <row r="38" spans="1:23" ht="15" customHeight="1" x14ac:dyDescent="0.25"/>
  </sheetData>
  <mergeCells count="1">
    <mergeCell ref="A34:R36"/>
  </mergeCells>
  <hyperlinks>
    <hyperlink ref="A37" location="'Read Me'!A1" display="Return to Read Me" xr:uid="{3EA723B0-653C-41D4-AA86-377316C618A1}"/>
  </hyperlink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8FD29B-03A3-4A45-AC7A-3ACB177AB8C4}">
  <dimension ref="A1:Y39"/>
  <sheetViews>
    <sheetView zoomScale="70" zoomScaleNormal="70" workbookViewId="0">
      <selection activeCell="S7" sqref="S7"/>
    </sheetView>
  </sheetViews>
  <sheetFormatPr defaultRowHeight="18" x14ac:dyDescent="0.25"/>
  <cols>
    <col min="1" max="22" width="9.140625" style="1"/>
    <col min="23" max="23" width="16.7109375" style="1" bestFit="1" customWidth="1"/>
    <col min="24" max="24" width="27.28515625" style="1" bestFit="1" customWidth="1"/>
    <col min="25" max="25" width="41.5703125" style="1" bestFit="1" customWidth="1"/>
    <col min="26" max="16384" width="9.140625" style="1"/>
  </cols>
  <sheetData>
    <row r="1" spans="1:25" ht="26.25" x14ac:dyDescent="0.4">
      <c r="A1" s="2" t="s">
        <v>236</v>
      </c>
    </row>
    <row r="2" spans="1:25" x14ac:dyDescent="0.25">
      <c r="W2" s="1" t="s">
        <v>20</v>
      </c>
      <c r="X2" s="1" t="s">
        <v>19</v>
      </c>
      <c r="Y2" s="1" t="s">
        <v>18</v>
      </c>
    </row>
    <row r="3" spans="1:25" x14ac:dyDescent="0.25">
      <c r="V3" s="1">
        <v>1990</v>
      </c>
      <c r="W3" s="1">
        <v>39.799999999999997</v>
      </c>
      <c r="X3" s="1">
        <v>1.1000000000000001</v>
      </c>
      <c r="Y3" s="1">
        <v>1.1000000000000001</v>
      </c>
    </row>
    <row r="4" spans="1:25" x14ac:dyDescent="0.25">
      <c r="V4" s="1">
        <v>1991</v>
      </c>
      <c r="W4" s="1">
        <v>41.3</v>
      </c>
      <c r="X4" s="1">
        <v>1.2</v>
      </c>
      <c r="Y4" s="1">
        <v>1.1000000000000001</v>
      </c>
    </row>
    <row r="5" spans="1:25" x14ac:dyDescent="0.25">
      <c r="V5" s="1">
        <v>1992</v>
      </c>
      <c r="W5" s="1">
        <v>38.799999999999997</v>
      </c>
      <c r="X5" s="1">
        <v>1.1000000000000001</v>
      </c>
      <c r="Y5" s="1">
        <v>1.1000000000000001</v>
      </c>
    </row>
    <row r="6" spans="1:25" x14ac:dyDescent="0.25">
      <c r="V6" s="1">
        <v>1993</v>
      </c>
      <c r="W6" s="1">
        <v>43</v>
      </c>
      <c r="X6" s="1">
        <v>1.3</v>
      </c>
      <c r="Y6" s="1">
        <v>1.2</v>
      </c>
    </row>
    <row r="7" spans="1:25" x14ac:dyDescent="0.25">
      <c r="V7" s="1">
        <v>1994</v>
      </c>
      <c r="W7" s="1">
        <v>41</v>
      </c>
      <c r="X7" s="1">
        <v>1.4</v>
      </c>
      <c r="Y7" s="1">
        <v>1.4</v>
      </c>
    </row>
    <row r="8" spans="1:25" x14ac:dyDescent="0.25">
      <c r="V8" s="1">
        <v>1995</v>
      </c>
      <c r="W8" s="1">
        <v>44.5</v>
      </c>
      <c r="X8" s="1">
        <v>1.7</v>
      </c>
      <c r="Y8" s="1">
        <v>1.6</v>
      </c>
    </row>
    <row r="9" spans="1:25" x14ac:dyDescent="0.25">
      <c r="V9" s="1">
        <v>1996</v>
      </c>
      <c r="W9" s="1">
        <v>47</v>
      </c>
      <c r="X9" s="1">
        <v>1.8</v>
      </c>
      <c r="Y9" s="1">
        <v>1.7</v>
      </c>
    </row>
    <row r="10" spans="1:25" x14ac:dyDescent="0.25">
      <c r="V10" s="1">
        <v>1997</v>
      </c>
      <c r="W10" s="1">
        <v>45.5</v>
      </c>
      <c r="X10" s="1">
        <v>1.9</v>
      </c>
      <c r="Y10" s="1">
        <v>1.7</v>
      </c>
    </row>
    <row r="11" spans="1:25" x14ac:dyDescent="0.25">
      <c r="V11" s="1">
        <v>1998</v>
      </c>
      <c r="W11" s="1">
        <v>48</v>
      </c>
      <c r="X11" s="1">
        <v>1.9</v>
      </c>
      <c r="Y11" s="1">
        <v>1.8</v>
      </c>
    </row>
    <row r="12" spans="1:25" x14ac:dyDescent="0.25">
      <c r="V12" s="1">
        <v>1999</v>
      </c>
      <c r="W12" s="1">
        <v>46.5</v>
      </c>
      <c r="X12" s="1">
        <v>2.1</v>
      </c>
      <c r="Y12" s="1">
        <v>1.9</v>
      </c>
    </row>
    <row r="13" spans="1:25" x14ac:dyDescent="0.25">
      <c r="V13" s="1">
        <v>2000</v>
      </c>
      <c r="W13" s="1">
        <v>47.5</v>
      </c>
      <c r="X13" s="1">
        <v>2.2000000000000002</v>
      </c>
      <c r="Y13" s="1">
        <v>2.1</v>
      </c>
    </row>
    <row r="14" spans="1:25" x14ac:dyDescent="0.25">
      <c r="V14" s="1">
        <v>2001</v>
      </c>
      <c r="W14" s="1">
        <v>57.5</v>
      </c>
      <c r="X14" s="1">
        <v>2.4</v>
      </c>
      <c r="Y14" s="1">
        <v>2.1</v>
      </c>
    </row>
    <row r="15" spans="1:25" x14ac:dyDescent="0.25">
      <c r="V15" s="1">
        <v>2002</v>
      </c>
      <c r="W15" s="1">
        <v>56.3</v>
      </c>
      <c r="X15" s="1">
        <v>2.8</v>
      </c>
      <c r="Y15" s="1">
        <v>2.5</v>
      </c>
    </row>
    <row r="16" spans="1:25" x14ac:dyDescent="0.25">
      <c r="V16" s="1">
        <v>2003</v>
      </c>
      <c r="W16" s="1">
        <v>57.3</v>
      </c>
      <c r="X16" s="1">
        <v>3.4</v>
      </c>
      <c r="Y16" s="1">
        <v>3</v>
      </c>
    </row>
    <row r="17" spans="22:25" x14ac:dyDescent="0.25">
      <c r="V17" s="1">
        <v>2004</v>
      </c>
      <c r="W17" s="1">
        <v>58.3</v>
      </c>
      <c r="X17" s="1">
        <v>4.0999999999999996</v>
      </c>
      <c r="Y17" s="1">
        <v>3.5</v>
      </c>
    </row>
    <row r="18" spans="22:25" x14ac:dyDescent="0.25">
      <c r="V18" s="1">
        <v>2005</v>
      </c>
      <c r="W18" s="1">
        <v>61</v>
      </c>
      <c r="X18" s="1">
        <v>4.7</v>
      </c>
      <c r="Y18" s="1">
        <v>3.9</v>
      </c>
    </row>
    <row r="19" spans="22:25" x14ac:dyDescent="0.25">
      <c r="V19" s="1">
        <v>2006</v>
      </c>
      <c r="W19" s="1">
        <v>65</v>
      </c>
      <c r="X19" s="1">
        <v>5.7</v>
      </c>
      <c r="Y19" s="1">
        <v>4.5999999999999996</v>
      </c>
    </row>
    <row r="20" spans="22:25" x14ac:dyDescent="0.25">
      <c r="V20" s="1">
        <v>2007</v>
      </c>
      <c r="W20" s="1">
        <v>70.8</v>
      </c>
      <c r="X20" s="1">
        <v>7.2</v>
      </c>
      <c r="Y20" s="1">
        <v>5.7</v>
      </c>
    </row>
    <row r="21" spans="22:25" x14ac:dyDescent="0.25">
      <c r="V21" s="1">
        <v>2008</v>
      </c>
      <c r="W21" s="1">
        <v>88.8</v>
      </c>
      <c r="X21" s="1">
        <v>7.9</v>
      </c>
      <c r="Y21" s="1">
        <v>5.9</v>
      </c>
    </row>
    <row r="22" spans="22:25" x14ac:dyDescent="0.25">
      <c r="V22" s="1">
        <v>2009</v>
      </c>
      <c r="W22" s="1">
        <v>93</v>
      </c>
      <c r="X22" s="1">
        <v>9.1</v>
      </c>
      <c r="Y22" s="1">
        <v>6.7</v>
      </c>
    </row>
    <row r="23" spans="22:25" x14ac:dyDescent="0.25">
      <c r="V23" s="1">
        <v>2010</v>
      </c>
      <c r="W23" s="1">
        <v>90.5</v>
      </c>
      <c r="X23" s="1">
        <v>10.4</v>
      </c>
      <c r="Y23" s="1">
        <v>7.5</v>
      </c>
    </row>
    <row r="24" spans="22:25" x14ac:dyDescent="0.25">
      <c r="V24" s="1">
        <v>2011</v>
      </c>
      <c r="W24" s="1">
        <v>92.8</v>
      </c>
      <c r="X24" s="1">
        <v>11.6</v>
      </c>
      <c r="Y24" s="1">
        <v>8.3000000000000007</v>
      </c>
    </row>
    <row r="25" spans="22:25" x14ac:dyDescent="0.25">
      <c r="V25" s="1">
        <v>2012</v>
      </c>
      <c r="W25" s="1">
        <v>100.3</v>
      </c>
      <c r="X25" s="1">
        <v>12.4</v>
      </c>
      <c r="Y25" s="1">
        <v>9</v>
      </c>
    </row>
    <row r="26" spans="22:25" x14ac:dyDescent="0.25">
      <c r="V26" s="1">
        <v>2013</v>
      </c>
      <c r="W26" s="1">
        <v>101.5</v>
      </c>
      <c r="X26" s="1">
        <v>12.9</v>
      </c>
      <c r="Y26" s="1">
        <v>9</v>
      </c>
    </row>
    <row r="27" spans="22:25" x14ac:dyDescent="0.25">
      <c r="V27" s="1">
        <v>2014</v>
      </c>
      <c r="W27" s="1">
        <v>104</v>
      </c>
      <c r="X27" s="1">
        <v>12.8</v>
      </c>
      <c r="Y27" s="1">
        <v>8.9</v>
      </c>
    </row>
    <row r="28" spans="22:25" x14ac:dyDescent="0.25">
      <c r="V28" s="1">
        <v>2015</v>
      </c>
      <c r="W28" s="1">
        <v>110.5</v>
      </c>
      <c r="X28" s="1">
        <v>12</v>
      </c>
      <c r="Y28" s="1">
        <v>8.6</v>
      </c>
    </row>
    <row r="29" spans="22:25" x14ac:dyDescent="0.25">
      <c r="V29" s="1">
        <v>2016</v>
      </c>
      <c r="W29" s="1">
        <v>102.8</v>
      </c>
      <c r="X29" s="1">
        <v>11.8</v>
      </c>
      <c r="Y29" s="1">
        <v>8.8000000000000007</v>
      </c>
    </row>
    <row r="30" spans="22:25" x14ac:dyDescent="0.25">
      <c r="V30" s="1">
        <v>2017</v>
      </c>
      <c r="W30" s="1">
        <v>98.5</v>
      </c>
      <c r="X30" s="1">
        <v>12.7</v>
      </c>
      <c r="Y30" s="1">
        <v>9.5</v>
      </c>
    </row>
    <row r="31" spans="22:25" x14ac:dyDescent="0.25">
      <c r="V31" s="1">
        <v>2018</v>
      </c>
      <c r="W31" s="1">
        <v>0</v>
      </c>
      <c r="X31" s="1">
        <v>12.7</v>
      </c>
      <c r="Y31" s="1">
        <v>9.5</v>
      </c>
    </row>
    <row r="33" spans="1:18" x14ac:dyDescent="0.25">
      <c r="A33" s="1" t="s">
        <v>17</v>
      </c>
    </row>
    <row r="34" spans="1:18" x14ac:dyDescent="0.25">
      <c r="A34" s="85" t="s">
        <v>16</v>
      </c>
      <c r="B34" s="85"/>
      <c r="C34" s="85"/>
      <c r="D34" s="85"/>
      <c r="E34" s="85"/>
      <c r="F34" s="85"/>
      <c r="G34" s="85"/>
      <c r="H34" s="85"/>
      <c r="I34" s="85"/>
      <c r="J34" s="85"/>
      <c r="K34" s="85"/>
      <c r="L34" s="85"/>
      <c r="M34" s="85"/>
      <c r="N34" s="85"/>
      <c r="O34" s="85"/>
      <c r="P34" s="85"/>
      <c r="Q34" s="85"/>
      <c r="R34" s="85"/>
    </row>
    <row r="35" spans="1:18" x14ac:dyDescent="0.25">
      <c r="A35" s="85"/>
      <c r="B35" s="85"/>
      <c r="C35" s="85"/>
      <c r="D35" s="85"/>
      <c r="E35" s="85"/>
      <c r="F35" s="85"/>
      <c r="G35" s="85"/>
      <c r="H35" s="85"/>
      <c r="I35" s="85"/>
      <c r="J35" s="85"/>
      <c r="K35" s="85"/>
      <c r="L35" s="85"/>
      <c r="M35" s="85"/>
      <c r="N35" s="85"/>
      <c r="O35" s="85"/>
      <c r="P35" s="85"/>
      <c r="Q35" s="85"/>
      <c r="R35" s="85"/>
    </row>
    <row r="36" spans="1:18" x14ac:dyDescent="0.25">
      <c r="A36" s="85"/>
      <c r="B36" s="85"/>
      <c r="C36" s="85"/>
      <c r="D36" s="85"/>
      <c r="E36" s="85"/>
      <c r="F36" s="85"/>
      <c r="G36" s="85"/>
      <c r="H36" s="85"/>
      <c r="I36" s="85"/>
      <c r="J36" s="85"/>
      <c r="K36" s="85"/>
      <c r="L36" s="85"/>
      <c r="M36" s="85"/>
      <c r="N36" s="85"/>
      <c r="O36" s="85"/>
      <c r="P36" s="85"/>
      <c r="Q36" s="85"/>
      <c r="R36" s="85"/>
    </row>
    <row r="37" spans="1:18" ht="15" customHeight="1" x14ac:dyDescent="0.25">
      <c r="A37" s="85"/>
      <c r="B37" s="85"/>
      <c r="C37" s="85"/>
      <c r="D37" s="85"/>
      <c r="E37" s="85"/>
      <c r="F37" s="85"/>
      <c r="G37" s="85"/>
      <c r="H37" s="85"/>
      <c r="I37" s="85"/>
      <c r="J37" s="85"/>
      <c r="K37" s="85"/>
      <c r="L37" s="85"/>
      <c r="M37" s="85"/>
      <c r="N37" s="85"/>
      <c r="O37" s="85"/>
      <c r="P37" s="85"/>
      <c r="Q37" s="85"/>
      <c r="R37" s="85"/>
    </row>
    <row r="38" spans="1:18" ht="15" customHeight="1" x14ac:dyDescent="0.25">
      <c r="A38" s="3" t="s">
        <v>0</v>
      </c>
    </row>
    <row r="39" spans="1:18" ht="15" customHeight="1" x14ac:dyDescent="0.25"/>
  </sheetData>
  <mergeCells count="1">
    <mergeCell ref="A34:R37"/>
  </mergeCells>
  <hyperlinks>
    <hyperlink ref="A38" location="'Read Me'!A1" display="Return to Read Me" xr:uid="{C90E16CE-4FD0-4393-9680-F44AEFE3AE19}"/>
  </hyperlink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8577BF-31A8-44BC-AA15-4FC5E07746AB}">
  <dimension ref="A1:Z40"/>
  <sheetViews>
    <sheetView zoomScale="70" zoomScaleNormal="70" workbookViewId="0">
      <selection activeCell="F39" sqref="F39"/>
    </sheetView>
  </sheetViews>
  <sheetFormatPr defaultRowHeight="18" x14ac:dyDescent="0.25"/>
  <cols>
    <col min="1" max="16384" width="9.140625" style="1"/>
  </cols>
  <sheetData>
    <row r="1" spans="1:26" ht="26.25" x14ac:dyDescent="0.4">
      <c r="A1" s="2" t="s">
        <v>235</v>
      </c>
    </row>
    <row r="3" spans="1:26" x14ac:dyDescent="0.25">
      <c r="W3" s="1">
        <v>2000</v>
      </c>
      <c r="X3" s="1">
        <v>2007</v>
      </c>
      <c r="Y3" s="1">
        <v>2019</v>
      </c>
    </row>
    <row r="4" spans="1:26" x14ac:dyDescent="0.25">
      <c r="V4" s="1" t="s">
        <v>6</v>
      </c>
      <c r="W4" s="1">
        <v>1.2</v>
      </c>
      <c r="X4" s="1">
        <v>1.7</v>
      </c>
      <c r="Y4" s="1">
        <v>1.4</v>
      </c>
      <c r="Z4" s="1">
        <v>1</v>
      </c>
    </row>
    <row r="5" spans="1:26" x14ac:dyDescent="0.25">
      <c r="V5" s="1" t="s">
        <v>7</v>
      </c>
      <c r="W5" s="1">
        <v>0.9</v>
      </c>
      <c r="X5" s="1">
        <v>1.3</v>
      </c>
      <c r="Y5" s="1">
        <v>1.3</v>
      </c>
      <c r="Z5" s="1">
        <v>1</v>
      </c>
    </row>
    <row r="6" spans="1:26" x14ac:dyDescent="0.25">
      <c r="V6" s="1" t="s">
        <v>5</v>
      </c>
      <c r="W6" s="1">
        <v>0.8</v>
      </c>
      <c r="X6" s="1">
        <v>1.1000000000000001</v>
      </c>
      <c r="Y6" s="1">
        <v>1.1000000000000001</v>
      </c>
      <c r="Z6" s="1">
        <v>1</v>
      </c>
    </row>
    <row r="7" spans="1:26" x14ac:dyDescent="0.25">
      <c r="V7" s="1" t="s">
        <v>4</v>
      </c>
      <c r="W7" s="1">
        <v>0.7</v>
      </c>
      <c r="X7" s="1">
        <v>1.4</v>
      </c>
      <c r="Y7" s="1">
        <v>1.3</v>
      </c>
      <c r="Z7" s="1">
        <v>1</v>
      </c>
    </row>
    <row r="8" spans="1:26" x14ac:dyDescent="0.25">
      <c r="V8" s="1" t="s">
        <v>3</v>
      </c>
      <c r="W8" s="1">
        <v>1.1000000000000001</v>
      </c>
      <c r="X8" s="1">
        <v>1.9</v>
      </c>
      <c r="Y8" s="1">
        <v>0.7</v>
      </c>
      <c r="Z8" s="1">
        <v>1</v>
      </c>
    </row>
    <row r="9" spans="1:26" x14ac:dyDescent="0.25">
      <c r="V9" s="1" t="s">
        <v>2</v>
      </c>
      <c r="W9" s="1">
        <v>1.1000000000000001</v>
      </c>
      <c r="X9" s="1">
        <v>0.8</v>
      </c>
      <c r="Y9" s="1">
        <v>0.7</v>
      </c>
      <c r="Z9" s="1">
        <v>1</v>
      </c>
    </row>
    <row r="33" spans="1:18" x14ac:dyDescent="0.25">
      <c r="A33" s="1" t="s">
        <v>17</v>
      </c>
    </row>
    <row r="34" spans="1:18" x14ac:dyDescent="0.25">
      <c r="A34" s="85" t="s">
        <v>371</v>
      </c>
      <c r="B34" s="85"/>
      <c r="C34" s="85"/>
      <c r="D34" s="85"/>
      <c r="E34" s="85"/>
      <c r="F34" s="85"/>
      <c r="G34" s="85"/>
      <c r="H34" s="85"/>
      <c r="I34" s="85"/>
      <c r="J34" s="85"/>
      <c r="K34" s="85"/>
      <c r="L34" s="85"/>
      <c r="M34" s="85"/>
      <c r="N34" s="85"/>
      <c r="O34" s="85"/>
      <c r="P34" s="85"/>
      <c r="Q34" s="85"/>
      <c r="R34" s="85"/>
    </row>
    <row r="35" spans="1:18" x14ac:dyDescent="0.25">
      <c r="A35" s="85"/>
      <c r="B35" s="85"/>
      <c r="C35" s="85"/>
      <c r="D35" s="85"/>
      <c r="E35" s="85"/>
      <c r="F35" s="85"/>
      <c r="G35" s="85"/>
      <c r="H35" s="85"/>
      <c r="I35" s="85"/>
      <c r="J35" s="85"/>
      <c r="K35" s="85"/>
      <c r="L35" s="85"/>
      <c r="M35" s="85"/>
      <c r="N35" s="85"/>
      <c r="O35" s="85"/>
      <c r="P35" s="85"/>
      <c r="Q35" s="85"/>
      <c r="R35" s="85"/>
    </row>
    <row r="36" spans="1:18" x14ac:dyDescent="0.25">
      <c r="A36" s="85"/>
      <c r="B36" s="85"/>
      <c r="C36" s="85"/>
      <c r="D36" s="85"/>
      <c r="E36" s="85"/>
      <c r="F36" s="85"/>
      <c r="G36" s="85"/>
      <c r="H36" s="85"/>
      <c r="I36" s="85"/>
      <c r="J36" s="85"/>
      <c r="K36" s="85"/>
      <c r="L36" s="85"/>
      <c r="M36" s="85"/>
      <c r="N36" s="85"/>
      <c r="O36" s="85"/>
      <c r="P36" s="85"/>
      <c r="Q36" s="85"/>
      <c r="R36" s="85"/>
    </row>
    <row r="37" spans="1:18" ht="15" customHeight="1" x14ac:dyDescent="0.25">
      <c r="A37" s="85"/>
      <c r="B37" s="85"/>
      <c r="C37" s="85"/>
      <c r="D37" s="85"/>
      <c r="E37" s="85"/>
      <c r="F37" s="85"/>
      <c r="G37" s="85"/>
      <c r="H37" s="85"/>
      <c r="I37" s="85"/>
      <c r="J37" s="85"/>
      <c r="K37" s="85"/>
      <c r="L37" s="85"/>
      <c r="M37" s="85"/>
      <c r="N37" s="85"/>
      <c r="O37" s="85"/>
      <c r="P37" s="85"/>
      <c r="Q37" s="85"/>
      <c r="R37" s="85"/>
    </row>
    <row r="38" spans="1:18" ht="28.5" customHeight="1" x14ac:dyDescent="0.25">
      <c r="A38" s="85"/>
      <c r="B38" s="85"/>
      <c r="C38" s="85"/>
      <c r="D38" s="85"/>
      <c r="E38" s="85"/>
      <c r="F38" s="85"/>
      <c r="G38" s="85"/>
      <c r="H38" s="85"/>
      <c r="I38" s="85"/>
      <c r="J38" s="85"/>
      <c r="K38" s="85"/>
      <c r="L38" s="85"/>
      <c r="M38" s="85"/>
      <c r="N38" s="85"/>
      <c r="O38" s="85"/>
      <c r="P38" s="85"/>
      <c r="Q38" s="85"/>
      <c r="R38" s="85"/>
    </row>
    <row r="39" spans="1:18" ht="15" customHeight="1" x14ac:dyDescent="0.25">
      <c r="A39" s="3" t="s">
        <v>0</v>
      </c>
    </row>
    <row r="40" spans="1:18" ht="15" customHeight="1" x14ac:dyDescent="0.25"/>
  </sheetData>
  <mergeCells count="1">
    <mergeCell ref="A34:R38"/>
  </mergeCells>
  <hyperlinks>
    <hyperlink ref="A39" location="'Read Me'!A1" display="Return to Read Me" xr:uid="{132AEEC4-1452-463F-B587-5BFC6471596A}"/>
  </hyperlink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67</vt:i4>
      </vt:variant>
    </vt:vector>
  </HeadingPairs>
  <TitlesOfParts>
    <vt:vector size="67" baseType="lpstr">
      <vt:lpstr>Read Me</vt:lpstr>
      <vt:lpstr>7.1.A</vt:lpstr>
      <vt:lpstr>7.1.B</vt:lpstr>
      <vt:lpstr>7.1.C</vt:lpstr>
      <vt:lpstr>7.1.D</vt:lpstr>
      <vt:lpstr>7.1.E</vt:lpstr>
      <vt:lpstr>7.1.F</vt:lpstr>
      <vt:lpstr>7.2.A</vt:lpstr>
      <vt:lpstr>7.2.B</vt:lpstr>
      <vt:lpstr>7.2.C</vt:lpstr>
      <vt:lpstr>7.2.D</vt:lpstr>
      <vt:lpstr>7.3.A</vt:lpstr>
      <vt:lpstr>7.3.B</vt:lpstr>
      <vt:lpstr>7.3.C</vt:lpstr>
      <vt:lpstr>7.3.D</vt:lpstr>
      <vt:lpstr>7.3.E</vt:lpstr>
      <vt:lpstr>7.3.F</vt:lpstr>
      <vt:lpstr>7.4.B</vt:lpstr>
      <vt:lpstr>7.4.A</vt:lpstr>
      <vt:lpstr>7.4.C</vt:lpstr>
      <vt:lpstr>7.4.D</vt:lpstr>
      <vt:lpstr>7.4.E</vt:lpstr>
      <vt:lpstr>7.4.F</vt:lpstr>
      <vt:lpstr>7.5.A</vt:lpstr>
      <vt:lpstr>7.5.B</vt:lpstr>
      <vt:lpstr>7.5.C</vt:lpstr>
      <vt:lpstr>7.5.D</vt:lpstr>
      <vt:lpstr>7.6.A</vt:lpstr>
      <vt:lpstr>7.6.B</vt:lpstr>
      <vt:lpstr>7.7.A</vt:lpstr>
      <vt:lpstr>7.7.B</vt:lpstr>
      <vt:lpstr>7.8.A</vt:lpstr>
      <vt:lpstr>7.8.B</vt:lpstr>
      <vt:lpstr>7.8.C</vt:lpstr>
      <vt:lpstr>7.8.D</vt:lpstr>
      <vt:lpstr>7.9.A</vt:lpstr>
      <vt:lpstr>7.9.B</vt:lpstr>
      <vt:lpstr>7.9.C</vt:lpstr>
      <vt:lpstr>7.9.D</vt:lpstr>
      <vt:lpstr>7.9.E</vt:lpstr>
      <vt:lpstr>7.9.F</vt:lpstr>
      <vt:lpstr>7.10.A</vt:lpstr>
      <vt:lpstr>7.10.B</vt:lpstr>
      <vt:lpstr>7.10.C</vt:lpstr>
      <vt:lpstr>7.10.D</vt:lpstr>
      <vt:lpstr>7.11.A</vt:lpstr>
      <vt:lpstr>7.11.B</vt:lpstr>
      <vt:lpstr>7.11.C</vt:lpstr>
      <vt:lpstr>7.11.D</vt:lpstr>
      <vt:lpstr>7.12.A</vt:lpstr>
      <vt:lpstr>7.12.B</vt:lpstr>
      <vt:lpstr>7.12.C</vt:lpstr>
      <vt:lpstr>7.12.D</vt:lpstr>
      <vt:lpstr>7.13.A</vt:lpstr>
      <vt:lpstr>7.13.B</vt:lpstr>
      <vt:lpstr>7.13.C</vt:lpstr>
      <vt:lpstr>7.13.D</vt:lpstr>
      <vt:lpstr>7.1.1.A</vt:lpstr>
      <vt:lpstr>7.1.1.B</vt:lpstr>
      <vt:lpstr>7.1.2.A</vt:lpstr>
      <vt:lpstr>7.1.2.B</vt:lpstr>
      <vt:lpstr>7.1.2.C</vt:lpstr>
      <vt:lpstr>7.1.2.D</vt:lpstr>
      <vt:lpstr>7.2.1.A </vt:lpstr>
      <vt:lpstr>7.2.1.B </vt:lpstr>
      <vt:lpstr>7.2.1.C </vt:lpstr>
      <vt:lpstr>7.2.1.D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Julia Renee Roseman</dc:creator>
  <cp:lastModifiedBy>Franz Ulrich Ruch</cp:lastModifiedBy>
  <dcterms:created xsi:type="dcterms:W3CDTF">2019-11-12T20:06:53Z</dcterms:created>
  <dcterms:modified xsi:type="dcterms:W3CDTF">2019-11-19T16:14:10Z</dcterms:modified>
</cp:coreProperties>
</file>