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0920" activeTab="0"/>
  </bookViews>
  <sheets>
    <sheet name="0-Cover Page" sheetId="1" r:id="rId1"/>
    <sheet name="1-Types of BHs" sheetId="2" r:id="rId2"/>
    <sheet name="2-Discussion Time Sheet" sheetId="3" r:id="rId3"/>
  </sheets>
  <definedNames>
    <definedName name="_xlnm.Print_Area" localSheetId="1">'1-Types of BHs'!$B$1:$G$162</definedName>
    <definedName name="_xlnm.Print_Area" localSheetId="2">'2-Discussion Time Sheet'!$B$1:$I$109</definedName>
    <definedName name="_xlnm.Print_Titles" localSheetId="1">'1-Types of BHs'!$2:$7</definedName>
    <definedName name="_xlnm.Print_Titles" localSheetId="2">'2-Discussion Time Sheet'!$2:$3</definedName>
  </definedNames>
  <calcPr fullCalcOnLoad="1"/>
</workbook>
</file>

<file path=xl/sharedStrings.xml><?xml version="1.0" encoding="utf-8"?>
<sst xmlns="http://schemas.openxmlformats.org/spreadsheetml/2006/main" count="439" uniqueCount="179">
  <si>
    <t>BH Names</t>
  </si>
  <si>
    <t>Count</t>
  </si>
  <si>
    <t>Complexity</t>
  </si>
  <si>
    <t>Rice</t>
  </si>
  <si>
    <t>Other cereals, flour and other cereal products</t>
  </si>
  <si>
    <t>Bread</t>
  </si>
  <si>
    <t>Other bakery products</t>
  </si>
  <si>
    <t>Pasta products</t>
  </si>
  <si>
    <t>Beef and veal</t>
  </si>
  <si>
    <t>Pork</t>
  </si>
  <si>
    <t>Lamb, mutton and goat</t>
  </si>
  <si>
    <t>Poultry</t>
  </si>
  <si>
    <t>Other meats and meat preparations</t>
  </si>
  <si>
    <t>Fresh, chilled or frozen fish and seafood</t>
  </si>
  <si>
    <t>Preserved or processed fish and seafood</t>
  </si>
  <si>
    <t>Fresh milk</t>
  </si>
  <si>
    <t>Preserved milk and other milk products</t>
  </si>
  <si>
    <t>Cheese</t>
  </si>
  <si>
    <t>Eggs and egg-based products</t>
  </si>
  <si>
    <t>Butter and margarine</t>
  </si>
  <si>
    <t>Other edible oils and fats</t>
  </si>
  <si>
    <t>Fresh or chilled fruit</t>
  </si>
  <si>
    <t>Frozen, preserved or processed fruit and fruit-based products</t>
  </si>
  <si>
    <t>Fresh or chilled vegetables other than potatoes</t>
  </si>
  <si>
    <t>Fresh or chilled potatoes</t>
  </si>
  <si>
    <t>Frozen, preserved or processed vegetables and vegetable-based products</t>
  </si>
  <si>
    <t>Sugar</t>
  </si>
  <si>
    <t>Jams, marmalades and honey</t>
  </si>
  <si>
    <t>Confectionery, chocolate and ice cream</t>
  </si>
  <si>
    <t>Food products n.e.c.</t>
  </si>
  <si>
    <t>Coffee, tea and cocoa</t>
  </si>
  <si>
    <t>Mineral waters, soft drinks, fruit and vegetable juices</t>
  </si>
  <si>
    <t>Spirits</t>
  </si>
  <si>
    <t>Wine</t>
  </si>
  <si>
    <t>Beer</t>
  </si>
  <si>
    <t>Tobacco</t>
  </si>
  <si>
    <t>Clothing materials, other articles of clothing and clothing accessories</t>
  </si>
  <si>
    <t>Garments</t>
  </si>
  <si>
    <t>Cleaning, repair and hire of clothing</t>
  </si>
  <si>
    <t>Shoes and other footwear</t>
  </si>
  <si>
    <t>Repair and hire of footwear</t>
  </si>
  <si>
    <t>Maintenance and repair of the dwelling</t>
  </si>
  <si>
    <t>Water supply</t>
  </si>
  <si>
    <t>Electricity</t>
  </si>
  <si>
    <t>Gas</t>
  </si>
  <si>
    <t>Other fuels</t>
  </si>
  <si>
    <t>Furniture and furnishings</t>
  </si>
  <si>
    <t>Carpets and other floor coverings</t>
  </si>
  <si>
    <t>Repair of furniture, furnishings and floor coverings</t>
  </si>
  <si>
    <t>Household textiles</t>
  </si>
  <si>
    <t>Major household appliances whether electric or not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</si>
  <si>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</si>
  <si>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</si>
  <si>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</si>
  <si>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</si>
  <si>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</si>
  <si>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</si>
  <si>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</t>
  </si>
  <si>
    <t>Pharmaceutical products</t>
  </si>
  <si>
    <t>Other medical products</t>
  </si>
  <si>
    <t>Therapeutic appliances and equipment</t>
  </si>
  <si>
    <t>Medical Services</t>
  </si>
  <si>
    <t>Services of dentists</t>
  </si>
  <si>
    <t>Paramedical services</t>
  </si>
  <si>
    <t>Motor cars</t>
  </si>
  <si>
    <t>Motor cycles</t>
  </si>
  <si>
    <t>Bicycles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</si>
  <si>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</si>
  <si>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</si>
  <si>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</si>
  <si>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</si>
  <si>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</si>
  <si>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</si>
  <si>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</si>
  <si>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</si>
  <si>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</si>
  <si>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Audio-visual, photographic and information processing equipment</t>
  </si>
  <si>
    <t>Recording media</t>
  </si>
  <si>
    <t>Repair of audio-visual, photographic and information processing equipment</t>
  </si>
  <si>
    <t>Major durables for outdoor and indoor recreation</t>
  </si>
  <si>
    <t>Other recreational items and equipment</t>
  </si>
  <si>
    <t>Gardens and pets</t>
  </si>
  <si>
    <t>Veterinary and other services for pets</t>
  </si>
  <si>
    <t>Recreational and sporting services</t>
  </si>
  <si>
    <t>Cultural services</t>
  </si>
  <si>
    <t>Newspapers, books and stationery</t>
  </si>
  <si>
    <t>Catering services</t>
  </si>
  <si>
    <t>Accommodation services</t>
  </si>
  <si>
    <t>Hairdressing salons and personal grooming establishments</t>
  </si>
  <si>
    <t>Appliances, articles and products for personal care</t>
  </si>
  <si>
    <t>Jewellery, clocks and watches</t>
  </si>
  <si>
    <t>Other personal effects</t>
  </si>
  <si>
    <t>Other financial services n.e.c.</t>
  </si>
  <si>
    <t>Other services n.e.c.</t>
  </si>
  <si>
    <t>A</t>
  </si>
  <si>
    <t>We have proposed items for this BH, we expect you to provide comments.</t>
  </si>
  <si>
    <t>B</t>
  </si>
  <si>
    <t>We have not proposed items for this BH, but we would appreciate your inputs</t>
  </si>
  <si>
    <t>C</t>
  </si>
  <si>
    <t>This is a basic heading for which a specific method will be implemented. Therefore no item should be proposed under this BH for the time being.</t>
  </si>
  <si>
    <t>D</t>
  </si>
  <si>
    <t>This is a basic heading for which reference PPPs will be used. Therefore no item should be proposed under this BH.</t>
  </si>
  <si>
    <t>Basic Heading</t>
  </si>
  <si>
    <t>Types</t>
  </si>
  <si>
    <t>Narcotics</t>
  </si>
  <si>
    <t>Actual and imputed rentals for housing</t>
  </si>
  <si>
    <t>Miscellaneous services relating to the dwelling</t>
  </si>
  <si>
    <t>Household services</t>
  </si>
  <si>
    <t>Hospital services</t>
  </si>
  <si>
    <t>Animal drawn vehicles</t>
  </si>
  <si>
    <t>Passenger transport by sea and inland waterway</t>
  </si>
  <si>
    <t>Combined passenger transport</t>
  </si>
  <si>
    <t>Other purchased transport services</t>
  </si>
  <si>
    <t>Maintenance and repair of other major durables for recreation and culture</t>
  </si>
  <si>
    <t>Games of chance</t>
  </si>
  <si>
    <t>Package holidays</t>
  </si>
  <si>
    <t>Education</t>
  </si>
  <si>
    <t>Prostitution</t>
  </si>
  <si>
    <t>Social protection</t>
  </si>
  <si>
    <t>Insurance</t>
  </si>
  <si>
    <t>FISIM</t>
  </si>
  <si>
    <t>Final consumption expenditure of resident households in the rest of the world</t>
  </si>
  <si>
    <t>Final consumption expenditure of non-resident households on the economic territory</t>
  </si>
  <si>
    <t>Individual consumption expenditure by NPISHs</t>
  </si>
  <si>
    <t>Housing</t>
  </si>
  <si>
    <t>Out-patient medical services</t>
  </si>
  <si>
    <t>Out-patient dental services</t>
  </si>
  <si>
    <t>Out-patient paramedical services</t>
  </si>
  <si>
    <t>Compensation of employees (Physicians, nurses and other medical and non-medical staff)</t>
  </si>
  <si>
    <t>Intermediate consumption</t>
  </si>
  <si>
    <t>Gross operating surplus</t>
  </si>
  <si>
    <t>Net taxes on production</t>
  </si>
  <si>
    <t>Receipts from sales</t>
  </si>
  <si>
    <t>Recreation and culture</t>
  </si>
  <si>
    <t>Education benefits and reimbursements</t>
  </si>
  <si>
    <t>Compensation of employees (Primary, secondary, and post-secondary education)</t>
  </si>
  <si>
    <t>Receipt from sales</t>
  </si>
  <si>
    <t>Compensation of employees (Defense and non-defense collective services)</t>
  </si>
  <si>
    <t>Fabricated metal products, except machinery and equipment</t>
  </si>
  <si>
    <t>General purpose machinery</t>
  </si>
  <si>
    <t>Special purpose machinery</t>
  </si>
  <si>
    <t>Electrical and optical equipment</t>
  </si>
  <si>
    <t>Other manufactured goods n.e.c.</t>
  </si>
  <si>
    <t>Motor vehicles, trailers and semi-trailers</t>
  </si>
  <si>
    <t>Other road transport</t>
  </si>
  <si>
    <t>Other transport equipment</t>
  </si>
  <si>
    <t>Residential buildings</t>
  </si>
  <si>
    <t>Non-residential buildings</t>
  </si>
  <si>
    <t>Civil engineering works</t>
  </si>
  <si>
    <t>Other products</t>
  </si>
  <si>
    <t>Opening value of inventories</t>
  </si>
  <si>
    <t>Closing value of inventories</t>
  </si>
  <si>
    <t>Acquisitions of valuables</t>
  </si>
  <si>
    <t>Disposals of valuables</t>
  </si>
  <si>
    <t>Exports of goods and services</t>
  </si>
  <si>
    <t>Imports of goods and services</t>
  </si>
  <si>
    <t>08-Clothing and footwear</t>
  </si>
  <si>
    <t>09-Housing, water, electricity, gas and other fuels</t>
  </si>
  <si>
    <t>10-Furnishings, household equipment, and routine maintenance of the house</t>
  </si>
  <si>
    <t>11-Health</t>
  </si>
  <si>
    <t>12-Transport</t>
  </si>
  <si>
    <t>13-Communication</t>
  </si>
  <si>
    <t>14-Recreation and culture</t>
  </si>
  <si>
    <t>15-Restaurants and hotels</t>
  </si>
  <si>
    <t>16-Miscellaneous goods and services</t>
  </si>
  <si>
    <t>01-Bread and cereals</t>
  </si>
  <si>
    <t>02-Meat &amp; Fish</t>
  </si>
  <si>
    <t>03-Milk, cheese, and eggs &amp; Oils and fat</t>
  </si>
  <si>
    <t xml:space="preserve">04-Fruits &amp; Vegetables </t>
  </si>
  <si>
    <t>05-Sugar, jam, honey, chocolate, and confectionery</t>
  </si>
  <si>
    <t>06-Non-alcoholic beverages</t>
  </si>
  <si>
    <t>07-Alcoholic beverages &amp; tobacco</t>
  </si>
  <si>
    <t>BH Codes</t>
  </si>
  <si>
    <t>Categories</t>
  </si>
  <si>
    <t>Order of discussion</t>
  </si>
  <si>
    <t>Time allocation [min.]</t>
  </si>
  <si>
    <t>Types of Basic Headings</t>
  </si>
  <si>
    <t>Code</t>
  </si>
  <si>
    <t>Organization of the Discussion on
 the Global Core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</si>
</sst>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0.0###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 Narrow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164" fontId="2" fillId="8" borderId="0" xfId="0" applyNumberFormat="1" applyFont="1" applyFill="1" applyBorder="1" applyAlignment="1">
      <alignment vertical="center" wrapText="1"/>
    </xf>
    <xf numFmtId="0" fontId="45" fillId="33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49" fontId="4" fillId="0" borderId="0" xfId="55" applyNumberFormat="1" applyFont="1" applyFill="1" applyBorder="1" applyAlignment="1">
      <alignment horizontal="left" vertical="top"/>
      <protection/>
    </xf>
    <xf numFmtId="0" fontId="4" fillId="7" borderId="0" xfId="55" applyFont="1" applyFill="1" applyBorder="1" applyAlignment="1">
      <alignment horizontal="left" vertical="top"/>
      <protection/>
    </xf>
    <xf numFmtId="0" fontId="4" fillId="7" borderId="0" xfId="55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textRotation="9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45" fillId="35" borderId="0" xfId="0" applyFont="1" applyFill="1" applyBorder="1" applyAlignment="1">
      <alignment textRotation="90"/>
    </xf>
    <xf numFmtId="0" fontId="49" fillId="9" borderId="10" xfId="0" applyFont="1" applyFill="1" applyBorder="1" applyAlignment="1">
      <alignment/>
    </xf>
    <xf numFmtId="0" fontId="46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46" fillId="3" borderId="0" xfId="0" applyFont="1" applyFill="1" applyAlignment="1">
      <alignment wrapText="1"/>
    </xf>
    <xf numFmtId="0" fontId="47" fillId="0" borderId="0" xfId="0" applyFont="1" applyAlignment="1">
      <alignment vertical="top"/>
    </xf>
    <xf numFmtId="0" fontId="46" fillId="3" borderId="0" xfId="0" applyFont="1" applyFill="1" applyAlignment="1">
      <alignment vertical="top"/>
    </xf>
    <xf numFmtId="0" fontId="46" fillId="0" borderId="0" xfId="0" applyFont="1" applyAlignment="1">
      <alignment vertical="top"/>
    </xf>
    <xf numFmtId="1" fontId="46" fillId="0" borderId="0" xfId="0" applyNumberFormat="1" applyFont="1" applyAlignment="1">
      <alignment vertical="top"/>
    </xf>
    <xf numFmtId="1" fontId="47" fillId="3" borderId="10" xfId="0" applyNumberFormat="1" applyFont="1" applyFill="1" applyBorder="1" applyAlignment="1">
      <alignment/>
    </xf>
    <xf numFmtId="1" fontId="47" fillId="3" borderId="0" xfId="0" applyNumberFormat="1" applyFont="1" applyFill="1" applyAlignment="1">
      <alignment vertical="top"/>
    </xf>
    <xf numFmtId="1" fontId="47" fillId="3" borderId="0" xfId="0" applyNumberFormat="1" applyFont="1" applyFill="1" applyAlignment="1">
      <alignment/>
    </xf>
    <xf numFmtId="0" fontId="47" fillId="35" borderId="0" xfId="0" applyFont="1" applyFill="1" applyAlignment="1">
      <alignment/>
    </xf>
    <xf numFmtId="0" fontId="47" fillId="3" borderId="10" xfId="0" applyFont="1" applyFill="1" applyBorder="1" applyAlignment="1">
      <alignment horizontal="right"/>
    </xf>
    <xf numFmtId="164" fontId="3" fillId="8" borderId="0" xfId="0" applyNumberFormat="1" applyFont="1" applyFill="1" applyBorder="1" applyAlignment="1">
      <alignment horizontal="left" vertical="center" wrapText="1"/>
    </xf>
    <xf numFmtId="164" fontId="3" fillId="8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5" fillId="0" borderId="0" xfId="0" applyFont="1" applyBorder="1" applyAlignment="1">
      <alignment vertical="top" wrapText="1"/>
    </xf>
    <xf numFmtId="164" fontId="3" fillId="8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55" applyFont="1" applyFill="1" applyBorder="1" applyAlignment="1">
      <alignment horizontal="left" vertical="top" wrapText="1"/>
      <protection/>
    </xf>
    <xf numFmtId="0" fontId="4" fillId="7" borderId="0" xfId="55" applyFont="1" applyFill="1" applyBorder="1" applyAlignment="1">
      <alignment horizontal="left" vertical="top" wrapText="1"/>
      <protection/>
    </xf>
    <xf numFmtId="0" fontId="45" fillId="0" borderId="0" xfId="0" applyFont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0" fillId="36" borderId="0" xfId="0" applyFill="1" applyAlignment="1">
      <alignment/>
    </xf>
    <xf numFmtId="0" fontId="50" fillId="36" borderId="0" xfId="0" applyFont="1" applyFill="1" applyAlignment="1">
      <alignment vertical="top"/>
    </xf>
    <xf numFmtId="1" fontId="0" fillId="36" borderId="0" xfId="0" applyNumberFormat="1" applyFill="1" applyAlignment="1">
      <alignment/>
    </xf>
    <xf numFmtId="0" fontId="50" fillId="35" borderId="0" xfId="0" applyFont="1" applyFill="1" applyAlignment="1">
      <alignment vertical="top"/>
    </xf>
    <xf numFmtId="164" fontId="2" fillId="8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51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5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Document" shapeId="42168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H16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.7109375" style="4" customWidth="1"/>
    <col min="2" max="2" width="7.140625" style="15" customWidth="1"/>
    <col min="3" max="3" width="51.00390625" style="16" customWidth="1"/>
    <col min="4" max="7" width="5.8515625" style="17" customWidth="1"/>
    <col min="8" max="8" width="5.8515625" style="17" hidden="1" customWidth="1"/>
    <col min="9" max="16384" width="9.140625" style="4" customWidth="1"/>
  </cols>
  <sheetData>
    <row r="1" spans="2:8" ht="25.5" customHeight="1">
      <c r="B1" s="59" t="s">
        <v>176</v>
      </c>
      <c r="C1" s="59"/>
      <c r="D1" s="18"/>
      <c r="E1" s="18"/>
      <c r="F1" s="18"/>
      <c r="G1" s="18"/>
      <c r="H1" s="3"/>
    </row>
    <row r="2" spans="2:8" ht="15.75" customHeight="1">
      <c r="B2" s="51" t="s">
        <v>94</v>
      </c>
      <c r="C2" s="60" t="s">
        <v>95</v>
      </c>
      <c r="D2" s="60"/>
      <c r="E2" s="60"/>
      <c r="F2" s="60"/>
      <c r="G2" s="60"/>
      <c r="H2" s="40"/>
    </row>
    <row r="3" spans="2:8" ht="16.5" customHeight="1">
      <c r="B3" s="51" t="s">
        <v>96</v>
      </c>
      <c r="C3" s="60" t="s">
        <v>97</v>
      </c>
      <c r="D3" s="60"/>
      <c r="E3" s="60"/>
      <c r="F3" s="60"/>
      <c r="G3" s="60"/>
      <c r="H3" s="40"/>
    </row>
    <row r="4" spans="2:8" ht="26.25" customHeight="1">
      <c r="B4" s="51" t="s">
        <v>98</v>
      </c>
      <c r="C4" s="60" t="s">
        <v>99</v>
      </c>
      <c r="D4" s="60"/>
      <c r="E4" s="60"/>
      <c r="F4" s="60"/>
      <c r="G4" s="60"/>
      <c r="H4" s="40"/>
    </row>
    <row r="5" spans="2:8" ht="26.25" customHeight="1">
      <c r="B5" s="51" t="s">
        <v>100</v>
      </c>
      <c r="C5" s="60" t="s">
        <v>101</v>
      </c>
      <c r="D5" s="60"/>
      <c r="E5" s="60"/>
      <c r="F5" s="60"/>
      <c r="G5" s="60"/>
      <c r="H5" s="40"/>
    </row>
    <row r="6" spans="2:8" ht="16.5" customHeight="1">
      <c r="B6" s="5"/>
      <c r="C6" s="42"/>
      <c r="D6" s="6" t="s">
        <v>94</v>
      </c>
      <c r="E6" s="6" t="s">
        <v>96</v>
      </c>
      <c r="F6" s="6" t="s">
        <v>98</v>
      </c>
      <c r="G6" s="6" t="s">
        <v>100</v>
      </c>
      <c r="H6" s="6"/>
    </row>
    <row r="7" spans="2:8" ht="13.5">
      <c r="B7" s="38" t="s">
        <v>177</v>
      </c>
      <c r="C7" s="43" t="s">
        <v>102</v>
      </c>
      <c r="D7" s="39"/>
      <c r="E7" s="39"/>
      <c r="F7" s="39"/>
      <c r="G7" s="39"/>
      <c r="H7" s="39" t="s">
        <v>103</v>
      </c>
    </row>
    <row r="8" spans="2:8" ht="12.75">
      <c r="B8" s="7">
        <v>1101111</v>
      </c>
      <c r="C8" s="44" t="s">
        <v>3</v>
      </c>
      <c r="D8" s="41" t="str">
        <f aca="true" t="shared" si="0" ref="D8:G27">IF($H8=D$6,D$6,"")</f>
        <v>A</v>
      </c>
      <c r="E8" s="41">
        <f t="shared" si="0"/>
      </c>
      <c r="F8" s="41">
        <f t="shared" si="0"/>
      </c>
      <c r="G8" s="41">
        <f t="shared" si="0"/>
      </c>
      <c r="H8" s="6" t="s">
        <v>94</v>
      </c>
    </row>
    <row r="9" spans="2:8" ht="12.75">
      <c r="B9" s="7">
        <v>1101112</v>
      </c>
      <c r="C9" s="44" t="s">
        <v>4</v>
      </c>
      <c r="D9" s="41" t="str">
        <f t="shared" si="0"/>
        <v>A</v>
      </c>
      <c r="E9" s="41">
        <f t="shared" si="0"/>
      </c>
      <c r="F9" s="41">
        <f t="shared" si="0"/>
      </c>
      <c r="G9" s="41">
        <f t="shared" si="0"/>
      </c>
      <c r="H9" s="6" t="s">
        <v>94</v>
      </c>
    </row>
    <row r="10" spans="2:8" ht="12.75">
      <c r="B10" s="7">
        <v>1101113</v>
      </c>
      <c r="C10" s="44" t="s">
        <v>5</v>
      </c>
      <c r="D10" s="41" t="str">
        <f t="shared" si="0"/>
        <v>A</v>
      </c>
      <c r="E10" s="41">
        <f t="shared" si="0"/>
      </c>
      <c r="F10" s="41">
        <f t="shared" si="0"/>
      </c>
      <c r="G10" s="41">
        <f t="shared" si="0"/>
      </c>
      <c r="H10" s="6" t="s">
        <v>94</v>
      </c>
    </row>
    <row r="11" spans="2:8" ht="12.75">
      <c r="B11" s="7">
        <v>1101114</v>
      </c>
      <c r="C11" s="44" t="s">
        <v>6</v>
      </c>
      <c r="D11" s="41" t="str">
        <f t="shared" si="0"/>
        <v>A</v>
      </c>
      <c r="E11" s="41">
        <f t="shared" si="0"/>
      </c>
      <c r="F11" s="41">
        <f t="shared" si="0"/>
      </c>
      <c r="G11" s="41">
        <f t="shared" si="0"/>
      </c>
      <c r="H11" s="6" t="s">
        <v>94</v>
      </c>
    </row>
    <row r="12" spans="2:8" ht="12.75">
      <c r="B12" s="7">
        <v>1101115</v>
      </c>
      <c r="C12" s="44" t="s">
        <v>7</v>
      </c>
      <c r="D12" s="41" t="str">
        <f t="shared" si="0"/>
        <v>A</v>
      </c>
      <c r="E12" s="41">
        <f t="shared" si="0"/>
      </c>
      <c r="F12" s="41">
        <f t="shared" si="0"/>
      </c>
      <c r="G12" s="41">
        <f t="shared" si="0"/>
      </c>
      <c r="H12" s="6" t="s">
        <v>94</v>
      </c>
    </row>
    <row r="13" spans="2:8" ht="12.75">
      <c r="B13" s="7">
        <v>1101121</v>
      </c>
      <c r="C13" s="44" t="s">
        <v>8</v>
      </c>
      <c r="D13" s="41" t="str">
        <f t="shared" si="0"/>
        <v>A</v>
      </c>
      <c r="E13" s="41">
        <f t="shared" si="0"/>
      </c>
      <c r="F13" s="41">
        <f t="shared" si="0"/>
      </c>
      <c r="G13" s="41">
        <f t="shared" si="0"/>
      </c>
      <c r="H13" s="6" t="s">
        <v>94</v>
      </c>
    </row>
    <row r="14" spans="2:8" ht="12.75">
      <c r="B14" s="7">
        <v>1101122</v>
      </c>
      <c r="C14" s="44" t="s">
        <v>9</v>
      </c>
      <c r="D14" s="41" t="str">
        <f t="shared" si="0"/>
        <v>A</v>
      </c>
      <c r="E14" s="41">
        <f t="shared" si="0"/>
      </c>
      <c r="F14" s="41">
        <f t="shared" si="0"/>
      </c>
      <c r="G14" s="41">
        <f t="shared" si="0"/>
      </c>
      <c r="H14" s="6" t="s">
        <v>94</v>
      </c>
    </row>
    <row r="15" spans="2:8" ht="12.75">
      <c r="B15" s="7">
        <v>1101123</v>
      </c>
      <c r="C15" s="44" t="s">
        <v>10</v>
      </c>
      <c r="D15" s="41" t="str">
        <f t="shared" si="0"/>
        <v>A</v>
      </c>
      <c r="E15" s="41">
        <f t="shared" si="0"/>
      </c>
      <c r="F15" s="41">
        <f t="shared" si="0"/>
      </c>
      <c r="G15" s="41">
        <f t="shared" si="0"/>
      </c>
      <c r="H15" s="6" t="s">
        <v>94</v>
      </c>
    </row>
    <row r="16" spans="2:8" ht="12.75">
      <c r="B16" s="7">
        <v>1101124</v>
      </c>
      <c r="C16" s="44" t="s">
        <v>11</v>
      </c>
      <c r="D16" s="41" t="str">
        <f t="shared" si="0"/>
        <v>A</v>
      </c>
      <c r="E16" s="41">
        <f t="shared" si="0"/>
      </c>
      <c r="F16" s="41">
        <f t="shared" si="0"/>
      </c>
      <c r="G16" s="41">
        <f t="shared" si="0"/>
      </c>
      <c r="H16" s="6" t="s">
        <v>94</v>
      </c>
    </row>
    <row r="17" spans="2:8" ht="12.75">
      <c r="B17" s="7">
        <v>1101125</v>
      </c>
      <c r="C17" s="44" t="s">
        <v>12</v>
      </c>
      <c r="D17" s="41" t="str">
        <f t="shared" si="0"/>
        <v>A</v>
      </c>
      <c r="E17" s="41">
        <f t="shared" si="0"/>
      </c>
      <c r="F17" s="41">
        <f t="shared" si="0"/>
      </c>
      <c r="G17" s="41">
        <f t="shared" si="0"/>
      </c>
      <c r="H17" s="6" t="s">
        <v>94</v>
      </c>
    </row>
    <row r="18" spans="2:8" ht="12.75">
      <c r="B18" s="7">
        <v>1101131</v>
      </c>
      <c r="C18" s="44" t="s">
        <v>13</v>
      </c>
      <c r="D18" s="41" t="str">
        <f t="shared" si="0"/>
        <v>A</v>
      </c>
      <c r="E18" s="41">
        <f t="shared" si="0"/>
      </c>
      <c r="F18" s="41">
        <f t="shared" si="0"/>
      </c>
      <c r="G18" s="41">
        <f t="shared" si="0"/>
      </c>
      <c r="H18" s="6" t="s">
        <v>94</v>
      </c>
    </row>
    <row r="19" spans="2:8" ht="12.75">
      <c r="B19" s="7">
        <v>1101132</v>
      </c>
      <c r="C19" s="44" t="s">
        <v>14</v>
      </c>
      <c r="D19" s="41" t="str">
        <f t="shared" si="0"/>
        <v>A</v>
      </c>
      <c r="E19" s="41">
        <f t="shared" si="0"/>
      </c>
      <c r="F19" s="41">
        <f t="shared" si="0"/>
      </c>
      <c r="G19" s="41">
        <f t="shared" si="0"/>
      </c>
      <c r="H19" s="6" t="s">
        <v>94</v>
      </c>
    </row>
    <row r="20" spans="2:8" ht="12.75">
      <c r="B20" s="7">
        <v>1101141</v>
      </c>
      <c r="C20" s="44" t="s">
        <v>15</v>
      </c>
      <c r="D20" s="41" t="str">
        <f t="shared" si="0"/>
        <v>A</v>
      </c>
      <c r="E20" s="41">
        <f t="shared" si="0"/>
      </c>
      <c r="F20" s="41">
        <f t="shared" si="0"/>
      </c>
      <c r="G20" s="41">
        <f t="shared" si="0"/>
      </c>
      <c r="H20" s="6" t="s">
        <v>94</v>
      </c>
    </row>
    <row r="21" spans="2:8" ht="12.75">
      <c r="B21" s="7">
        <v>1101142</v>
      </c>
      <c r="C21" s="44" t="s">
        <v>16</v>
      </c>
      <c r="D21" s="41" t="str">
        <f t="shared" si="0"/>
        <v>A</v>
      </c>
      <c r="E21" s="41">
        <f t="shared" si="0"/>
      </c>
      <c r="F21" s="41">
        <f t="shared" si="0"/>
      </c>
      <c r="G21" s="41">
        <f t="shared" si="0"/>
      </c>
      <c r="H21" s="6" t="s">
        <v>94</v>
      </c>
    </row>
    <row r="22" spans="2:8" ht="12.75">
      <c r="B22" s="7">
        <v>1101143</v>
      </c>
      <c r="C22" s="44" t="s">
        <v>17</v>
      </c>
      <c r="D22" s="41" t="str">
        <f t="shared" si="0"/>
        <v>A</v>
      </c>
      <c r="E22" s="41">
        <f t="shared" si="0"/>
      </c>
      <c r="F22" s="41">
        <f t="shared" si="0"/>
      </c>
      <c r="G22" s="41">
        <f t="shared" si="0"/>
      </c>
      <c r="H22" s="6" t="s">
        <v>94</v>
      </c>
    </row>
    <row r="23" spans="2:8" ht="12.75">
      <c r="B23" s="7">
        <v>1101144</v>
      </c>
      <c r="C23" s="44" t="s">
        <v>18</v>
      </c>
      <c r="D23" s="41" t="str">
        <f t="shared" si="0"/>
        <v>A</v>
      </c>
      <c r="E23" s="41">
        <f t="shared" si="0"/>
      </c>
      <c r="F23" s="41">
        <f t="shared" si="0"/>
      </c>
      <c r="G23" s="41">
        <f t="shared" si="0"/>
      </c>
      <c r="H23" s="6" t="s">
        <v>94</v>
      </c>
    </row>
    <row r="24" spans="2:8" ht="12.75">
      <c r="B24" s="7">
        <v>1101151</v>
      </c>
      <c r="C24" s="44" t="s">
        <v>19</v>
      </c>
      <c r="D24" s="41" t="str">
        <f t="shared" si="0"/>
        <v>A</v>
      </c>
      <c r="E24" s="41">
        <f t="shared" si="0"/>
      </c>
      <c r="F24" s="41">
        <f t="shared" si="0"/>
      </c>
      <c r="G24" s="41">
        <f t="shared" si="0"/>
      </c>
      <c r="H24" s="6" t="s">
        <v>94</v>
      </c>
    </row>
    <row r="25" spans="2:8" ht="12.75">
      <c r="B25" s="7">
        <v>1101153</v>
      </c>
      <c r="C25" s="44" t="s">
        <v>20</v>
      </c>
      <c r="D25" s="41" t="str">
        <f t="shared" si="0"/>
        <v>A</v>
      </c>
      <c r="E25" s="41">
        <f t="shared" si="0"/>
      </c>
      <c r="F25" s="41">
        <f t="shared" si="0"/>
      </c>
      <c r="G25" s="41">
        <f t="shared" si="0"/>
      </c>
      <c r="H25" s="6" t="s">
        <v>94</v>
      </c>
    </row>
    <row r="26" spans="2:8" ht="12.75">
      <c r="B26" s="7">
        <v>1101161</v>
      </c>
      <c r="C26" s="44" t="s">
        <v>21</v>
      </c>
      <c r="D26" s="41" t="str">
        <f t="shared" si="0"/>
        <v>A</v>
      </c>
      <c r="E26" s="41">
        <f t="shared" si="0"/>
      </c>
      <c r="F26" s="41">
        <f t="shared" si="0"/>
      </c>
      <c r="G26" s="41">
        <f t="shared" si="0"/>
      </c>
      <c r="H26" s="6" t="s">
        <v>94</v>
      </c>
    </row>
    <row r="27" spans="2:8" ht="12.75">
      <c r="B27" s="7">
        <v>1101162</v>
      </c>
      <c r="C27" s="44" t="s">
        <v>22</v>
      </c>
      <c r="D27" s="41" t="str">
        <f t="shared" si="0"/>
        <v>A</v>
      </c>
      <c r="E27" s="41">
        <f t="shared" si="0"/>
      </c>
      <c r="F27" s="41">
        <f t="shared" si="0"/>
      </c>
      <c r="G27" s="41">
        <f t="shared" si="0"/>
      </c>
      <c r="H27" s="6" t="s">
        <v>94</v>
      </c>
    </row>
    <row r="28" spans="2:8" ht="12.75">
      <c r="B28" s="7">
        <v>1101171</v>
      </c>
      <c r="C28" s="44" t="s">
        <v>23</v>
      </c>
      <c r="D28" s="41" t="str">
        <f aca="true" t="shared" si="1" ref="D28:G47">IF($H28=D$6,D$6,"")</f>
        <v>A</v>
      </c>
      <c r="E28" s="41">
        <f t="shared" si="1"/>
      </c>
      <c r="F28" s="41">
        <f t="shared" si="1"/>
      </c>
      <c r="G28" s="41">
        <f t="shared" si="1"/>
      </c>
      <c r="H28" s="6" t="s">
        <v>94</v>
      </c>
    </row>
    <row r="29" spans="2:8" ht="12.75">
      <c r="B29" s="7">
        <v>1101172</v>
      </c>
      <c r="C29" s="44" t="s">
        <v>24</v>
      </c>
      <c r="D29" s="41" t="str">
        <f t="shared" si="1"/>
        <v>A</v>
      </c>
      <c r="E29" s="41">
        <f t="shared" si="1"/>
      </c>
      <c r="F29" s="41">
        <f t="shared" si="1"/>
      </c>
      <c r="G29" s="41">
        <f t="shared" si="1"/>
      </c>
      <c r="H29" s="6" t="s">
        <v>94</v>
      </c>
    </row>
    <row r="30" spans="2:8" ht="21" customHeight="1">
      <c r="B30" s="7">
        <v>1101173</v>
      </c>
      <c r="C30" s="44" t="s">
        <v>25</v>
      </c>
      <c r="D30" s="41" t="str">
        <f t="shared" si="1"/>
        <v>A</v>
      </c>
      <c r="E30" s="41">
        <f t="shared" si="1"/>
      </c>
      <c r="F30" s="41">
        <f t="shared" si="1"/>
      </c>
      <c r="G30" s="41">
        <f t="shared" si="1"/>
      </c>
      <c r="H30" s="6" t="s">
        <v>94</v>
      </c>
    </row>
    <row r="31" spans="2:8" ht="12.75">
      <c r="B31" s="7">
        <v>1101181</v>
      </c>
      <c r="C31" s="44" t="s">
        <v>26</v>
      </c>
      <c r="D31" s="41" t="str">
        <f t="shared" si="1"/>
        <v>A</v>
      </c>
      <c r="E31" s="41">
        <f t="shared" si="1"/>
      </c>
      <c r="F31" s="41">
        <f t="shared" si="1"/>
      </c>
      <c r="G31" s="41">
        <f t="shared" si="1"/>
      </c>
      <c r="H31" s="6" t="s">
        <v>94</v>
      </c>
    </row>
    <row r="32" spans="2:8" ht="12.75">
      <c r="B32" s="7">
        <v>1101182</v>
      </c>
      <c r="C32" s="44" t="s">
        <v>27</v>
      </c>
      <c r="D32" s="41" t="str">
        <f t="shared" si="1"/>
        <v>A</v>
      </c>
      <c r="E32" s="41">
        <f t="shared" si="1"/>
      </c>
      <c r="F32" s="41">
        <f t="shared" si="1"/>
      </c>
      <c r="G32" s="41">
        <f t="shared" si="1"/>
      </c>
      <c r="H32" s="6" t="s">
        <v>94</v>
      </c>
    </row>
    <row r="33" spans="2:8" ht="12.75">
      <c r="B33" s="7">
        <v>1101183</v>
      </c>
      <c r="C33" s="44" t="s">
        <v>28</v>
      </c>
      <c r="D33" s="41" t="str">
        <f t="shared" si="1"/>
        <v>A</v>
      </c>
      <c r="E33" s="41">
        <f t="shared" si="1"/>
      </c>
      <c r="F33" s="41">
        <f t="shared" si="1"/>
      </c>
      <c r="G33" s="41">
        <f t="shared" si="1"/>
      </c>
      <c r="H33" s="6" t="s">
        <v>94</v>
      </c>
    </row>
    <row r="34" spans="2:8" ht="12.75">
      <c r="B34" s="7">
        <v>1101191</v>
      </c>
      <c r="C34" s="44" t="s">
        <v>29</v>
      </c>
      <c r="D34" s="41" t="str">
        <f t="shared" si="1"/>
        <v>A</v>
      </c>
      <c r="E34" s="41">
        <f t="shared" si="1"/>
      </c>
      <c r="F34" s="41">
        <f t="shared" si="1"/>
      </c>
      <c r="G34" s="41">
        <f t="shared" si="1"/>
      </c>
      <c r="H34" s="6" t="s">
        <v>94</v>
      </c>
    </row>
    <row r="35" spans="2:8" ht="12.75">
      <c r="B35" s="7">
        <v>1101211</v>
      </c>
      <c r="C35" s="44" t="s">
        <v>30</v>
      </c>
      <c r="D35" s="41" t="str">
        <f t="shared" si="1"/>
        <v>A</v>
      </c>
      <c r="E35" s="41">
        <f t="shared" si="1"/>
      </c>
      <c r="F35" s="41">
        <f t="shared" si="1"/>
      </c>
      <c r="G35" s="41">
        <f t="shared" si="1"/>
      </c>
      <c r="H35" s="6" t="s">
        <v>94</v>
      </c>
    </row>
    <row r="36" spans="2:8" ht="12.75">
      <c r="B36" s="7">
        <v>1101221</v>
      </c>
      <c r="C36" s="44" t="s">
        <v>31</v>
      </c>
      <c r="D36" s="41" t="str">
        <f t="shared" si="1"/>
        <v>A</v>
      </c>
      <c r="E36" s="41">
        <f t="shared" si="1"/>
      </c>
      <c r="F36" s="41">
        <f t="shared" si="1"/>
      </c>
      <c r="G36" s="41">
        <f t="shared" si="1"/>
      </c>
      <c r="H36" s="6" t="s">
        <v>94</v>
      </c>
    </row>
    <row r="37" spans="2:8" ht="12.75">
      <c r="B37" s="7">
        <v>1102111</v>
      </c>
      <c r="C37" s="44" t="s">
        <v>32</v>
      </c>
      <c r="D37" s="41" t="str">
        <f t="shared" si="1"/>
        <v>A</v>
      </c>
      <c r="E37" s="41">
        <f t="shared" si="1"/>
      </c>
      <c r="F37" s="41">
        <f t="shared" si="1"/>
      </c>
      <c r="G37" s="41">
        <f t="shared" si="1"/>
      </c>
      <c r="H37" s="6" t="s">
        <v>94</v>
      </c>
    </row>
    <row r="38" spans="2:8" ht="12.75">
      <c r="B38" s="7">
        <v>1102121</v>
      </c>
      <c r="C38" s="44" t="s">
        <v>33</v>
      </c>
      <c r="D38" s="41" t="str">
        <f t="shared" si="1"/>
        <v>A</v>
      </c>
      <c r="E38" s="41">
        <f t="shared" si="1"/>
      </c>
      <c r="F38" s="41">
        <f t="shared" si="1"/>
      </c>
      <c r="G38" s="41">
        <f t="shared" si="1"/>
      </c>
      <c r="H38" s="6" t="s">
        <v>94</v>
      </c>
    </row>
    <row r="39" spans="2:8" ht="12.75">
      <c r="B39" s="7">
        <v>1102131</v>
      </c>
      <c r="C39" s="44" t="s">
        <v>34</v>
      </c>
      <c r="D39" s="41" t="str">
        <f t="shared" si="1"/>
        <v>A</v>
      </c>
      <c r="E39" s="41">
        <f t="shared" si="1"/>
      </c>
      <c r="F39" s="41">
        <f t="shared" si="1"/>
      </c>
      <c r="G39" s="41">
        <f t="shared" si="1"/>
      </c>
      <c r="H39" s="6" t="s">
        <v>94</v>
      </c>
    </row>
    <row r="40" spans="2:8" ht="12.75">
      <c r="B40" s="7">
        <v>1102211</v>
      </c>
      <c r="C40" s="44" t="s">
        <v>35</v>
      </c>
      <c r="D40" s="41" t="str">
        <f t="shared" si="1"/>
        <v>A</v>
      </c>
      <c r="E40" s="41">
        <f t="shared" si="1"/>
      </c>
      <c r="F40" s="41">
        <f t="shared" si="1"/>
      </c>
      <c r="G40" s="41">
        <f t="shared" si="1"/>
      </c>
      <c r="H40" s="6" t="s">
        <v>94</v>
      </c>
    </row>
    <row r="41" spans="2:8" ht="12.75">
      <c r="B41" s="9">
        <v>1102311</v>
      </c>
      <c r="C41" s="45" t="s">
        <v>104</v>
      </c>
      <c r="D41" s="52">
        <f t="shared" si="1"/>
      </c>
      <c r="E41" s="52" t="str">
        <f t="shared" si="1"/>
        <v>B</v>
      </c>
      <c r="F41" s="52">
        <f t="shared" si="1"/>
      </c>
      <c r="G41" s="52">
        <f t="shared" si="1"/>
      </c>
      <c r="H41" s="9" t="s">
        <v>96</v>
      </c>
    </row>
    <row r="42" spans="2:8" ht="12.75">
      <c r="B42" s="7">
        <v>1103111</v>
      </c>
      <c r="C42" s="44" t="s">
        <v>36</v>
      </c>
      <c r="D42" s="41" t="str">
        <f t="shared" si="1"/>
        <v>A</v>
      </c>
      <c r="E42" s="41">
        <f t="shared" si="1"/>
      </c>
      <c r="F42" s="41">
        <f t="shared" si="1"/>
      </c>
      <c r="G42" s="41">
        <f t="shared" si="1"/>
      </c>
      <c r="H42" s="6" t="s">
        <v>94</v>
      </c>
    </row>
    <row r="43" spans="2:8" ht="12.75">
      <c r="B43" s="7">
        <v>1103121</v>
      </c>
      <c r="C43" s="44" t="s">
        <v>37</v>
      </c>
      <c r="D43" s="41" t="str">
        <f t="shared" si="1"/>
        <v>A</v>
      </c>
      <c r="E43" s="41">
        <f t="shared" si="1"/>
      </c>
      <c r="F43" s="41">
        <f t="shared" si="1"/>
      </c>
      <c r="G43" s="41">
        <f t="shared" si="1"/>
      </c>
      <c r="H43" s="6" t="s">
        <v>94</v>
      </c>
    </row>
    <row r="44" spans="2:8" ht="12.75">
      <c r="B44" s="7">
        <v>1103141</v>
      </c>
      <c r="C44" s="44" t="s">
        <v>38</v>
      </c>
      <c r="D44" s="41" t="str">
        <f t="shared" si="1"/>
        <v>A</v>
      </c>
      <c r="E44" s="41">
        <f t="shared" si="1"/>
      </c>
      <c r="F44" s="41">
        <f t="shared" si="1"/>
      </c>
      <c r="G44" s="41">
        <f t="shared" si="1"/>
      </c>
      <c r="H44" s="6" t="s">
        <v>94</v>
      </c>
    </row>
    <row r="45" spans="2:8" ht="12.75">
      <c r="B45" s="7">
        <v>1103211</v>
      </c>
      <c r="C45" s="44" t="s">
        <v>39</v>
      </c>
      <c r="D45" s="41" t="str">
        <f t="shared" si="1"/>
        <v>A</v>
      </c>
      <c r="E45" s="41">
        <f t="shared" si="1"/>
      </c>
      <c r="F45" s="41">
        <f t="shared" si="1"/>
      </c>
      <c r="G45" s="41">
        <f t="shared" si="1"/>
      </c>
      <c r="H45" s="6" t="s">
        <v>94</v>
      </c>
    </row>
    <row r="46" spans="2:8" ht="12.75">
      <c r="B46" s="7">
        <v>1103221</v>
      </c>
      <c r="C46" s="44" t="s">
        <v>40</v>
      </c>
      <c r="D46" s="41" t="str">
        <f t="shared" si="1"/>
        <v>A</v>
      </c>
      <c r="E46" s="41">
        <f t="shared" si="1"/>
      </c>
      <c r="F46" s="41">
        <f t="shared" si="1"/>
      </c>
      <c r="G46" s="41">
        <f t="shared" si="1"/>
      </c>
      <c r="H46" s="6" t="s">
        <v>94</v>
      </c>
    </row>
    <row r="47" spans="2:8" ht="12.75">
      <c r="B47" s="10">
        <v>1104111</v>
      </c>
      <c r="C47" s="46" t="s">
        <v>105</v>
      </c>
      <c r="D47" s="53">
        <f t="shared" si="1"/>
      </c>
      <c r="E47" s="53">
        <f t="shared" si="1"/>
      </c>
      <c r="F47" s="53" t="str">
        <f t="shared" si="1"/>
        <v>C</v>
      </c>
      <c r="G47" s="53">
        <f t="shared" si="1"/>
      </c>
      <c r="H47" s="10" t="s">
        <v>98</v>
      </c>
    </row>
    <row r="48" spans="2:8" ht="12.75">
      <c r="B48" s="7">
        <v>1104311</v>
      </c>
      <c r="C48" s="44" t="s">
        <v>41</v>
      </c>
      <c r="D48" s="41" t="str">
        <f aca="true" t="shared" si="2" ref="D48:G67">IF($H48=D$6,D$6,"")</f>
        <v>A</v>
      </c>
      <c r="E48" s="41">
        <f t="shared" si="2"/>
      </c>
      <c r="F48" s="41">
        <f t="shared" si="2"/>
      </c>
      <c r="G48" s="41">
        <f t="shared" si="2"/>
      </c>
      <c r="H48" s="6" t="s">
        <v>94</v>
      </c>
    </row>
    <row r="49" spans="2:8" ht="12.75">
      <c r="B49" s="7">
        <v>1104411</v>
      </c>
      <c r="C49" s="44" t="s">
        <v>42</v>
      </c>
      <c r="D49" s="41" t="str">
        <f t="shared" si="2"/>
        <v>A</v>
      </c>
      <c r="E49" s="41">
        <f t="shared" si="2"/>
      </c>
      <c r="F49" s="41">
        <f t="shared" si="2"/>
      </c>
      <c r="G49" s="41">
        <f t="shared" si="2"/>
      </c>
      <c r="H49" s="6" t="s">
        <v>94</v>
      </c>
    </row>
    <row r="50" spans="2:8" ht="12.75">
      <c r="B50" s="11">
        <v>1104421</v>
      </c>
      <c r="C50" s="47" t="s">
        <v>106</v>
      </c>
      <c r="D50" s="54">
        <f t="shared" si="2"/>
      </c>
      <c r="E50" s="54">
        <f t="shared" si="2"/>
      </c>
      <c r="F50" s="54">
        <f t="shared" si="2"/>
      </c>
      <c r="G50" s="54" t="str">
        <f t="shared" si="2"/>
        <v>D</v>
      </c>
      <c r="H50" s="11" t="s">
        <v>100</v>
      </c>
    </row>
    <row r="51" spans="2:8" ht="12.75">
      <c r="B51" s="7">
        <v>1104511</v>
      </c>
      <c r="C51" s="44" t="s">
        <v>43</v>
      </c>
      <c r="D51" s="41" t="str">
        <f t="shared" si="2"/>
        <v>A</v>
      </c>
      <c r="E51" s="41">
        <f t="shared" si="2"/>
      </c>
      <c r="F51" s="41">
        <f t="shared" si="2"/>
      </c>
      <c r="G51" s="41">
        <f t="shared" si="2"/>
      </c>
      <c r="H51" s="6" t="s">
        <v>94</v>
      </c>
    </row>
    <row r="52" spans="2:8" ht="12.75">
      <c r="B52" s="7">
        <v>1104521</v>
      </c>
      <c r="C52" s="44" t="s">
        <v>44</v>
      </c>
      <c r="D52" s="41" t="str">
        <f t="shared" si="2"/>
        <v>A</v>
      </c>
      <c r="E52" s="41">
        <f t="shared" si="2"/>
      </c>
      <c r="F52" s="41">
        <f t="shared" si="2"/>
      </c>
      <c r="G52" s="41">
        <f t="shared" si="2"/>
      </c>
      <c r="H52" s="6" t="s">
        <v>94</v>
      </c>
    </row>
    <row r="53" spans="2:8" ht="12.75">
      <c r="B53" s="7">
        <v>1104531</v>
      </c>
      <c r="C53" s="44" t="s">
        <v>45</v>
      </c>
      <c r="D53" s="41" t="str">
        <f t="shared" si="2"/>
        <v>A</v>
      </c>
      <c r="E53" s="41">
        <f t="shared" si="2"/>
      </c>
      <c r="F53" s="41">
        <f t="shared" si="2"/>
      </c>
      <c r="G53" s="41">
        <f t="shared" si="2"/>
      </c>
      <c r="H53" s="6" t="s">
        <v>94</v>
      </c>
    </row>
    <row r="54" spans="2:8" ht="12.75">
      <c r="B54" s="8">
        <v>1105111</v>
      </c>
      <c r="C54" s="48" t="s">
        <v>46</v>
      </c>
      <c r="D54" s="41" t="str">
        <f t="shared" si="2"/>
        <v>A</v>
      </c>
      <c r="E54" s="41">
        <f t="shared" si="2"/>
      </c>
      <c r="F54" s="41">
        <f t="shared" si="2"/>
      </c>
      <c r="G54" s="41">
        <f t="shared" si="2"/>
      </c>
      <c r="H54" s="6" t="s">
        <v>94</v>
      </c>
    </row>
    <row r="55" spans="2:8" ht="12.75">
      <c r="B55" s="7">
        <v>1105121</v>
      </c>
      <c r="C55" s="44" t="s">
        <v>47</v>
      </c>
      <c r="D55" s="41" t="str">
        <f t="shared" si="2"/>
        <v>A</v>
      </c>
      <c r="E55" s="41">
        <f t="shared" si="2"/>
      </c>
      <c r="F55" s="41">
        <f t="shared" si="2"/>
      </c>
      <c r="G55" s="41">
        <f t="shared" si="2"/>
      </c>
      <c r="H55" s="6" t="s">
        <v>94</v>
      </c>
    </row>
    <row r="56" spans="2:8" ht="12.75">
      <c r="B56" s="7">
        <v>1105131</v>
      </c>
      <c r="C56" s="44" t="s">
        <v>48</v>
      </c>
      <c r="D56" s="41" t="str">
        <f t="shared" si="2"/>
        <v>A</v>
      </c>
      <c r="E56" s="41">
        <f t="shared" si="2"/>
      </c>
      <c r="F56" s="41">
        <f t="shared" si="2"/>
      </c>
      <c r="G56" s="41">
        <f t="shared" si="2"/>
      </c>
      <c r="H56" s="6" t="s">
        <v>94</v>
      </c>
    </row>
    <row r="57" spans="2:8" ht="12.75">
      <c r="B57" s="7">
        <v>1105211</v>
      </c>
      <c r="C57" s="44" t="s">
        <v>49</v>
      </c>
      <c r="D57" s="41" t="str">
        <f t="shared" si="2"/>
        <v>A</v>
      </c>
      <c r="E57" s="41">
        <f t="shared" si="2"/>
      </c>
      <c r="F57" s="41">
        <f t="shared" si="2"/>
      </c>
      <c r="G57" s="41">
        <f t="shared" si="2"/>
      </c>
      <c r="H57" s="6" t="s">
        <v>94</v>
      </c>
    </row>
    <row r="58" spans="2:8" ht="12.75">
      <c r="B58" s="7">
        <v>1105311</v>
      </c>
      <c r="C58" s="44" t="s">
        <v>50</v>
      </c>
      <c r="D58" s="41" t="str">
        <f t="shared" si="2"/>
        <v>A</v>
      </c>
      <c r="E58" s="41">
        <f t="shared" si="2"/>
      </c>
      <c r="F58" s="41">
        <f t="shared" si="2"/>
      </c>
      <c r="G58" s="41">
        <f t="shared" si="2"/>
      </c>
      <c r="H58" s="6" t="s">
        <v>94</v>
      </c>
    </row>
    <row r="59" spans="2:8" ht="12.75">
      <c r="B59" s="7">
        <v>1105321</v>
      </c>
      <c r="C59" s="44" t="s">
        <v>51</v>
      </c>
      <c r="D59" s="41" t="str">
        <f t="shared" si="2"/>
        <v>A</v>
      </c>
      <c r="E59" s="41">
        <f t="shared" si="2"/>
      </c>
      <c r="F59" s="41">
        <f t="shared" si="2"/>
      </c>
      <c r="G59" s="41">
        <f t="shared" si="2"/>
      </c>
      <c r="H59" s="6" t="s">
        <v>94</v>
      </c>
    </row>
    <row r="60" spans="2:8" ht="12.75">
      <c r="B60" s="7">
        <v>1105331</v>
      </c>
      <c r="C60" s="44" t="s">
        <v>52</v>
      </c>
      <c r="D60" s="41" t="str">
        <f t="shared" si="2"/>
        <v>A</v>
      </c>
      <c r="E60" s="41">
        <f t="shared" si="2"/>
      </c>
      <c r="F60" s="41">
        <f t="shared" si="2"/>
      </c>
      <c r="G60" s="41">
        <f t="shared" si="2"/>
      </c>
      <c r="H60" s="6" t="s">
        <v>94</v>
      </c>
    </row>
    <row r="61" spans="2:8" ht="12.75">
      <c r="B61" s="7">
        <v>1105411</v>
      </c>
      <c r="C61" s="44" t="s">
        <v>53</v>
      </c>
      <c r="D61" s="41" t="str">
        <f t="shared" si="2"/>
        <v>A</v>
      </c>
      <c r="E61" s="41">
        <f t="shared" si="2"/>
      </c>
      <c r="F61" s="41">
        <f t="shared" si="2"/>
      </c>
      <c r="G61" s="41">
        <f t="shared" si="2"/>
      </c>
      <c r="H61" s="6" t="s">
        <v>94</v>
      </c>
    </row>
    <row r="62" spans="2:8" ht="12.75">
      <c r="B62" s="7">
        <v>1105511</v>
      </c>
      <c r="C62" s="44" t="s">
        <v>54</v>
      </c>
      <c r="D62" s="41" t="str">
        <f t="shared" si="2"/>
        <v>A</v>
      </c>
      <c r="E62" s="41">
        <f t="shared" si="2"/>
      </c>
      <c r="F62" s="41">
        <f t="shared" si="2"/>
      </c>
      <c r="G62" s="41">
        <f t="shared" si="2"/>
      </c>
      <c r="H62" s="6" t="s">
        <v>94</v>
      </c>
    </row>
    <row r="63" spans="2:8" ht="12.75">
      <c r="B63" s="7">
        <v>1105521</v>
      </c>
      <c r="C63" s="44" t="s">
        <v>55</v>
      </c>
      <c r="D63" s="41" t="str">
        <f t="shared" si="2"/>
        <v>A</v>
      </c>
      <c r="E63" s="41">
        <f t="shared" si="2"/>
      </c>
      <c r="F63" s="41">
        <f t="shared" si="2"/>
      </c>
      <c r="G63" s="41">
        <f t="shared" si="2"/>
      </c>
      <c r="H63" s="6" t="s">
        <v>94</v>
      </c>
    </row>
    <row r="64" spans="2:8" ht="12.75">
      <c r="B64" s="7">
        <v>1105611</v>
      </c>
      <c r="C64" s="44" t="s">
        <v>56</v>
      </c>
      <c r="D64" s="41" t="str">
        <f t="shared" si="2"/>
        <v>A</v>
      </c>
      <c r="E64" s="41">
        <f t="shared" si="2"/>
      </c>
      <c r="F64" s="41">
        <f t="shared" si="2"/>
      </c>
      <c r="G64" s="41">
        <f t="shared" si="2"/>
      </c>
      <c r="H64" s="6" t="s">
        <v>94</v>
      </c>
    </row>
    <row r="65" spans="2:8" ht="12.75">
      <c r="B65" s="7">
        <v>1105621</v>
      </c>
      <c r="C65" s="44" t="s">
        <v>57</v>
      </c>
      <c r="D65" s="41" t="str">
        <f t="shared" si="2"/>
        <v>A</v>
      </c>
      <c r="E65" s="41">
        <f t="shared" si="2"/>
      </c>
      <c r="F65" s="41">
        <f t="shared" si="2"/>
      </c>
      <c r="G65" s="41">
        <f t="shared" si="2"/>
      </c>
      <c r="H65" s="6" t="s">
        <v>94</v>
      </c>
    </row>
    <row r="66" spans="2:8" ht="12.75">
      <c r="B66" s="11">
        <v>1105622</v>
      </c>
      <c r="C66" s="47" t="s">
        <v>107</v>
      </c>
      <c r="D66" s="54">
        <f t="shared" si="2"/>
      </c>
      <c r="E66" s="54">
        <f t="shared" si="2"/>
      </c>
      <c r="F66" s="54">
        <f t="shared" si="2"/>
      </c>
      <c r="G66" s="54" t="str">
        <f t="shared" si="2"/>
        <v>D</v>
      </c>
      <c r="H66" s="11" t="s">
        <v>100</v>
      </c>
    </row>
    <row r="67" spans="2:8" ht="12.75">
      <c r="B67" s="7">
        <v>1106111</v>
      </c>
      <c r="C67" s="44" t="s">
        <v>58</v>
      </c>
      <c r="D67" s="41" t="str">
        <f t="shared" si="2"/>
        <v>A</v>
      </c>
      <c r="E67" s="41">
        <f t="shared" si="2"/>
      </c>
      <c r="F67" s="41">
        <f t="shared" si="2"/>
      </c>
      <c r="G67" s="41">
        <f t="shared" si="2"/>
      </c>
      <c r="H67" s="6" t="s">
        <v>94</v>
      </c>
    </row>
    <row r="68" spans="2:8" ht="12.75">
      <c r="B68" s="7">
        <v>1106121</v>
      </c>
      <c r="C68" s="44" t="s">
        <v>59</v>
      </c>
      <c r="D68" s="41" t="str">
        <f aca="true" t="shared" si="3" ref="D68:G87">IF($H68=D$6,D$6,"")</f>
        <v>A</v>
      </c>
      <c r="E68" s="41">
        <f t="shared" si="3"/>
      </c>
      <c r="F68" s="41">
        <f t="shared" si="3"/>
      </c>
      <c r="G68" s="41">
        <f t="shared" si="3"/>
      </c>
      <c r="H68" s="6" t="s">
        <v>94</v>
      </c>
    </row>
    <row r="69" spans="2:8" ht="12.75">
      <c r="B69" s="7">
        <v>1106131</v>
      </c>
      <c r="C69" s="44" t="s">
        <v>60</v>
      </c>
      <c r="D69" s="41" t="str">
        <f t="shared" si="3"/>
        <v>A</v>
      </c>
      <c r="E69" s="41">
        <f t="shared" si="3"/>
      </c>
      <c r="F69" s="41">
        <f t="shared" si="3"/>
      </c>
      <c r="G69" s="41">
        <f t="shared" si="3"/>
      </c>
      <c r="H69" s="6" t="s">
        <v>94</v>
      </c>
    </row>
    <row r="70" spans="2:8" ht="12.75">
      <c r="B70" s="7">
        <v>1106211</v>
      </c>
      <c r="C70" s="44" t="s">
        <v>61</v>
      </c>
      <c r="D70" s="41" t="str">
        <f t="shared" si="3"/>
        <v>A</v>
      </c>
      <c r="E70" s="41">
        <f t="shared" si="3"/>
      </c>
      <c r="F70" s="41">
        <f t="shared" si="3"/>
      </c>
      <c r="G70" s="41">
        <f t="shared" si="3"/>
      </c>
      <c r="H70" s="6" t="s">
        <v>94</v>
      </c>
    </row>
    <row r="71" spans="2:8" ht="12.75">
      <c r="B71" s="7">
        <v>1106221</v>
      </c>
      <c r="C71" s="44" t="s">
        <v>62</v>
      </c>
      <c r="D71" s="41" t="str">
        <f t="shared" si="3"/>
        <v>A</v>
      </c>
      <c r="E71" s="41">
        <f t="shared" si="3"/>
      </c>
      <c r="F71" s="41">
        <f t="shared" si="3"/>
      </c>
      <c r="G71" s="41">
        <f t="shared" si="3"/>
      </c>
      <c r="H71" s="6" t="s">
        <v>94</v>
      </c>
    </row>
    <row r="72" spans="2:8" ht="12.75">
      <c r="B72" s="7">
        <v>1106231</v>
      </c>
      <c r="C72" s="44" t="s">
        <v>63</v>
      </c>
      <c r="D72" s="41" t="str">
        <f t="shared" si="3"/>
        <v>A</v>
      </c>
      <c r="E72" s="41">
        <f t="shared" si="3"/>
      </c>
      <c r="F72" s="41">
        <f t="shared" si="3"/>
      </c>
      <c r="G72" s="41">
        <f t="shared" si="3"/>
      </c>
      <c r="H72" s="6" t="s">
        <v>94</v>
      </c>
    </row>
    <row r="73" spans="2:8" ht="12.75">
      <c r="B73" s="11">
        <v>1106311</v>
      </c>
      <c r="C73" s="47" t="s">
        <v>108</v>
      </c>
      <c r="D73" s="54">
        <f t="shared" si="3"/>
      </c>
      <c r="E73" s="54">
        <f t="shared" si="3"/>
      </c>
      <c r="F73" s="54">
        <f t="shared" si="3"/>
      </c>
      <c r="G73" s="54" t="str">
        <f t="shared" si="3"/>
        <v>D</v>
      </c>
      <c r="H73" s="11" t="s">
        <v>100</v>
      </c>
    </row>
    <row r="74" spans="2:8" ht="12.75">
      <c r="B74" s="7">
        <v>1107111</v>
      </c>
      <c r="C74" s="44" t="s">
        <v>64</v>
      </c>
      <c r="D74" s="41" t="str">
        <f t="shared" si="3"/>
        <v>A</v>
      </c>
      <c r="E74" s="41">
        <f t="shared" si="3"/>
      </c>
      <c r="F74" s="41">
        <f t="shared" si="3"/>
      </c>
      <c r="G74" s="41">
        <f t="shared" si="3"/>
      </c>
      <c r="H74" s="6" t="s">
        <v>94</v>
      </c>
    </row>
    <row r="75" spans="2:8" ht="12.75">
      <c r="B75" s="7">
        <v>1107121</v>
      </c>
      <c r="C75" s="44" t="s">
        <v>65</v>
      </c>
      <c r="D75" s="41" t="str">
        <f t="shared" si="3"/>
        <v>A</v>
      </c>
      <c r="E75" s="41">
        <f t="shared" si="3"/>
      </c>
      <c r="F75" s="41">
        <f t="shared" si="3"/>
      </c>
      <c r="G75" s="41">
        <f t="shared" si="3"/>
      </c>
      <c r="H75" s="6" t="s">
        <v>94</v>
      </c>
    </row>
    <row r="76" spans="2:8" ht="12.75">
      <c r="B76" s="7">
        <v>1107131</v>
      </c>
      <c r="C76" s="44" t="s">
        <v>66</v>
      </c>
      <c r="D76" s="41" t="str">
        <f t="shared" si="3"/>
        <v>A</v>
      </c>
      <c r="E76" s="41">
        <f t="shared" si="3"/>
      </c>
      <c r="F76" s="41">
        <f t="shared" si="3"/>
      </c>
      <c r="G76" s="41">
        <f t="shared" si="3"/>
      </c>
      <c r="H76" s="6" t="s">
        <v>94</v>
      </c>
    </row>
    <row r="77" spans="2:8" ht="12.75">
      <c r="B77" s="9">
        <v>1107141</v>
      </c>
      <c r="C77" s="45" t="s">
        <v>109</v>
      </c>
      <c r="D77" s="52">
        <f t="shared" si="3"/>
      </c>
      <c r="E77" s="52" t="str">
        <f t="shared" si="3"/>
        <v>B</v>
      </c>
      <c r="F77" s="52">
        <f t="shared" si="3"/>
      </c>
      <c r="G77" s="52">
        <f t="shared" si="3"/>
      </c>
      <c r="H77" s="9" t="s">
        <v>96</v>
      </c>
    </row>
    <row r="78" spans="2:8" ht="12.75">
      <c r="B78" s="7">
        <v>1107221</v>
      </c>
      <c r="C78" s="44" t="s">
        <v>67</v>
      </c>
      <c r="D78" s="41" t="str">
        <f t="shared" si="3"/>
        <v>A</v>
      </c>
      <c r="E78" s="41">
        <f t="shared" si="3"/>
      </c>
      <c r="F78" s="41">
        <f t="shared" si="3"/>
      </c>
      <c r="G78" s="41">
        <f t="shared" si="3"/>
      </c>
      <c r="H78" s="6" t="s">
        <v>94</v>
      </c>
    </row>
    <row r="79" spans="2:8" ht="12.75">
      <c r="B79" s="7">
        <v>1107231</v>
      </c>
      <c r="C79" s="44" t="s">
        <v>68</v>
      </c>
      <c r="D79" s="41" t="str">
        <f t="shared" si="3"/>
        <v>A</v>
      </c>
      <c r="E79" s="41">
        <f t="shared" si="3"/>
      </c>
      <c r="F79" s="41">
        <f t="shared" si="3"/>
      </c>
      <c r="G79" s="41">
        <f t="shared" si="3"/>
      </c>
      <c r="H79" s="6" t="s">
        <v>94</v>
      </c>
    </row>
    <row r="80" spans="2:8" ht="12.75">
      <c r="B80" s="7">
        <v>1107241</v>
      </c>
      <c r="C80" s="44" t="s">
        <v>69</v>
      </c>
      <c r="D80" s="41" t="str">
        <f t="shared" si="3"/>
        <v>A</v>
      </c>
      <c r="E80" s="41">
        <f t="shared" si="3"/>
      </c>
      <c r="F80" s="41">
        <f t="shared" si="3"/>
      </c>
      <c r="G80" s="41">
        <f t="shared" si="3"/>
      </c>
      <c r="H80" s="6" t="s">
        <v>94</v>
      </c>
    </row>
    <row r="81" spans="2:8" ht="12.75">
      <c r="B81" s="7">
        <v>1107311</v>
      </c>
      <c r="C81" s="44" t="s">
        <v>70</v>
      </c>
      <c r="D81" s="41" t="str">
        <f t="shared" si="3"/>
        <v>A</v>
      </c>
      <c r="E81" s="41">
        <f t="shared" si="3"/>
      </c>
      <c r="F81" s="41">
        <f t="shared" si="3"/>
      </c>
      <c r="G81" s="41">
        <f t="shared" si="3"/>
      </c>
      <c r="H81" s="6" t="s">
        <v>94</v>
      </c>
    </row>
    <row r="82" spans="2:8" ht="12.75">
      <c r="B82" s="7">
        <v>1107321</v>
      </c>
      <c r="C82" s="44" t="s">
        <v>71</v>
      </c>
      <c r="D82" s="41" t="str">
        <f t="shared" si="3"/>
        <v>A</v>
      </c>
      <c r="E82" s="41">
        <f t="shared" si="3"/>
      </c>
      <c r="F82" s="41">
        <f t="shared" si="3"/>
      </c>
      <c r="G82" s="41">
        <f t="shared" si="3"/>
      </c>
      <c r="H82" s="6" t="s">
        <v>94</v>
      </c>
    </row>
    <row r="83" spans="2:8" ht="12.75">
      <c r="B83" s="7">
        <v>1107331</v>
      </c>
      <c r="C83" s="44" t="s">
        <v>72</v>
      </c>
      <c r="D83" s="41" t="str">
        <f t="shared" si="3"/>
        <v>A</v>
      </c>
      <c r="E83" s="41">
        <f t="shared" si="3"/>
      </c>
      <c r="F83" s="41">
        <f t="shared" si="3"/>
      </c>
      <c r="G83" s="41">
        <f t="shared" si="3"/>
      </c>
      <c r="H83" s="6" t="s">
        <v>94</v>
      </c>
    </row>
    <row r="84" spans="2:8" ht="12.75">
      <c r="B84" s="9">
        <v>1107341</v>
      </c>
      <c r="C84" s="45" t="s">
        <v>110</v>
      </c>
      <c r="D84" s="52">
        <f t="shared" si="3"/>
      </c>
      <c r="E84" s="52" t="str">
        <f t="shared" si="3"/>
        <v>B</v>
      </c>
      <c r="F84" s="52">
        <f t="shared" si="3"/>
      </c>
      <c r="G84" s="52">
        <f t="shared" si="3"/>
      </c>
      <c r="H84" s="9" t="s">
        <v>96</v>
      </c>
    </row>
    <row r="85" spans="2:8" ht="12.75">
      <c r="B85" s="11">
        <v>1107351</v>
      </c>
      <c r="C85" s="47" t="s">
        <v>111</v>
      </c>
      <c r="D85" s="54">
        <f t="shared" si="3"/>
      </c>
      <c r="E85" s="54">
        <f t="shared" si="3"/>
      </c>
      <c r="F85" s="54">
        <f t="shared" si="3"/>
      </c>
      <c r="G85" s="54" t="str">
        <f t="shared" si="3"/>
        <v>D</v>
      </c>
      <c r="H85" s="11" t="s">
        <v>100</v>
      </c>
    </row>
    <row r="86" spans="2:8" ht="12.75">
      <c r="B86" s="11">
        <v>1107361</v>
      </c>
      <c r="C86" s="47" t="s">
        <v>112</v>
      </c>
      <c r="D86" s="54">
        <f t="shared" si="3"/>
      </c>
      <c r="E86" s="54">
        <f t="shared" si="3"/>
      </c>
      <c r="F86" s="54">
        <f t="shared" si="3"/>
      </c>
      <c r="G86" s="54" t="str">
        <f t="shared" si="3"/>
        <v>D</v>
      </c>
      <c r="H86" s="11" t="s">
        <v>100</v>
      </c>
    </row>
    <row r="87" spans="2:8" ht="12.75">
      <c r="B87" s="7">
        <v>1108111</v>
      </c>
      <c r="C87" s="44" t="s">
        <v>73</v>
      </c>
      <c r="D87" s="41" t="str">
        <f t="shared" si="3"/>
        <v>A</v>
      </c>
      <c r="E87" s="41">
        <f t="shared" si="3"/>
      </c>
      <c r="F87" s="41">
        <f t="shared" si="3"/>
      </c>
      <c r="G87" s="41">
        <f t="shared" si="3"/>
      </c>
      <c r="H87" s="6" t="s">
        <v>94</v>
      </c>
    </row>
    <row r="88" spans="2:8" ht="12.75">
      <c r="B88" s="7">
        <v>1108211</v>
      </c>
      <c r="C88" s="44" t="s">
        <v>74</v>
      </c>
      <c r="D88" s="41" t="str">
        <f aca="true" t="shared" si="4" ref="D88:G107">IF($H88=D$6,D$6,"")</f>
        <v>A</v>
      </c>
      <c r="E88" s="41">
        <f t="shared" si="4"/>
      </c>
      <c r="F88" s="41">
        <f t="shared" si="4"/>
      </c>
      <c r="G88" s="41">
        <f t="shared" si="4"/>
      </c>
      <c r="H88" s="6" t="s">
        <v>94</v>
      </c>
    </row>
    <row r="89" spans="2:8" ht="12.75">
      <c r="B89" s="7">
        <v>1108311</v>
      </c>
      <c r="C89" s="44" t="s">
        <v>75</v>
      </c>
      <c r="D89" s="41" t="str">
        <f t="shared" si="4"/>
        <v>A</v>
      </c>
      <c r="E89" s="41">
        <f t="shared" si="4"/>
      </c>
      <c r="F89" s="41">
        <f t="shared" si="4"/>
      </c>
      <c r="G89" s="41">
        <f t="shared" si="4"/>
      </c>
      <c r="H89" s="6" t="s">
        <v>94</v>
      </c>
    </row>
    <row r="90" spans="2:8" ht="12.75">
      <c r="B90" s="12">
        <v>1109111</v>
      </c>
      <c r="C90" s="49" t="s">
        <v>76</v>
      </c>
      <c r="D90" s="41" t="str">
        <f t="shared" si="4"/>
        <v>A</v>
      </c>
      <c r="E90" s="41">
        <f t="shared" si="4"/>
      </c>
      <c r="F90" s="41">
        <f t="shared" si="4"/>
      </c>
      <c r="G90" s="41">
        <f t="shared" si="4"/>
      </c>
      <c r="H90" s="6" t="s">
        <v>94</v>
      </c>
    </row>
    <row r="91" spans="2:8" ht="12.75">
      <c r="B91" s="12">
        <v>1109141</v>
      </c>
      <c r="C91" s="49" t="s">
        <v>77</v>
      </c>
      <c r="D91" s="41" t="str">
        <f t="shared" si="4"/>
        <v>A</v>
      </c>
      <c r="E91" s="41">
        <f t="shared" si="4"/>
      </c>
      <c r="F91" s="41">
        <f t="shared" si="4"/>
      </c>
      <c r="G91" s="41">
        <f t="shared" si="4"/>
      </c>
      <c r="H91" s="6" t="s">
        <v>94</v>
      </c>
    </row>
    <row r="92" spans="2:8" ht="12.75">
      <c r="B92" s="12">
        <v>1109151</v>
      </c>
      <c r="C92" s="49" t="s">
        <v>78</v>
      </c>
      <c r="D92" s="41" t="str">
        <f t="shared" si="4"/>
        <v>A</v>
      </c>
      <c r="E92" s="41">
        <f t="shared" si="4"/>
      </c>
      <c r="F92" s="41">
        <f t="shared" si="4"/>
      </c>
      <c r="G92" s="41">
        <f t="shared" si="4"/>
      </c>
      <c r="H92" s="6" t="s">
        <v>94</v>
      </c>
    </row>
    <row r="93" spans="2:8" ht="12.75">
      <c r="B93" s="12">
        <v>1109211</v>
      </c>
      <c r="C93" s="49" t="s">
        <v>79</v>
      </c>
      <c r="D93" s="41" t="str">
        <f t="shared" si="4"/>
        <v>A</v>
      </c>
      <c r="E93" s="41">
        <f t="shared" si="4"/>
      </c>
      <c r="F93" s="41">
        <f t="shared" si="4"/>
      </c>
      <c r="G93" s="41">
        <f t="shared" si="4"/>
      </c>
      <c r="H93" s="6" t="s">
        <v>94</v>
      </c>
    </row>
    <row r="94" spans="2:8" ht="12.75">
      <c r="B94" s="9">
        <v>1109231</v>
      </c>
      <c r="C94" s="45" t="s">
        <v>113</v>
      </c>
      <c r="D94" s="52">
        <f t="shared" si="4"/>
      </c>
      <c r="E94" s="52" t="str">
        <f t="shared" si="4"/>
        <v>B</v>
      </c>
      <c r="F94" s="52">
        <f t="shared" si="4"/>
      </c>
      <c r="G94" s="52">
        <f t="shared" si="4"/>
      </c>
      <c r="H94" s="9" t="s">
        <v>96</v>
      </c>
    </row>
    <row r="95" spans="2:8" ht="12.75">
      <c r="B95" s="12">
        <v>1109311</v>
      </c>
      <c r="C95" s="49" t="s">
        <v>80</v>
      </c>
      <c r="D95" s="41" t="str">
        <f t="shared" si="4"/>
        <v>A</v>
      </c>
      <c r="E95" s="41">
        <f t="shared" si="4"/>
      </c>
      <c r="F95" s="41">
        <f t="shared" si="4"/>
      </c>
      <c r="G95" s="41">
        <f t="shared" si="4"/>
      </c>
      <c r="H95" s="6" t="s">
        <v>94</v>
      </c>
    </row>
    <row r="96" spans="2:8" ht="12.75">
      <c r="B96" s="12">
        <v>1109331</v>
      </c>
      <c r="C96" s="49" t="s">
        <v>81</v>
      </c>
      <c r="D96" s="41" t="str">
        <f t="shared" si="4"/>
        <v>A</v>
      </c>
      <c r="E96" s="41">
        <f t="shared" si="4"/>
      </c>
      <c r="F96" s="41">
        <f t="shared" si="4"/>
      </c>
      <c r="G96" s="41">
        <f t="shared" si="4"/>
      </c>
      <c r="H96" s="6" t="s">
        <v>94</v>
      </c>
    </row>
    <row r="97" spans="2:8" ht="12.75">
      <c r="B97" s="12">
        <v>1109351</v>
      </c>
      <c r="C97" s="49" t="s">
        <v>82</v>
      </c>
      <c r="D97" s="41" t="str">
        <f t="shared" si="4"/>
        <v>A</v>
      </c>
      <c r="E97" s="41">
        <f t="shared" si="4"/>
      </c>
      <c r="F97" s="41">
        <f t="shared" si="4"/>
      </c>
      <c r="G97" s="41">
        <f t="shared" si="4"/>
      </c>
      <c r="H97" s="6" t="s">
        <v>94</v>
      </c>
    </row>
    <row r="98" spans="2:8" ht="12.75">
      <c r="B98" s="12">
        <v>1109411</v>
      </c>
      <c r="C98" s="49" t="s">
        <v>83</v>
      </c>
      <c r="D98" s="41" t="str">
        <f t="shared" si="4"/>
        <v>A</v>
      </c>
      <c r="E98" s="41">
        <f t="shared" si="4"/>
      </c>
      <c r="F98" s="41">
        <f t="shared" si="4"/>
      </c>
      <c r="G98" s="41">
        <f t="shared" si="4"/>
      </c>
      <c r="H98" s="6" t="s">
        <v>94</v>
      </c>
    </row>
    <row r="99" spans="2:8" ht="12.75">
      <c r="B99" s="12">
        <v>1109421</v>
      </c>
      <c r="C99" s="49" t="s">
        <v>84</v>
      </c>
      <c r="D99" s="41" t="str">
        <f t="shared" si="4"/>
        <v>A</v>
      </c>
      <c r="E99" s="41">
        <f t="shared" si="4"/>
      </c>
      <c r="F99" s="41">
        <f t="shared" si="4"/>
      </c>
      <c r="G99" s="41">
        <f t="shared" si="4"/>
      </c>
      <c r="H99" s="6" t="s">
        <v>94</v>
      </c>
    </row>
    <row r="100" spans="2:8" ht="12.75">
      <c r="B100" s="13">
        <v>1109431</v>
      </c>
      <c r="C100" s="50" t="s">
        <v>114</v>
      </c>
      <c r="D100" s="13">
        <f t="shared" si="4"/>
      </c>
      <c r="E100" s="13">
        <f t="shared" si="4"/>
      </c>
      <c r="F100" s="13">
        <f t="shared" si="4"/>
      </c>
      <c r="G100" s="13" t="str">
        <f t="shared" si="4"/>
        <v>D</v>
      </c>
      <c r="H100" s="13" t="s">
        <v>100</v>
      </c>
    </row>
    <row r="101" spans="2:8" ht="12.75">
      <c r="B101" s="12">
        <v>1109511</v>
      </c>
      <c r="C101" s="49" t="s">
        <v>85</v>
      </c>
      <c r="D101" s="41" t="str">
        <f t="shared" si="4"/>
        <v>A</v>
      </c>
      <c r="E101" s="41">
        <f t="shared" si="4"/>
      </c>
      <c r="F101" s="41">
        <f t="shared" si="4"/>
      </c>
      <c r="G101" s="41">
        <f t="shared" si="4"/>
      </c>
      <c r="H101" s="6" t="s">
        <v>94</v>
      </c>
    </row>
    <row r="102" spans="2:8" ht="12.75">
      <c r="B102" s="13">
        <v>1109611</v>
      </c>
      <c r="C102" s="50" t="s">
        <v>115</v>
      </c>
      <c r="D102" s="13">
        <f t="shared" si="4"/>
      </c>
      <c r="E102" s="13">
        <f t="shared" si="4"/>
      </c>
      <c r="F102" s="13">
        <f t="shared" si="4"/>
      </c>
      <c r="G102" s="13" t="str">
        <f t="shared" si="4"/>
        <v>D</v>
      </c>
      <c r="H102" s="13" t="s">
        <v>100</v>
      </c>
    </row>
    <row r="103" spans="2:8" ht="12.75">
      <c r="B103" s="10">
        <v>1110111</v>
      </c>
      <c r="C103" s="46" t="s">
        <v>116</v>
      </c>
      <c r="D103" s="53">
        <f t="shared" si="4"/>
      </c>
      <c r="E103" s="53">
        <f t="shared" si="4"/>
      </c>
      <c r="F103" s="53" t="str">
        <f t="shared" si="4"/>
        <v>C</v>
      </c>
      <c r="G103" s="53">
        <f t="shared" si="4"/>
      </c>
      <c r="H103" s="10" t="s">
        <v>98</v>
      </c>
    </row>
    <row r="104" spans="2:8" ht="12.75">
      <c r="B104" s="12">
        <v>1111111</v>
      </c>
      <c r="C104" s="49" t="s">
        <v>86</v>
      </c>
      <c r="D104" s="41" t="str">
        <f t="shared" si="4"/>
        <v>A</v>
      </c>
      <c r="E104" s="41">
        <f t="shared" si="4"/>
      </c>
      <c r="F104" s="41">
        <f t="shared" si="4"/>
      </c>
      <c r="G104" s="41">
        <f t="shared" si="4"/>
      </c>
      <c r="H104" s="6" t="s">
        <v>94</v>
      </c>
    </row>
    <row r="105" spans="2:8" ht="12.75">
      <c r="B105" s="12">
        <v>1111211</v>
      </c>
      <c r="C105" s="49" t="s">
        <v>87</v>
      </c>
      <c r="D105" s="41" t="str">
        <f t="shared" si="4"/>
        <v>A</v>
      </c>
      <c r="E105" s="41">
        <f t="shared" si="4"/>
      </c>
      <c r="F105" s="41">
        <f t="shared" si="4"/>
      </c>
      <c r="G105" s="41">
        <f t="shared" si="4"/>
      </c>
      <c r="H105" s="6" t="s">
        <v>94</v>
      </c>
    </row>
    <row r="106" spans="2:8" ht="12.75">
      <c r="B106" s="12">
        <v>1112111</v>
      </c>
      <c r="C106" s="49" t="s">
        <v>88</v>
      </c>
      <c r="D106" s="41" t="str">
        <f t="shared" si="4"/>
        <v>A</v>
      </c>
      <c r="E106" s="41">
        <f t="shared" si="4"/>
      </c>
      <c r="F106" s="41">
        <f t="shared" si="4"/>
      </c>
      <c r="G106" s="41">
        <f t="shared" si="4"/>
      </c>
      <c r="H106" s="6" t="s">
        <v>94</v>
      </c>
    </row>
    <row r="107" spans="2:8" ht="12.75">
      <c r="B107" s="12">
        <v>1112121</v>
      </c>
      <c r="C107" s="49" t="s">
        <v>89</v>
      </c>
      <c r="D107" s="41" t="str">
        <f t="shared" si="4"/>
        <v>A</v>
      </c>
      <c r="E107" s="41">
        <f t="shared" si="4"/>
      </c>
      <c r="F107" s="41">
        <f t="shared" si="4"/>
      </c>
      <c r="G107" s="41">
        <f t="shared" si="4"/>
      </c>
      <c r="H107" s="6" t="s">
        <v>94</v>
      </c>
    </row>
    <row r="108" spans="2:8" ht="12.75">
      <c r="B108" s="13">
        <v>1112211</v>
      </c>
      <c r="C108" s="50" t="s">
        <v>117</v>
      </c>
      <c r="D108" s="13">
        <f aca="true" t="shared" si="5" ref="D108:G127">IF($H108=D$6,D$6,"")</f>
      </c>
      <c r="E108" s="13">
        <f t="shared" si="5"/>
      </c>
      <c r="F108" s="13">
        <f t="shared" si="5"/>
      </c>
      <c r="G108" s="13" t="str">
        <f t="shared" si="5"/>
        <v>D</v>
      </c>
      <c r="H108" s="13" t="s">
        <v>100</v>
      </c>
    </row>
    <row r="109" spans="2:8" ht="12.75">
      <c r="B109" s="12">
        <v>1112311</v>
      </c>
      <c r="C109" s="49" t="s">
        <v>90</v>
      </c>
      <c r="D109" s="41" t="str">
        <f t="shared" si="5"/>
        <v>A</v>
      </c>
      <c r="E109" s="41">
        <f t="shared" si="5"/>
      </c>
      <c r="F109" s="41">
        <f t="shared" si="5"/>
      </c>
      <c r="G109" s="41">
        <f t="shared" si="5"/>
      </c>
      <c r="H109" s="6" t="s">
        <v>94</v>
      </c>
    </row>
    <row r="110" spans="2:8" ht="12.75">
      <c r="B110" s="12">
        <v>1112321</v>
      </c>
      <c r="C110" s="49" t="s">
        <v>91</v>
      </c>
      <c r="D110" s="41" t="str">
        <f t="shared" si="5"/>
        <v>A</v>
      </c>
      <c r="E110" s="41">
        <f t="shared" si="5"/>
      </c>
      <c r="F110" s="41">
        <f t="shared" si="5"/>
      </c>
      <c r="G110" s="41">
        <f t="shared" si="5"/>
      </c>
      <c r="H110" s="6" t="s">
        <v>94</v>
      </c>
    </row>
    <row r="111" spans="2:8" ht="12.75">
      <c r="B111" s="13">
        <v>1112411</v>
      </c>
      <c r="C111" s="50" t="s">
        <v>118</v>
      </c>
      <c r="D111" s="13">
        <f t="shared" si="5"/>
      </c>
      <c r="E111" s="13">
        <f t="shared" si="5"/>
      </c>
      <c r="F111" s="13">
        <f t="shared" si="5"/>
      </c>
      <c r="G111" s="13" t="str">
        <f t="shared" si="5"/>
        <v>D</v>
      </c>
      <c r="H111" s="13" t="s">
        <v>100</v>
      </c>
    </row>
    <row r="112" spans="2:8" ht="12.75">
      <c r="B112" s="13">
        <v>1112511</v>
      </c>
      <c r="C112" s="50" t="s">
        <v>119</v>
      </c>
      <c r="D112" s="13">
        <f t="shared" si="5"/>
      </c>
      <c r="E112" s="13">
        <f t="shared" si="5"/>
      </c>
      <c r="F112" s="13">
        <f t="shared" si="5"/>
      </c>
      <c r="G112" s="13" t="str">
        <f t="shared" si="5"/>
        <v>D</v>
      </c>
      <c r="H112" s="13" t="s">
        <v>100</v>
      </c>
    </row>
    <row r="113" spans="2:8" ht="12.75">
      <c r="B113" s="13">
        <v>1112611</v>
      </c>
      <c r="C113" s="50" t="s">
        <v>120</v>
      </c>
      <c r="D113" s="13">
        <f t="shared" si="5"/>
      </c>
      <c r="E113" s="13">
        <f t="shared" si="5"/>
      </c>
      <c r="F113" s="13">
        <f t="shared" si="5"/>
      </c>
      <c r="G113" s="13" t="str">
        <f t="shared" si="5"/>
        <v>D</v>
      </c>
      <c r="H113" s="13" t="s">
        <v>100</v>
      </c>
    </row>
    <row r="114" spans="2:8" ht="12.75">
      <c r="B114" s="12">
        <v>1112621</v>
      </c>
      <c r="C114" s="49" t="s">
        <v>92</v>
      </c>
      <c r="D114" s="41" t="str">
        <f t="shared" si="5"/>
        <v>A</v>
      </c>
      <c r="E114" s="41">
        <f t="shared" si="5"/>
      </c>
      <c r="F114" s="41">
        <f t="shared" si="5"/>
      </c>
      <c r="G114" s="41">
        <f t="shared" si="5"/>
      </c>
      <c r="H114" s="6" t="s">
        <v>94</v>
      </c>
    </row>
    <row r="115" spans="2:8" ht="12.75">
      <c r="B115" s="12">
        <v>1112711</v>
      </c>
      <c r="C115" s="49" t="s">
        <v>93</v>
      </c>
      <c r="D115" s="41" t="str">
        <f t="shared" si="5"/>
        <v>A</v>
      </c>
      <c r="E115" s="41">
        <f t="shared" si="5"/>
      </c>
      <c r="F115" s="41">
        <f t="shared" si="5"/>
      </c>
      <c r="G115" s="41">
        <f t="shared" si="5"/>
      </c>
      <c r="H115" s="6" t="s">
        <v>94</v>
      </c>
    </row>
    <row r="116" spans="2:8" ht="12.75">
      <c r="B116" s="13">
        <v>1113111</v>
      </c>
      <c r="C116" s="50" t="s">
        <v>121</v>
      </c>
      <c r="D116" s="13">
        <f t="shared" si="5"/>
      </c>
      <c r="E116" s="13">
        <f t="shared" si="5"/>
      </c>
      <c r="F116" s="13">
        <f t="shared" si="5"/>
      </c>
      <c r="G116" s="13" t="str">
        <f t="shared" si="5"/>
        <v>D</v>
      </c>
      <c r="H116" s="13" t="s">
        <v>100</v>
      </c>
    </row>
    <row r="117" spans="2:8" ht="25.5">
      <c r="B117" s="13">
        <v>1113112</v>
      </c>
      <c r="C117" s="50" t="s">
        <v>122</v>
      </c>
      <c r="D117" s="13">
        <f t="shared" si="5"/>
      </c>
      <c r="E117" s="13">
        <f t="shared" si="5"/>
      </c>
      <c r="F117" s="13">
        <f t="shared" si="5"/>
      </c>
      <c r="G117" s="13" t="str">
        <f t="shared" si="5"/>
        <v>D</v>
      </c>
      <c r="H117" s="13" t="s">
        <v>100</v>
      </c>
    </row>
    <row r="118" spans="2:8" ht="12.75">
      <c r="B118" s="13">
        <v>1201111</v>
      </c>
      <c r="C118" s="50" t="s">
        <v>123</v>
      </c>
      <c r="D118" s="13">
        <f t="shared" si="5"/>
      </c>
      <c r="E118" s="13">
        <f t="shared" si="5"/>
      </c>
      <c r="F118" s="13">
        <f t="shared" si="5"/>
      </c>
      <c r="G118" s="13" t="str">
        <f t="shared" si="5"/>
        <v>D</v>
      </c>
      <c r="H118" s="13" t="s">
        <v>100</v>
      </c>
    </row>
    <row r="119" spans="2:8" ht="12.75">
      <c r="B119" s="13">
        <v>1301111</v>
      </c>
      <c r="C119" s="50" t="s">
        <v>124</v>
      </c>
      <c r="D119" s="13">
        <f t="shared" si="5"/>
      </c>
      <c r="E119" s="13">
        <f t="shared" si="5"/>
      </c>
      <c r="F119" s="13">
        <f t="shared" si="5"/>
      </c>
      <c r="G119" s="13" t="str">
        <f t="shared" si="5"/>
        <v>D</v>
      </c>
      <c r="H119" s="13" t="s">
        <v>100</v>
      </c>
    </row>
    <row r="120" spans="2:8" ht="12.75">
      <c r="B120" s="12">
        <v>1302111</v>
      </c>
      <c r="C120" s="49" t="s">
        <v>58</v>
      </c>
      <c r="D120" s="41">
        <f t="shared" si="5"/>
      </c>
      <c r="E120" s="41" t="str">
        <f t="shared" si="5"/>
        <v>B</v>
      </c>
      <c r="F120" s="41">
        <f t="shared" si="5"/>
      </c>
      <c r="G120" s="41">
        <f t="shared" si="5"/>
      </c>
      <c r="H120" s="6" t="s">
        <v>96</v>
      </c>
    </row>
    <row r="121" spans="2:8" ht="12.75">
      <c r="B121" s="12">
        <v>1302112</v>
      </c>
      <c r="C121" s="49" t="s">
        <v>59</v>
      </c>
      <c r="D121" s="41">
        <f t="shared" si="5"/>
      </c>
      <c r="E121" s="41" t="str">
        <f t="shared" si="5"/>
        <v>B</v>
      </c>
      <c r="F121" s="41">
        <f t="shared" si="5"/>
      </c>
      <c r="G121" s="41">
        <f t="shared" si="5"/>
      </c>
      <c r="H121" s="6" t="s">
        <v>96</v>
      </c>
    </row>
    <row r="122" spans="2:8" ht="12.75">
      <c r="B122" s="12">
        <v>1302113</v>
      </c>
      <c r="C122" s="49" t="s">
        <v>60</v>
      </c>
      <c r="D122" s="41">
        <f t="shared" si="5"/>
      </c>
      <c r="E122" s="41" t="str">
        <f t="shared" si="5"/>
        <v>B</v>
      </c>
      <c r="F122" s="41">
        <f t="shared" si="5"/>
      </c>
      <c r="G122" s="41">
        <f t="shared" si="5"/>
      </c>
      <c r="H122" s="6" t="s">
        <v>96</v>
      </c>
    </row>
    <row r="123" spans="2:8" ht="12.75">
      <c r="B123" s="12">
        <v>1302121</v>
      </c>
      <c r="C123" s="49" t="s">
        <v>125</v>
      </c>
      <c r="D123" s="41">
        <f t="shared" si="5"/>
      </c>
      <c r="E123" s="41">
        <f t="shared" si="5"/>
      </c>
      <c r="F123" s="41" t="str">
        <f t="shared" si="5"/>
        <v>C</v>
      </c>
      <c r="G123" s="41">
        <f t="shared" si="5"/>
      </c>
      <c r="H123" s="6" t="s">
        <v>98</v>
      </c>
    </row>
    <row r="124" spans="2:8" ht="12.75">
      <c r="B124" s="12">
        <v>1302122</v>
      </c>
      <c r="C124" s="49" t="s">
        <v>126</v>
      </c>
      <c r="D124" s="41">
        <f t="shared" si="5"/>
      </c>
      <c r="E124" s="41">
        <f t="shared" si="5"/>
      </c>
      <c r="F124" s="41" t="str">
        <f t="shared" si="5"/>
        <v>C</v>
      </c>
      <c r="G124" s="41">
        <f t="shared" si="5"/>
      </c>
      <c r="H124" s="6" t="s">
        <v>98</v>
      </c>
    </row>
    <row r="125" spans="2:8" ht="12.75">
      <c r="B125" s="12">
        <v>1302123</v>
      </c>
      <c r="C125" s="49" t="s">
        <v>127</v>
      </c>
      <c r="D125" s="41">
        <f t="shared" si="5"/>
      </c>
      <c r="E125" s="41">
        <f t="shared" si="5"/>
      </c>
      <c r="F125" s="41" t="str">
        <f t="shared" si="5"/>
        <v>C</v>
      </c>
      <c r="G125" s="41">
        <f t="shared" si="5"/>
      </c>
      <c r="H125" s="6" t="s">
        <v>98</v>
      </c>
    </row>
    <row r="126" spans="2:8" ht="12.75">
      <c r="B126" s="13">
        <v>1302124</v>
      </c>
      <c r="C126" s="50" t="s">
        <v>108</v>
      </c>
      <c r="D126" s="13">
        <f t="shared" si="5"/>
      </c>
      <c r="E126" s="13">
        <f t="shared" si="5"/>
      </c>
      <c r="F126" s="13">
        <f t="shared" si="5"/>
      </c>
      <c r="G126" s="13" t="str">
        <f t="shared" si="5"/>
        <v>D</v>
      </c>
      <c r="H126" s="13" t="s">
        <v>100</v>
      </c>
    </row>
    <row r="127" spans="2:8" ht="25.5">
      <c r="B127" s="12">
        <v>1302211</v>
      </c>
      <c r="C127" s="49" t="s">
        <v>128</v>
      </c>
      <c r="D127" s="41">
        <f t="shared" si="5"/>
      </c>
      <c r="E127" s="41">
        <f t="shared" si="5"/>
      </c>
      <c r="F127" s="41" t="str">
        <f t="shared" si="5"/>
        <v>C</v>
      </c>
      <c r="G127" s="41">
        <f t="shared" si="5"/>
      </c>
      <c r="H127" s="6" t="s">
        <v>98</v>
      </c>
    </row>
    <row r="128" spans="2:8" ht="12.75">
      <c r="B128" s="13">
        <v>1302221</v>
      </c>
      <c r="C128" s="50" t="s">
        <v>129</v>
      </c>
      <c r="D128" s="14">
        <f aca="true" t="shared" si="6" ref="D128:G147">IF($H128=D$6,D$6,"")</f>
      </c>
      <c r="E128" s="14">
        <f t="shared" si="6"/>
      </c>
      <c r="F128" s="14">
        <f t="shared" si="6"/>
      </c>
      <c r="G128" s="14" t="str">
        <f t="shared" si="6"/>
        <v>D</v>
      </c>
      <c r="H128" s="14" t="s">
        <v>100</v>
      </c>
    </row>
    <row r="129" spans="2:8" ht="12.75">
      <c r="B129" s="13">
        <v>1302231</v>
      </c>
      <c r="C129" s="50" t="s">
        <v>130</v>
      </c>
      <c r="D129" s="14">
        <f t="shared" si="6"/>
      </c>
      <c r="E129" s="14">
        <f t="shared" si="6"/>
      </c>
      <c r="F129" s="14">
        <f t="shared" si="6"/>
      </c>
      <c r="G129" s="14" t="str">
        <f t="shared" si="6"/>
        <v>D</v>
      </c>
      <c r="H129" s="14" t="s">
        <v>100</v>
      </c>
    </row>
    <row r="130" spans="2:8" ht="12.75">
      <c r="B130" s="13">
        <v>1302241</v>
      </c>
      <c r="C130" s="50" t="s">
        <v>131</v>
      </c>
      <c r="D130" s="14">
        <f t="shared" si="6"/>
      </c>
      <c r="E130" s="14">
        <f t="shared" si="6"/>
      </c>
      <c r="F130" s="14">
        <f t="shared" si="6"/>
      </c>
      <c r="G130" s="14" t="str">
        <f t="shared" si="6"/>
        <v>D</v>
      </c>
      <c r="H130" s="14" t="s">
        <v>100</v>
      </c>
    </row>
    <row r="131" spans="2:8" ht="12.75">
      <c r="B131" s="13">
        <v>1302251</v>
      </c>
      <c r="C131" s="50" t="s">
        <v>132</v>
      </c>
      <c r="D131" s="14">
        <f t="shared" si="6"/>
      </c>
      <c r="E131" s="14">
        <f t="shared" si="6"/>
      </c>
      <c r="F131" s="14">
        <f t="shared" si="6"/>
      </c>
      <c r="G131" s="14" t="str">
        <f t="shared" si="6"/>
        <v>D</v>
      </c>
      <c r="H131" s="14" t="s">
        <v>100</v>
      </c>
    </row>
    <row r="132" spans="2:8" ht="12.75">
      <c r="B132" s="13">
        <v>1303111</v>
      </c>
      <c r="C132" s="50" t="s">
        <v>133</v>
      </c>
      <c r="D132" s="14">
        <f t="shared" si="6"/>
      </c>
      <c r="E132" s="14">
        <f t="shared" si="6"/>
      </c>
      <c r="F132" s="14">
        <f t="shared" si="6"/>
      </c>
      <c r="G132" s="14" t="str">
        <f t="shared" si="6"/>
        <v>D</v>
      </c>
      <c r="H132" s="14" t="s">
        <v>100</v>
      </c>
    </row>
    <row r="133" spans="2:8" ht="12.75">
      <c r="B133" s="12">
        <v>1304111</v>
      </c>
      <c r="C133" s="49" t="s">
        <v>134</v>
      </c>
      <c r="D133" s="41">
        <f t="shared" si="6"/>
      </c>
      <c r="E133" s="41">
        <f t="shared" si="6"/>
      </c>
      <c r="F133" s="41" t="str">
        <f t="shared" si="6"/>
        <v>C</v>
      </c>
      <c r="G133" s="41">
        <f t="shared" si="6"/>
      </c>
      <c r="H133" s="6" t="s">
        <v>98</v>
      </c>
    </row>
    <row r="134" spans="2:8" ht="12.75">
      <c r="B134" s="12">
        <v>1304211</v>
      </c>
      <c r="C134" s="49" t="s">
        <v>135</v>
      </c>
      <c r="D134" s="41">
        <f t="shared" si="6"/>
      </c>
      <c r="E134" s="41">
        <f t="shared" si="6"/>
      </c>
      <c r="F134" s="41" t="str">
        <f t="shared" si="6"/>
        <v>C</v>
      </c>
      <c r="G134" s="41">
        <f t="shared" si="6"/>
      </c>
      <c r="H134" s="6" t="s">
        <v>98</v>
      </c>
    </row>
    <row r="135" spans="2:8" ht="12.75">
      <c r="B135" s="13">
        <v>1304221</v>
      </c>
      <c r="C135" s="50" t="s">
        <v>129</v>
      </c>
      <c r="D135" s="14">
        <f t="shared" si="6"/>
      </c>
      <c r="E135" s="14">
        <f t="shared" si="6"/>
      </c>
      <c r="F135" s="14">
        <f t="shared" si="6"/>
      </c>
      <c r="G135" s="14" t="str">
        <f t="shared" si="6"/>
        <v>D</v>
      </c>
      <c r="H135" s="14" t="s">
        <v>100</v>
      </c>
    </row>
    <row r="136" spans="2:8" ht="12.75">
      <c r="B136" s="13">
        <v>1304231</v>
      </c>
      <c r="C136" s="50" t="s">
        <v>130</v>
      </c>
      <c r="D136" s="14">
        <f t="shared" si="6"/>
      </c>
      <c r="E136" s="14">
        <f t="shared" si="6"/>
      </c>
      <c r="F136" s="14">
        <f t="shared" si="6"/>
      </c>
      <c r="G136" s="14" t="str">
        <f t="shared" si="6"/>
        <v>D</v>
      </c>
      <c r="H136" s="14" t="s">
        <v>100</v>
      </c>
    </row>
    <row r="137" spans="2:8" ht="12.75">
      <c r="B137" s="13">
        <v>1304241</v>
      </c>
      <c r="C137" s="50" t="s">
        <v>131</v>
      </c>
      <c r="D137" s="14">
        <f t="shared" si="6"/>
      </c>
      <c r="E137" s="14">
        <f t="shared" si="6"/>
      </c>
      <c r="F137" s="14">
        <f t="shared" si="6"/>
      </c>
      <c r="G137" s="14" t="str">
        <f t="shared" si="6"/>
        <v>D</v>
      </c>
      <c r="H137" s="14" t="s">
        <v>100</v>
      </c>
    </row>
    <row r="138" spans="2:8" ht="12.75">
      <c r="B138" s="13">
        <v>1304251</v>
      </c>
      <c r="C138" s="50" t="s">
        <v>136</v>
      </c>
      <c r="D138" s="14">
        <f t="shared" si="6"/>
      </c>
      <c r="E138" s="14">
        <f t="shared" si="6"/>
      </c>
      <c r="F138" s="14">
        <f t="shared" si="6"/>
      </c>
      <c r="G138" s="14" t="str">
        <f t="shared" si="6"/>
        <v>D</v>
      </c>
      <c r="H138" s="14" t="s">
        <v>100</v>
      </c>
    </row>
    <row r="139" spans="2:8" ht="12.75">
      <c r="B139" s="13">
        <v>1305111</v>
      </c>
      <c r="C139" s="50" t="s">
        <v>118</v>
      </c>
      <c r="D139" s="14">
        <f t="shared" si="6"/>
      </c>
      <c r="E139" s="14">
        <f t="shared" si="6"/>
      </c>
      <c r="F139" s="14">
        <f t="shared" si="6"/>
      </c>
      <c r="G139" s="14" t="str">
        <f t="shared" si="6"/>
        <v>D</v>
      </c>
      <c r="H139" s="14" t="s">
        <v>100</v>
      </c>
    </row>
    <row r="140" spans="2:8" ht="12.75">
      <c r="B140" s="12">
        <v>1401111</v>
      </c>
      <c r="C140" s="49" t="s">
        <v>137</v>
      </c>
      <c r="D140" s="41">
        <f t="shared" si="6"/>
      </c>
      <c r="E140" s="41">
        <f t="shared" si="6"/>
      </c>
      <c r="F140" s="41" t="str">
        <f t="shared" si="6"/>
        <v>C</v>
      </c>
      <c r="G140" s="41">
        <f t="shared" si="6"/>
      </c>
      <c r="H140" s="6" t="s">
        <v>98</v>
      </c>
    </row>
    <row r="141" spans="2:8" ht="12.75">
      <c r="B141" s="13">
        <v>1401121</v>
      </c>
      <c r="C141" s="50" t="s">
        <v>129</v>
      </c>
      <c r="D141" s="14">
        <f t="shared" si="6"/>
      </c>
      <c r="E141" s="14">
        <f t="shared" si="6"/>
      </c>
      <c r="F141" s="14">
        <f t="shared" si="6"/>
      </c>
      <c r="G141" s="14" t="str">
        <f t="shared" si="6"/>
        <v>D</v>
      </c>
      <c r="H141" s="14" t="s">
        <v>100</v>
      </c>
    </row>
    <row r="142" spans="2:8" ht="12.75">
      <c r="B142" s="13">
        <v>1401131</v>
      </c>
      <c r="C142" s="50" t="s">
        <v>130</v>
      </c>
      <c r="D142" s="14">
        <f t="shared" si="6"/>
      </c>
      <c r="E142" s="14">
        <f t="shared" si="6"/>
      </c>
      <c r="F142" s="14">
        <f t="shared" si="6"/>
      </c>
      <c r="G142" s="14" t="str">
        <f t="shared" si="6"/>
        <v>D</v>
      </c>
      <c r="H142" s="14" t="s">
        <v>100</v>
      </c>
    </row>
    <row r="143" spans="2:8" ht="12.75">
      <c r="B143" s="13">
        <v>1401141</v>
      </c>
      <c r="C143" s="50" t="s">
        <v>131</v>
      </c>
      <c r="D143" s="14">
        <f t="shared" si="6"/>
      </c>
      <c r="E143" s="14">
        <f t="shared" si="6"/>
      </c>
      <c r="F143" s="14">
        <f t="shared" si="6"/>
      </c>
      <c r="G143" s="14" t="str">
        <f t="shared" si="6"/>
        <v>D</v>
      </c>
      <c r="H143" s="14" t="s">
        <v>100</v>
      </c>
    </row>
    <row r="144" spans="2:8" ht="12.75">
      <c r="B144" s="13">
        <v>1401151</v>
      </c>
      <c r="C144" s="50" t="s">
        <v>132</v>
      </c>
      <c r="D144" s="14">
        <f t="shared" si="6"/>
      </c>
      <c r="E144" s="14">
        <f t="shared" si="6"/>
      </c>
      <c r="F144" s="14">
        <f t="shared" si="6"/>
      </c>
      <c r="G144" s="14" t="str">
        <f t="shared" si="6"/>
        <v>D</v>
      </c>
      <c r="H144" s="14" t="s">
        <v>100</v>
      </c>
    </row>
    <row r="145" spans="2:8" ht="12.75">
      <c r="B145" s="12">
        <v>1501111</v>
      </c>
      <c r="C145" s="49" t="s">
        <v>138</v>
      </c>
      <c r="D145" s="41">
        <f t="shared" si="6"/>
      </c>
      <c r="E145" s="41">
        <f t="shared" si="6"/>
      </c>
      <c r="F145" s="41" t="str">
        <f t="shared" si="6"/>
        <v>C</v>
      </c>
      <c r="G145" s="41">
        <f t="shared" si="6"/>
      </c>
      <c r="H145" s="6" t="s">
        <v>98</v>
      </c>
    </row>
    <row r="146" spans="2:8" ht="12.75">
      <c r="B146" s="12">
        <v>1501121</v>
      </c>
      <c r="C146" s="49" t="s">
        <v>139</v>
      </c>
      <c r="D146" s="41">
        <f t="shared" si="6"/>
      </c>
      <c r="E146" s="41">
        <f t="shared" si="6"/>
      </c>
      <c r="F146" s="41" t="str">
        <f t="shared" si="6"/>
        <v>C</v>
      </c>
      <c r="G146" s="41">
        <f t="shared" si="6"/>
      </c>
      <c r="H146" s="6" t="s">
        <v>98</v>
      </c>
    </row>
    <row r="147" spans="2:8" ht="12.75">
      <c r="B147" s="12">
        <v>1501131</v>
      </c>
      <c r="C147" s="49" t="s">
        <v>140</v>
      </c>
      <c r="D147" s="41">
        <f t="shared" si="6"/>
      </c>
      <c r="E147" s="41">
        <f t="shared" si="6"/>
      </c>
      <c r="F147" s="41" t="str">
        <f t="shared" si="6"/>
        <v>C</v>
      </c>
      <c r="G147" s="41">
        <f t="shared" si="6"/>
      </c>
      <c r="H147" s="6" t="s">
        <v>98</v>
      </c>
    </row>
    <row r="148" spans="2:8" ht="12.75">
      <c r="B148" s="12">
        <v>1501141</v>
      </c>
      <c r="C148" s="49" t="s">
        <v>141</v>
      </c>
      <c r="D148" s="41">
        <f aca="true" t="shared" si="7" ref="D148:G162">IF($H148=D$6,D$6,"")</f>
      </c>
      <c r="E148" s="41">
        <f t="shared" si="7"/>
      </c>
      <c r="F148" s="41" t="str">
        <f t="shared" si="7"/>
        <v>C</v>
      </c>
      <c r="G148" s="41">
        <f t="shared" si="7"/>
      </c>
      <c r="H148" s="6" t="s">
        <v>98</v>
      </c>
    </row>
    <row r="149" spans="2:8" ht="12.75">
      <c r="B149" s="12">
        <v>1501151</v>
      </c>
      <c r="C149" s="49" t="s">
        <v>142</v>
      </c>
      <c r="D149" s="41">
        <f t="shared" si="7"/>
      </c>
      <c r="E149" s="41">
        <f t="shared" si="7"/>
      </c>
      <c r="F149" s="41" t="str">
        <f t="shared" si="7"/>
        <v>C</v>
      </c>
      <c r="G149" s="41">
        <f t="shared" si="7"/>
      </c>
      <c r="H149" s="6" t="s">
        <v>98</v>
      </c>
    </row>
    <row r="150" spans="2:8" ht="12.75">
      <c r="B150" s="12">
        <v>1501211</v>
      </c>
      <c r="C150" s="49" t="s">
        <v>143</v>
      </c>
      <c r="D150" s="41">
        <f t="shared" si="7"/>
      </c>
      <c r="E150" s="41">
        <f t="shared" si="7"/>
      </c>
      <c r="F150" s="41" t="str">
        <f t="shared" si="7"/>
        <v>C</v>
      </c>
      <c r="G150" s="41">
        <f t="shared" si="7"/>
      </c>
      <c r="H150" s="6" t="s">
        <v>98</v>
      </c>
    </row>
    <row r="151" spans="2:8" ht="12.75">
      <c r="B151" s="12">
        <v>1501212</v>
      </c>
      <c r="C151" s="49" t="s">
        <v>144</v>
      </c>
      <c r="D151" s="41">
        <f t="shared" si="7"/>
      </c>
      <c r="E151" s="41">
        <f t="shared" si="7"/>
      </c>
      <c r="F151" s="41" t="str">
        <f t="shared" si="7"/>
        <v>C</v>
      </c>
      <c r="G151" s="41">
        <f t="shared" si="7"/>
      </c>
      <c r="H151" s="6" t="s">
        <v>98</v>
      </c>
    </row>
    <row r="152" spans="2:8" ht="12.75">
      <c r="B152" s="13">
        <v>1501221</v>
      </c>
      <c r="C152" s="50" t="s">
        <v>145</v>
      </c>
      <c r="D152" s="14">
        <f t="shared" si="7"/>
      </c>
      <c r="E152" s="14">
        <f t="shared" si="7"/>
      </c>
      <c r="F152" s="14">
        <f t="shared" si="7"/>
      </c>
      <c r="G152" s="14" t="str">
        <f t="shared" si="7"/>
        <v>D</v>
      </c>
      <c r="H152" s="14" t="s">
        <v>100</v>
      </c>
    </row>
    <row r="153" spans="2:8" ht="12.75">
      <c r="B153" s="12">
        <v>1502111</v>
      </c>
      <c r="C153" s="49" t="s">
        <v>146</v>
      </c>
      <c r="D153" s="41">
        <f t="shared" si="7"/>
      </c>
      <c r="E153" s="41">
        <f t="shared" si="7"/>
      </c>
      <c r="F153" s="41" t="str">
        <f t="shared" si="7"/>
        <v>C</v>
      </c>
      <c r="G153" s="41">
        <f t="shared" si="7"/>
      </c>
      <c r="H153" s="6" t="s">
        <v>98</v>
      </c>
    </row>
    <row r="154" spans="2:8" ht="12.75">
      <c r="B154" s="12">
        <v>1502211</v>
      </c>
      <c r="C154" s="49" t="s">
        <v>147</v>
      </c>
      <c r="D154" s="41">
        <f t="shared" si="7"/>
      </c>
      <c r="E154" s="41">
        <f t="shared" si="7"/>
      </c>
      <c r="F154" s="41" t="str">
        <f t="shared" si="7"/>
        <v>C</v>
      </c>
      <c r="G154" s="41">
        <f t="shared" si="7"/>
      </c>
      <c r="H154" s="6" t="s">
        <v>98</v>
      </c>
    </row>
    <row r="155" spans="2:8" ht="12.75">
      <c r="B155" s="12">
        <v>1502311</v>
      </c>
      <c r="C155" s="49" t="s">
        <v>148</v>
      </c>
      <c r="D155" s="41">
        <f t="shared" si="7"/>
      </c>
      <c r="E155" s="41">
        <f t="shared" si="7"/>
      </c>
      <c r="F155" s="41" t="str">
        <f t="shared" si="7"/>
        <v>C</v>
      </c>
      <c r="G155" s="41">
        <f t="shared" si="7"/>
      </c>
      <c r="H155" s="6" t="s">
        <v>98</v>
      </c>
    </row>
    <row r="156" spans="2:8" ht="12.75">
      <c r="B156" s="13">
        <v>1503111</v>
      </c>
      <c r="C156" s="50" t="s">
        <v>149</v>
      </c>
      <c r="D156" s="14">
        <f t="shared" si="7"/>
      </c>
      <c r="E156" s="14">
        <f t="shared" si="7"/>
      </c>
      <c r="F156" s="14">
        <f t="shared" si="7"/>
      </c>
      <c r="G156" s="14" t="str">
        <f t="shared" si="7"/>
        <v>D</v>
      </c>
      <c r="H156" s="14" t="s">
        <v>100</v>
      </c>
    </row>
    <row r="157" spans="2:8" ht="12.75">
      <c r="B157" s="13">
        <v>1601111</v>
      </c>
      <c r="C157" s="50" t="s">
        <v>150</v>
      </c>
      <c r="D157" s="14">
        <f t="shared" si="7"/>
      </c>
      <c r="E157" s="14">
        <f t="shared" si="7"/>
      </c>
      <c r="F157" s="14">
        <f t="shared" si="7"/>
      </c>
      <c r="G157" s="14" t="str">
        <f t="shared" si="7"/>
        <v>D</v>
      </c>
      <c r="H157" s="14" t="s">
        <v>100</v>
      </c>
    </row>
    <row r="158" spans="2:8" ht="12.75">
      <c r="B158" s="13">
        <v>1601112</v>
      </c>
      <c r="C158" s="50" t="s">
        <v>151</v>
      </c>
      <c r="D158" s="14">
        <f t="shared" si="7"/>
      </c>
      <c r="E158" s="14">
        <f t="shared" si="7"/>
      </c>
      <c r="F158" s="14">
        <f t="shared" si="7"/>
      </c>
      <c r="G158" s="14" t="str">
        <f t="shared" si="7"/>
        <v>D</v>
      </c>
      <c r="H158" s="14" t="s">
        <v>100</v>
      </c>
    </row>
    <row r="159" spans="2:8" ht="12.75">
      <c r="B159" s="13">
        <v>1602111</v>
      </c>
      <c r="C159" s="50" t="s">
        <v>152</v>
      </c>
      <c r="D159" s="14">
        <f t="shared" si="7"/>
      </c>
      <c r="E159" s="14">
        <f t="shared" si="7"/>
      </c>
      <c r="F159" s="14">
        <f t="shared" si="7"/>
      </c>
      <c r="G159" s="14" t="str">
        <f t="shared" si="7"/>
        <v>D</v>
      </c>
      <c r="H159" s="14" t="s">
        <v>100</v>
      </c>
    </row>
    <row r="160" spans="2:8" ht="12.75">
      <c r="B160" s="13">
        <v>1602112</v>
      </c>
      <c r="C160" s="50" t="s">
        <v>153</v>
      </c>
      <c r="D160" s="14">
        <f t="shared" si="7"/>
      </c>
      <c r="E160" s="14">
        <f t="shared" si="7"/>
      </c>
      <c r="F160" s="14">
        <f t="shared" si="7"/>
      </c>
      <c r="G160" s="14" t="str">
        <f t="shared" si="7"/>
        <v>D</v>
      </c>
      <c r="H160" s="14" t="s">
        <v>100</v>
      </c>
    </row>
    <row r="161" spans="2:8" ht="12.75">
      <c r="B161" s="13">
        <v>1701111</v>
      </c>
      <c r="C161" s="50" t="s">
        <v>154</v>
      </c>
      <c r="D161" s="14">
        <f t="shared" si="7"/>
      </c>
      <c r="E161" s="14">
        <f t="shared" si="7"/>
      </c>
      <c r="F161" s="14">
        <f t="shared" si="7"/>
      </c>
      <c r="G161" s="14" t="str">
        <f t="shared" si="7"/>
        <v>D</v>
      </c>
      <c r="H161" s="14" t="s">
        <v>100</v>
      </c>
    </row>
    <row r="162" spans="2:8" ht="12.75">
      <c r="B162" s="13">
        <v>1701112</v>
      </c>
      <c r="C162" s="50" t="s">
        <v>155</v>
      </c>
      <c r="D162" s="14">
        <f t="shared" si="7"/>
      </c>
      <c r="E162" s="14">
        <f t="shared" si="7"/>
      </c>
      <c r="F162" s="14">
        <f t="shared" si="7"/>
      </c>
      <c r="G162" s="14" t="str">
        <f t="shared" si="7"/>
        <v>D</v>
      </c>
      <c r="H162" s="14" t="s">
        <v>100</v>
      </c>
    </row>
  </sheetData>
  <sheetProtection/>
  <mergeCells count="5">
    <mergeCell ref="B1:C1"/>
    <mergeCell ref="C2:G2"/>
    <mergeCell ref="C3:G3"/>
    <mergeCell ref="C4:G4"/>
    <mergeCell ref="C5:G5"/>
  </mergeCells>
  <dataValidations count="1">
    <dataValidation type="textLength" operator="lessThanOrEqual" allowBlank="1" showInputMessage="1" showErrorMessage="1" errorTitle="Price Administration Module" error="Input cannot exceed the length of 100" sqref="B8">
      <formula1>100</formula1>
    </dataValidation>
  </dataValidations>
  <printOptions horizontalCentered="1" verticalCentered="1"/>
  <pageMargins left="0.7" right="0.7" top="0.75" bottom="0.75" header="0.3" footer="0.3"/>
  <pageSetup fitToHeight="2" horizontalDpi="600" verticalDpi="600" orientation="portrait" scale="82" r:id="rId1"/>
  <headerFooter>
    <oddFooter>&amp;C&amp;P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9"/>
  <sheetViews>
    <sheetView zoomScalePageLayoutView="4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1.7109375" style="55" customWidth="1"/>
    <col min="2" max="2" width="2.7109375" style="56" customWidth="1"/>
    <col min="3" max="3" width="10.7109375" style="55" customWidth="1"/>
    <col min="4" max="4" width="12.28125" style="55" bestFit="1" customWidth="1"/>
    <col min="5" max="5" width="48.140625" style="55" customWidth="1"/>
    <col min="6" max="6" width="5.140625" style="55" customWidth="1"/>
    <col min="7" max="7" width="4.8515625" style="55" hidden="1" customWidth="1"/>
    <col min="8" max="8" width="5.140625" style="55" customWidth="1"/>
    <col min="9" max="9" width="10.8515625" style="55" customWidth="1"/>
    <col min="10" max="12" width="9.140625" style="55" hidden="1" customWidth="1"/>
    <col min="13" max="16384" width="9.140625" style="55" customWidth="1"/>
  </cols>
  <sheetData>
    <row r="1" spans="2:9" ht="39.75" customHeight="1">
      <c r="B1" s="61" t="s">
        <v>178</v>
      </c>
      <c r="C1" s="61"/>
      <c r="D1" s="61"/>
      <c r="E1" s="61"/>
      <c r="F1" s="61"/>
      <c r="G1" s="61"/>
      <c r="H1" s="61"/>
      <c r="I1" s="61"/>
    </row>
    <row r="2" spans="2:9" ht="71.25" customHeight="1">
      <c r="B2" s="58"/>
      <c r="C2" s="25" t="s">
        <v>173</v>
      </c>
      <c r="D2" s="25" t="s">
        <v>172</v>
      </c>
      <c r="E2" s="25" t="s">
        <v>0</v>
      </c>
      <c r="F2" s="19" t="s">
        <v>1</v>
      </c>
      <c r="G2" s="19" t="s">
        <v>174</v>
      </c>
      <c r="H2" s="19" t="s">
        <v>2</v>
      </c>
      <c r="I2" s="19" t="s">
        <v>175</v>
      </c>
    </row>
    <row r="3" spans="2:9" ht="3.75" customHeight="1">
      <c r="B3" s="58"/>
      <c r="C3" s="23"/>
      <c r="D3" s="23"/>
      <c r="E3" s="23"/>
      <c r="F3" s="24"/>
      <c r="G3" s="24"/>
      <c r="H3" s="24"/>
      <c r="I3" s="24"/>
    </row>
    <row r="4" spans="2:12" ht="16.5">
      <c r="B4" s="58"/>
      <c r="C4" s="1"/>
      <c r="D4" s="1"/>
      <c r="E4" s="1"/>
      <c r="F4" s="35">
        <f>F5+F11+F15+F28+F35+F45+F49+F60+F63+F70+F76+F84+F91+F97+F102+F105</f>
        <v>531</v>
      </c>
      <c r="G4" s="36"/>
      <c r="H4" s="36"/>
      <c r="I4" s="37" t="str">
        <f>J4&amp;" h. "&amp;K4&amp;" min."</f>
        <v>9 h. 36 min.</v>
      </c>
      <c r="J4" s="55">
        <f>INT(L4/60)</f>
        <v>9</v>
      </c>
      <c r="K4" s="55">
        <f>L4-60*INT(J4)</f>
        <v>36</v>
      </c>
      <c r="L4" s="57">
        <f>I5+I11+I15+I28+I35+I45+I49+I60+I63+I70+I76+I84+I91+I97+I102+I105</f>
        <v>576</v>
      </c>
    </row>
    <row r="5" spans="2:9" ht="16.5">
      <c r="B5" s="58"/>
      <c r="C5" s="22" t="s">
        <v>156</v>
      </c>
      <c r="D5" s="2"/>
      <c r="E5" s="2"/>
      <c r="F5" s="33">
        <f>SUM(F6:F10)</f>
        <v>51</v>
      </c>
      <c r="G5" s="21"/>
      <c r="H5" s="21"/>
      <c r="I5" s="33">
        <f>SUM(I6:I10)</f>
        <v>52</v>
      </c>
    </row>
    <row r="6" spans="2:13" ht="33">
      <c r="B6" s="58">
        <v>1</v>
      </c>
      <c r="C6" s="20"/>
      <c r="D6" s="29">
        <v>1103111</v>
      </c>
      <c r="E6" s="26" t="s">
        <v>36</v>
      </c>
      <c r="F6" s="31">
        <v>7</v>
      </c>
      <c r="G6" s="31">
        <v>1</v>
      </c>
      <c r="H6" s="31">
        <v>3</v>
      </c>
      <c r="I6" s="32">
        <v>8</v>
      </c>
      <c r="M6" s="57"/>
    </row>
    <row r="7" spans="2:13" ht="16.5">
      <c r="B7" s="58">
        <f>IF(ISBLANK(C7),MAX(B$4:B6)+1,"")</f>
        <v>2</v>
      </c>
      <c r="C7" s="20"/>
      <c r="D7" s="29">
        <v>1103121</v>
      </c>
      <c r="E7" s="26" t="s">
        <v>37</v>
      </c>
      <c r="F7" s="31">
        <v>28</v>
      </c>
      <c r="G7" s="31">
        <v>2</v>
      </c>
      <c r="H7" s="31">
        <v>3</v>
      </c>
      <c r="I7" s="32">
        <v>22</v>
      </c>
      <c r="M7" s="57"/>
    </row>
    <row r="8" spans="2:13" ht="16.5">
      <c r="B8" s="58">
        <f>IF(ISBLANK(C8),MAX(B$4:B7)+1,"")</f>
        <v>3</v>
      </c>
      <c r="C8" s="20"/>
      <c r="D8" s="29">
        <v>1103141</v>
      </c>
      <c r="E8" s="26" t="s">
        <v>38</v>
      </c>
      <c r="F8" s="31">
        <v>3</v>
      </c>
      <c r="G8" s="31">
        <v>3</v>
      </c>
      <c r="H8" s="31">
        <v>3</v>
      </c>
      <c r="I8" s="32">
        <v>6</v>
      </c>
      <c r="M8" s="57"/>
    </row>
    <row r="9" spans="2:13" ht="16.5">
      <c r="B9" s="58">
        <f>IF(ISBLANK(C9),MAX(B$4:B8)+1,"")</f>
        <v>4</v>
      </c>
      <c r="C9" s="20"/>
      <c r="D9" s="29">
        <v>1103211</v>
      </c>
      <c r="E9" s="26" t="s">
        <v>39</v>
      </c>
      <c r="F9" s="31">
        <v>10</v>
      </c>
      <c r="G9" s="31">
        <v>4</v>
      </c>
      <c r="H9" s="31">
        <v>3</v>
      </c>
      <c r="I9" s="32">
        <v>10</v>
      </c>
      <c r="M9" s="57"/>
    </row>
    <row r="10" spans="2:13" ht="16.5">
      <c r="B10" s="58">
        <f>IF(ISBLANK(C10),MAX(B$4:B9)+1,"")</f>
        <v>5</v>
      </c>
      <c r="C10" s="20"/>
      <c r="D10" s="29">
        <v>1103221</v>
      </c>
      <c r="E10" s="26" t="s">
        <v>40</v>
      </c>
      <c r="F10" s="31">
        <v>3</v>
      </c>
      <c r="G10" s="31">
        <v>5</v>
      </c>
      <c r="H10" s="31">
        <v>3</v>
      </c>
      <c r="I10" s="32">
        <v>6</v>
      </c>
      <c r="M10" s="57"/>
    </row>
    <row r="11" spans="2:13" ht="16.5">
      <c r="B11" s="58">
        <f>IF(ISBLANK(C11),MAX(B$4:B10)+1,"")</f>
      </c>
      <c r="C11" s="22" t="s">
        <v>157</v>
      </c>
      <c r="D11" s="30"/>
      <c r="E11" s="27"/>
      <c r="F11" s="34">
        <f>SUM(F12:F14)</f>
        <v>10</v>
      </c>
      <c r="G11" s="29"/>
      <c r="H11" s="29"/>
      <c r="I11" s="34">
        <f>SUM(I12:I14)</f>
        <v>17</v>
      </c>
      <c r="M11" s="57"/>
    </row>
    <row r="12" spans="2:13" ht="16.5">
      <c r="B12" s="58">
        <f>IF(ISBLANK(C12),MAX(B$4:B11)+1,"")</f>
        <v>6</v>
      </c>
      <c r="C12" s="20"/>
      <c r="D12" s="29">
        <v>1104311</v>
      </c>
      <c r="E12" s="26" t="s">
        <v>41</v>
      </c>
      <c r="F12" s="31">
        <v>4</v>
      </c>
      <c r="G12" s="31">
        <v>6</v>
      </c>
      <c r="H12" s="31">
        <v>3</v>
      </c>
      <c r="I12" s="32">
        <v>6</v>
      </c>
      <c r="M12" s="57"/>
    </row>
    <row r="13" spans="2:13" ht="16.5">
      <c r="B13" s="58">
        <f>IF(ISBLANK(C13),MAX(B$4:B12)+1,"")</f>
        <v>7</v>
      </c>
      <c r="C13" s="20"/>
      <c r="D13" s="29">
        <v>1104521</v>
      </c>
      <c r="E13" s="26" t="s">
        <v>44</v>
      </c>
      <c r="F13" s="31">
        <v>4</v>
      </c>
      <c r="G13" s="31">
        <v>7</v>
      </c>
      <c r="H13" s="31">
        <v>3</v>
      </c>
      <c r="I13" s="32">
        <v>6</v>
      </c>
      <c r="M13" s="57"/>
    </row>
    <row r="14" spans="2:13" ht="16.5">
      <c r="B14" s="58">
        <f>IF(ISBLANK(C14),MAX(B$4:B13)+1,"")</f>
        <v>8</v>
      </c>
      <c r="C14" s="20"/>
      <c r="D14" s="29">
        <v>1104531</v>
      </c>
      <c r="E14" s="26" t="s">
        <v>45</v>
      </c>
      <c r="F14" s="31">
        <v>2</v>
      </c>
      <c r="G14" s="31">
        <v>8</v>
      </c>
      <c r="H14" s="31">
        <v>3</v>
      </c>
      <c r="I14" s="32">
        <v>5</v>
      </c>
      <c r="M14" s="57"/>
    </row>
    <row r="15" spans="2:13" ht="16.5">
      <c r="B15" s="58">
        <f>IF(ISBLANK(C15),MAX(B$4:B14)+1,"")</f>
      </c>
      <c r="C15" s="22" t="s">
        <v>158</v>
      </c>
      <c r="D15" s="30"/>
      <c r="E15" s="27"/>
      <c r="F15" s="34">
        <f>SUM(F16:F27)</f>
        <v>67</v>
      </c>
      <c r="G15" s="29"/>
      <c r="H15" s="29"/>
      <c r="I15" s="34">
        <f>SUM(I16:I27)</f>
        <v>84</v>
      </c>
      <c r="M15" s="57"/>
    </row>
    <row r="16" spans="2:13" ht="16.5">
      <c r="B16" s="58">
        <f>IF(ISBLANK(C16),MAX(B$4:B15)+1,"")</f>
        <v>9</v>
      </c>
      <c r="C16" s="20"/>
      <c r="D16" s="29">
        <v>1105111</v>
      </c>
      <c r="E16" s="26" t="s">
        <v>46</v>
      </c>
      <c r="F16" s="31">
        <v>11</v>
      </c>
      <c r="G16" s="31">
        <v>9</v>
      </c>
      <c r="H16" s="31">
        <v>3</v>
      </c>
      <c r="I16" s="32">
        <v>11</v>
      </c>
      <c r="M16" s="57"/>
    </row>
    <row r="17" spans="2:13" ht="16.5">
      <c r="B17" s="58">
        <f>IF(ISBLANK(C17),MAX(B$4:B16)+1,"")</f>
        <v>10</v>
      </c>
      <c r="C17" s="20"/>
      <c r="D17" s="29">
        <v>1105121</v>
      </c>
      <c r="E17" s="26" t="s">
        <v>47</v>
      </c>
      <c r="F17" s="31">
        <v>4</v>
      </c>
      <c r="G17" s="31">
        <v>10</v>
      </c>
      <c r="H17" s="31">
        <v>3</v>
      </c>
      <c r="I17" s="32">
        <v>6</v>
      </c>
      <c r="M17" s="57"/>
    </row>
    <row r="18" spans="2:13" ht="16.5">
      <c r="B18" s="58">
        <f>IF(ISBLANK(C18),MAX(B$4:B17)+1,"")</f>
        <v>11</v>
      </c>
      <c r="C18" s="20"/>
      <c r="D18" s="29">
        <v>1105131</v>
      </c>
      <c r="E18" s="26" t="s">
        <v>48</v>
      </c>
      <c r="F18" s="31">
        <v>2</v>
      </c>
      <c r="G18" s="31">
        <v>11</v>
      </c>
      <c r="H18" s="31">
        <v>3</v>
      </c>
      <c r="I18" s="32">
        <v>5</v>
      </c>
      <c r="M18" s="57"/>
    </row>
    <row r="19" spans="2:13" ht="16.5">
      <c r="B19" s="58">
        <f>IF(ISBLANK(C19),MAX(B$4:B18)+1,"")</f>
        <v>12</v>
      </c>
      <c r="C19" s="20"/>
      <c r="D19" s="29">
        <v>1105211</v>
      </c>
      <c r="E19" s="26" t="s">
        <v>49</v>
      </c>
      <c r="F19" s="31">
        <v>6</v>
      </c>
      <c r="G19" s="31">
        <v>12</v>
      </c>
      <c r="H19" s="31">
        <v>3</v>
      </c>
      <c r="I19" s="32">
        <v>8</v>
      </c>
      <c r="M19" s="57"/>
    </row>
    <row r="20" spans="2:13" ht="16.5">
      <c r="B20" s="58">
        <f>IF(ISBLANK(C20),MAX(B$4:B19)+1,"")</f>
        <v>13</v>
      </c>
      <c r="C20" s="20"/>
      <c r="D20" s="29">
        <v>1105311</v>
      </c>
      <c r="E20" s="26" t="s">
        <v>50</v>
      </c>
      <c r="F20" s="31">
        <v>11</v>
      </c>
      <c r="G20" s="31">
        <v>13</v>
      </c>
      <c r="H20" s="31">
        <v>2</v>
      </c>
      <c r="I20" s="32">
        <v>10</v>
      </c>
      <c r="M20" s="57"/>
    </row>
    <row r="21" spans="2:13" ht="16.5">
      <c r="B21" s="58">
        <f>IF(ISBLANK(C21),MAX(B$4:B20)+1,"")</f>
        <v>14</v>
      </c>
      <c r="C21" s="20"/>
      <c r="D21" s="29">
        <v>1105321</v>
      </c>
      <c r="E21" s="26" t="s">
        <v>51</v>
      </c>
      <c r="F21" s="31">
        <v>4</v>
      </c>
      <c r="G21" s="31">
        <v>14</v>
      </c>
      <c r="H21" s="31">
        <v>2</v>
      </c>
      <c r="I21" s="32">
        <v>5</v>
      </c>
      <c r="M21" s="57"/>
    </row>
    <row r="22" spans="2:13" ht="16.5">
      <c r="B22" s="58">
        <f>IF(ISBLANK(C22),MAX(B$4:B21)+1,"")</f>
        <v>15</v>
      </c>
      <c r="C22" s="20"/>
      <c r="D22" s="29">
        <v>1105331</v>
      </c>
      <c r="E22" s="26" t="s">
        <v>52</v>
      </c>
      <c r="F22" s="31">
        <v>1</v>
      </c>
      <c r="G22" s="31">
        <v>15</v>
      </c>
      <c r="H22" s="31">
        <v>3</v>
      </c>
      <c r="I22" s="32">
        <v>5</v>
      </c>
      <c r="M22" s="57"/>
    </row>
    <row r="23" spans="2:13" ht="16.5">
      <c r="B23" s="58">
        <f>IF(ISBLANK(C23),MAX(B$4:B22)+1,"")</f>
        <v>16</v>
      </c>
      <c r="C23" s="20"/>
      <c r="D23" s="29">
        <v>1105411</v>
      </c>
      <c r="E23" s="26" t="s">
        <v>53</v>
      </c>
      <c r="F23" s="31">
        <v>8</v>
      </c>
      <c r="G23" s="31">
        <v>16</v>
      </c>
      <c r="H23" s="31">
        <v>2</v>
      </c>
      <c r="I23" s="32">
        <v>8</v>
      </c>
      <c r="M23" s="57"/>
    </row>
    <row r="24" spans="2:13" ht="16.5">
      <c r="B24" s="58">
        <f>IF(ISBLANK(C24),MAX(B$4:B23)+1,"")</f>
        <v>17</v>
      </c>
      <c r="C24" s="20"/>
      <c r="D24" s="29">
        <v>1105511</v>
      </c>
      <c r="E24" s="26" t="s">
        <v>54</v>
      </c>
      <c r="F24" s="31">
        <v>3</v>
      </c>
      <c r="G24" s="31">
        <v>17</v>
      </c>
      <c r="H24" s="31">
        <v>2</v>
      </c>
      <c r="I24" s="32">
        <v>5</v>
      </c>
      <c r="M24" s="57"/>
    </row>
    <row r="25" spans="2:13" ht="16.5">
      <c r="B25" s="58">
        <f>IF(ISBLANK(C25),MAX(B$4:B24)+1,"")</f>
        <v>18</v>
      </c>
      <c r="C25" s="20"/>
      <c r="D25" s="29">
        <v>1105521</v>
      </c>
      <c r="E25" s="26" t="s">
        <v>55</v>
      </c>
      <c r="F25" s="31">
        <v>4</v>
      </c>
      <c r="G25" s="31">
        <v>18</v>
      </c>
      <c r="H25" s="31">
        <v>2</v>
      </c>
      <c r="I25" s="32">
        <v>5</v>
      </c>
      <c r="M25" s="57"/>
    </row>
    <row r="26" spans="2:13" ht="16.5">
      <c r="B26" s="58">
        <f>IF(ISBLANK(C26),MAX(B$4:B25)+1,"")</f>
        <v>19</v>
      </c>
      <c r="C26" s="20"/>
      <c r="D26" s="29">
        <v>1105611</v>
      </c>
      <c r="E26" s="26" t="s">
        <v>56</v>
      </c>
      <c r="F26" s="31">
        <v>9</v>
      </c>
      <c r="G26" s="31">
        <v>19</v>
      </c>
      <c r="H26" s="31">
        <v>3</v>
      </c>
      <c r="I26" s="32">
        <v>10</v>
      </c>
      <c r="M26" s="57"/>
    </row>
    <row r="27" spans="2:13" ht="16.5">
      <c r="B27" s="58">
        <f>IF(ISBLANK(C27),MAX(B$4:B26)+1,"")</f>
        <v>20</v>
      </c>
      <c r="C27" s="20"/>
      <c r="D27" s="29">
        <v>1105621</v>
      </c>
      <c r="E27" s="26" t="s">
        <v>57</v>
      </c>
      <c r="F27" s="31">
        <v>4</v>
      </c>
      <c r="G27" s="31">
        <v>20</v>
      </c>
      <c r="H27" s="31">
        <v>3</v>
      </c>
      <c r="I27" s="32">
        <v>6</v>
      </c>
      <c r="M27" s="57"/>
    </row>
    <row r="28" spans="2:13" ht="16.5">
      <c r="B28" s="58">
        <f>IF(ISBLANK(C28),MAX(B$4:B27)+1,"")</f>
      </c>
      <c r="C28" s="22" t="s">
        <v>159</v>
      </c>
      <c r="D28" s="30"/>
      <c r="E28" s="27"/>
      <c r="F28" s="34">
        <f>SUM(F29:F34)</f>
        <v>49</v>
      </c>
      <c r="G28" s="29"/>
      <c r="H28" s="29"/>
      <c r="I28" s="34">
        <f>SUM(I29:I34)</f>
        <v>53</v>
      </c>
      <c r="M28" s="57"/>
    </row>
    <row r="29" spans="2:13" ht="16.5">
      <c r="B29" s="58">
        <f>IF(ISBLANK(C29),MAX(B$4:B28)+1,"")</f>
        <v>21</v>
      </c>
      <c r="C29" s="20"/>
      <c r="D29" s="29">
        <v>1106111</v>
      </c>
      <c r="E29" s="26" t="s">
        <v>58</v>
      </c>
      <c r="F29" s="31">
        <v>26</v>
      </c>
      <c r="G29" s="31">
        <v>21</v>
      </c>
      <c r="H29" s="31">
        <v>3</v>
      </c>
      <c r="I29" s="32">
        <v>21</v>
      </c>
      <c r="M29" s="57"/>
    </row>
    <row r="30" spans="2:13" ht="16.5">
      <c r="B30" s="58">
        <f>IF(ISBLANK(C30),MAX(B$4:B29)+1,"")</f>
        <v>22</v>
      </c>
      <c r="C30" s="20"/>
      <c r="D30" s="29">
        <v>1106121</v>
      </c>
      <c r="E30" s="26" t="s">
        <v>59</v>
      </c>
      <c r="F30" s="31">
        <v>6</v>
      </c>
      <c r="G30" s="31">
        <v>22</v>
      </c>
      <c r="H30" s="31">
        <v>3</v>
      </c>
      <c r="I30" s="32">
        <v>8</v>
      </c>
      <c r="M30" s="57"/>
    </row>
    <row r="31" spans="2:13" ht="16.5">
      <c r="B31" s="58">
        <f>IF(ISBLANK(C31),MAX(B$4:B30)+1,"")</f>
        <v>23</v>
      </c>
      <c r="C31" s="20"/>
      <c r="D31" s="29">
        <v>1106131</v>
      </c>
      <c r="E31" s="26" t="s">
        <v>60</v>
      </c>
      <c r="F31" s="31">
        <v>4</v>
      </c>
      <c r="G31" s="31">
        <v>23</v>
      </c>
      <c r="H31" s="31">
        <v>3</v>
      </c>
      <c r="I31" s="32">
        <v>6</v>
      </c>
      <c r="M31" s="57"/>
    </row>
    <row r="32" spans="2:13" ht="16.5">
      <c r="B32" s="58">
        <f>IF(ISBLANK(C32),MAX(B$4:B31)+1,"")</f>
        <v>24</v>
      </c>
      <c r="C32" s="20"/>
      <c r="D32" s="29">
        <v>1106211</v>
      </c>
      <c r="E32" s="26" t="s">
        <v>61</v>
      </c>
      <c r="F32" s="31">
        <v>6</v>
      </c>
      <c r="G32" s="31">
        <v>24</v>
      </c>
      <c r="H32" s="31">
        <v>3</v>
      </c>
      <c r="I32" s="32">
        <v>8</v>
      </c>
      <c r="M32" s="57"/>
    </row>
    <row r="33" spans="2:13" ht="16.5">
      <c r="B33" s="58">
        <f>IF(ISBLANK(C33),MAX(B$4:B32)+1,"")</f>
        <v>25</v>
      </c>
      <c r="C33" s="20"/>
      <c r="D33" s="29">
        <v>1106221</v>
      </c>
      <c r="E33" s="26" t="s">
        <v>62</v>
      </c>
      <c r="F33" s="31">
        <v>3</v>
      </c>
      <c r="G33" s="31">
        <v>25</v>
      </c>
      <c r="H33" s="31">
        <v>2</v>
      </c>
      <c r="I33" s="32">
        <v>5</v>
      </c>
      <c r="M33" s="57"/>
    </row>
    <row r="34" spans="2:13" ht="16.5">
      <c r="B34" s="58">
        <f>IF(ISBLANK(C34),MAX(B$4:B33)+1,"")</f>
        <v>26</v>
      </c>
      <c r="C34" s="20"/>
      <c r="D34" s="29">
        <v>1106231</v>
      </c>
      <c r="E34" s="26" t="s">
        <v>63</v>
      </c>
      <c r="F34" s="31">
        <v>4</v>
      </c>
      <c r="G34" s="31">
        <v>26</v>
      </c>
      <c r="H34" s="31">
        <v>2</v>
      </c>
      <c r="I34" s="32">
        <v>5</v>
      </c>
      <c r="M34" s="57"/>
    </row>
    <row r="35" spans="2:13" ht="16.5">
      <c r="B35" s="58">
        <f>IF(ISBLANK(C35),MAX(B$4:B34)+1,"")</f>
      </c>
      <c r="C35" s="22" t="s">
        <v>160</v>
      </c>
      <c r="D35" s="30"/>
      <c r="E35" s="28"/>
      <c r="F35" s="34">
        <f>SUM(F36:F44)</f>
        <v>55</v>
      </c>
      <c r="G35" s="29"/>
      <c r="H35" s="29"/>
      <c r="I35" s="34">
        <f>SUM(I36:I44)</f>
        <v>65</v>
      </c>
      <c r="M35" s="57"/>
    </row>
    <row r="36" spans="2:13" ht="16.5">
      <c r="B36" s="58">
        <f>IF(ISBLANK(C36),MAX(B$4:B35)+1,"")</f>
        <v>27</v>
      </c>
      <c r="C36" s="20"/>
      <c r="D36" s="29">
        <v>1107111</v>
      </c>
      <c r="E36" s="26" t="s">
        <v>64</v>
      </c>
      <c r="F36" s="31">
        <v>19</v>
      </c>
      <c r="G36" s="31">
        <v>27</v>
      </c>
      <c r="H36" s="31">
        <v>2</v>
      </c>
      <c r="I36" s="32">
        <v>15</v>
      </c>
      <c r="M36" s="57"/>
    </row>
    <row r="37" spans="2:13" ht="16.5">
      <c r="B37" s="58">
        <f>IF(ISBLANK(C37),MAX(B$4:B36)+1,"")</f>
        <v>28</v>
      </c>
      <c r="C37" s="20"/>
      <c r="D37" s="29">
        <v>1107121</v>
      </c>
      <c r="E37" s="26" t="s">
        <v>65</v>
      </c>
      <c r="F37" s="31">
        <v>3</v>
      </c>
      <c r="G37" s="31">
        <v>28</v>
      </c>
      <c r="H37" s="31">
        <v>3</v>
      </c>
      <c r="I37" s="32">
        <v>6</v>
      </c>
      <c r="M37" s="57"/>
    </row>
    <row r="38" spans="2:13" ht="16.5">
      <c r="B38" s="58">
        <f>IF(ISBLANK(C38),MAX(B$4:B37)+1,"")</f>
        <v>29</v>
      </c>
      <c r="C38" s="20"/>
      <c r="D38" s="29">
        <v>1107131</v>
      </c>
      <c r="E38" s="26" t="s">
        <v>66</v>
      </c>
      <c r="F38" s="31">
        <v>2</v>
      </c>
      <c r="G38" s="31">
        <v>29</v>
      </c>
      <c r="H38" s="31">
        <v>2</v>
      </c>
      <c r="I38" s="32">
        <v>4</v>
      </c>
      <c r="M38" s="57"/>
    </row>
    <row r="39" spans="2:13" ht="16.5">
      <c r="B39" s="58">
        <f>IF(ISBLANK(C39),MAX(B$4:B38)+1,"")</f>
        <v>30</v>
      </c>
      <c r="C39" s="20"/>
      <c r="D39" s="29">
        <v>1107221</v>
      </c>
      <c r="E39" s="26" t="s">
        <v>67</v>
      </c>
      <c r="F39" s="31">
        <v>5</v>
      </c>
      <c r="G39" s="31">
        <v>30</v>
      </c>
      <c r="H39" s="31">
        <v>2</v>
      </c>
      <c r="I39" s="32">
        <v>6</v>
      </c>
      <c r="M39" s="57"/>
    </row>
    <row r="40" spans="2:13" ht="16.5">
      <c r="B40" s="58">
        <f>IF(ISBLANK(C40),MAX(B$4:B39)+1,"")</f>
        <v>31</v>
      </c>
      <c r="C40" s="20"/>
      <c r="D40" s="29">
        <v>1107231</v>
      </c>
      <c r="E40" s="26" t="s">
        <v>68</v>
      </c>
      <c r="F40" s="31">
        <v>9</v>
      </c>
      <c r="G40" s="31">
        <v>31</v>
      </c>
      <c r="H40" s="31">
        <v>2</v>
      </c>
      <c r="I40" s="32">
        <v>8</v>
      </c>
      <c r="M40" s="57"/>
    </row>
    <row r="41" spans="2:13" ht="16.5">
      <c r="B41" s="58">
        <f>IF(ISBLANK(C41),MAX(B$4:B40)+1,"")</f>
        <v>32</v>
      </c>
      <c r="C41" s="20"/>
      <c r="D41" s="29">
        <v>1107241</v>
      </c>
      <c r="E41" s="26" t="s">
        <v>69</v>
      </c>
      <c r="F41" s="31">
        <v>3</v>
      </c>
      <c r="G41" s="31">
        <v>32</v>
      </c>
      <c r="H41" s="31">
        <v>2</v>
      </c>
      <c r="I41" s="32">
        <v>5</v>
      </c>
      <c r="M41" s="57"/>
    </row>
    <row r="42" spans="2:13" ht="16.5">
      <c r="B42" s="58">
        <f>IF(ISBLANK(C42),MAX(B$4:B41)+1,"")</f>
        <v>33</v>
      </c>
      <c r="C42" s="20"/>
      <c r="D42" s="29">
        <v>1107311</v>
      </c>
      <c r="E42" s="26" t="s">
        <v>70</v>
      </c>
      <c r="F42" s="31">
        <v>2</v>
      </c>
      <c r="G42" s="31">
        <v>33</v>
      </c>
      <c r="H42" s="31">
        <v>3</v>
      </c>
      <c r="I42" s="32">
        <v>5</v>
      </c>
      <c r="M42" s="57"/>
    </row>
    <row r="43" spans="2:13" ht="16.5">
      <c r="B43" s="58">
        <f>IF(ISBLANK(C43),MAX(B$4:B42)+1,"")</f>
        <v>34</v>
      </c>
      <c r="C43" s="20"/>
      <c r="D43" s="29">
        <v>1107321</v>
      </c>
      <c r="E43" s="26" t="s">
        <v>71</v>
      </c>
      <c r="F43" s="31">
        <v>3</v>
      </c>
      <c r="G43" s="31">
        <v>34</v>
      </c>
      <c r="H43" s="31">
        <v>3</v>
      </c>
      <c r="I43" s="32">
        <v>6</v>
      </c>
      <c r="M43" s="57"/>
    </row>
    <row r="44" spans="2:13" ht="16.5">
      <c r="B44" s="58">
        <f>IF(ISBLANK(C44),MAX(B$4:B43)+1,"")</f>
        <v>35</v>
      </c>
      <c r="C44" s="20"/>
      <c r="D44" s="29">
        <v>1107331</v>
      </c>
      <c r="E44" s="26" t="s">
        <v>72</v>
      </c>
      <c r="F44" s="31">
        <v>9</v>
      </c>
      <c r="G44" s="31">
        <v>35</v>
      </c>
      <c r="H44" s="31">
        <v>3</v>
      </c>
      <c r="I44" s="32">
        <v>10</v>
      </c>
      <c r="M44" s="57"/>
    </row>
    <row r="45" spans="2:13" ht="16.5">
      <c r="B45" s="58">
        <f>IF(ISBLANK(C45),MAX(B$4:B44)+1,"")</f>
      </c>
      <c r="C45" s="22" t="s">
        <v>161</v>
      </c>
      <c r="D45" s="30"/>
      <c r="E45" s="28"/>
      <c r="F45" s="34">
        <f>SUM(F46:F48)</f>
        <v>9</v>
      </c>
      <c r="G45" s="29"/>
      <c r="H45" s="29"/>
      <c r="I45" s="34">
        <f>SUM(I46:I48)</f>
        <v>14</v>
      </c>
      <c r="M45" s="57"/>
    </row>
    <row r="46" spans="2:13" ht="16.5">
      <c r="B46" s="58">
        <f>IF(ISBLANK(C46),MAX(B$4:B45)+1,"")</f>
        <v>36</v>
      </c>
      <c r="C46" s="20"/>
      <c r="D46" s="29">
        <v>1108111</v>
      </c>
      <c r="E46" s="26" t="s">
        <v>73</v>
      </c>
      <c r="F46" s="31">
        <v>3</v>
      </c>
      <c r="G46" s="31">
        <v>36</v>
      </c>
      <c r="H46" s="31">
        <v>2</v>
      </c>
      <c r="I46" s="32">
        <v>5</v>
      </c>
      <c r="M46" s="57"/>
    </row>
    <row r="47" spans="2:13" ht="16.5">
      <c r="B47" s="58">
        <f>IF(ISBLANK(C47),MAX(B$4:B46)+1,"")</f>
        <v>37</v>
      </c>
      <c r="C47" s="20"/>
      <c r="D47" s="29">
        <v>1108211</v>
      </c>
      <c r="E47" s="26" t="s">
        <v>74</v>
      </c>
      <c r="F47" s="31">
        <v>2</v>
      </c>
      <c r="G47" s="31">
        <v>37</v>
      </c>
      <c r="H47" s="31">
        <v>2</v>
      </c>
      <c r="I47" s="32">
        <v>4</v>
      </c>
      <c r="M47" s="57"/>
    </row>
    <row r="48" spans="2:13" ht="16.5">
      <c r="B48" s="58">
        <f>IF(ISBLANK(C48),MAX(B$4:B47)+1,"")</f>
        <v>38</v>
      </c>
      <c r="C48" s="20"/>
      <c r="D48" s="29">
        <v>1108311</v>
      </c>
      <c r="E48" s="26" t="s">
        <v>75</v>
      </c>
      <c r="F48" s="31">
        <v>4</v>
      </c>
      <c r="G48" s="31">
        <v>38</v>
      </c>
      <c r="H48" s="31">
        <v>2</v>
      </c>
      <c r="I48" s="32">
        <v>5</v>
      </c>
      <c r="M48" s="57"/>
    </row>
    <row r="49" spans="2:13" ht="16.5">
      <c r="B49" s="58">
        <f>IF(ISBLANK(C49),MAX(B$4:B48)+1,"")</f>
      </c>
      <c r="C49" s="22" t="s">
        <v>162</v>
      </c>
      <c r="D49" s="30"/>
      <c r="E49" s="28"/>
      <c r="F49" s="34">
        <f>SUM(F50:F59)</f>
        <v>57</v>
      </c>
      <c r="G49" s="29"/>
      <c r="H49" s="29"/>
      <c r="I49" s="34">
        <f>SUM(I50:I59)</f>
        <v>67</v>
      </c>
      <c r="M49" s="57"/>
    </row>
    <row r="50" spans="2:13" ht="33">
      <c r="B50" s="58">
        <f>IF(ISBLANK(C50),MAX(B$4:B49)+1,"")</f>
        <v>39</v>
      </c>
      <c r="C50" s="20"/>
      <c r="D50" s="29">
        <v>1109111</v>
      </c>
      <c r="E50" s="26" t="s">
        <v>76</v>
      </c>
      <c r="F50" s="31">
        <v>11</v>
      </c>
      <c r="G50" s="31">
        <v>39</v>
      </c>
      <c r="H50" s="31">
        <v>2</v>
      </c>
      <c r="I50" s="32">
        <v>10</v>
      </c>
      <c r="M50" s="57"/>
    </row>
    <row r="51" spans="2:13" ht="16.5">
      <c r="B51" s="58">
        <f>IF(ISBLANK(C51),MAX(B$4:B50)+1,"")</f>
        <v>40</v>
      </c>
      <c r="C51" s="20"/>
      <c r="D51" s="29">
        <v>1109141</v>
      </c>
      <c r="E51" s="26" t="s">
        <v>77</v>
      </c>
      <c r="F51" s="31">
        <v>6</v>
      </c>
      <c r="G51" s="31">
        <v>40</v>
      </c>
      <c r="H51" s="31">
        <v>2</v>
      </c>
      <c r="I51" s="32">
        <v>6</v>
      </c>
      <c r="M51" s="57"/>
    </row>
    <row r="52" spans="2:13" ht="33">
      <c r="B52" s="58">
        <f>IF(ISBLANK(C52),MAX(B$4:B51)+1,"")</f>
        <v>41</v>
      </c>
      <c r="C52" s="20"/>
      <c r="D52" s="29">
        <v>1109151</v>
      </c>
      <c r="E52" s="26" t="s">
        <v>78</v>
      </c>
      <c r="F52" s="31">
        <v>2</v>
      </c>
      <c r="G52" s="31">
        <v>41</v>
      </c>
      <c r="H52" s="31">
        <v>3</v>
      </c>
      <c r="I52" s="32">
        <v>5</v>
      </c>
      <c r="M52" s="57"/>
    </row>
    <row r="53" spans="2:13" ht="16.5">
      <c r="B53" s="58">
        <f>IF(ISBLANK(C53),MAX(B$4:B52)+1,"")</f>
        <v>42</v>
      </c>
      <c r="C53" s="20"/>
      <c r="D53" s="29">
        <v>1109211</v>
      </c>
      <c r="E53" s="26" t="s">
        <v>79</v>
      </c>
      <c r="F53" s="31">
        <v>4</v>
      </c>
      <c r="G53" s="31">
        <v>42</v>
      </c>
      <c r="H53" s="31">
        <v>3</v>
      </c>
      <c r="I53" s="32">
        <v>6</v>
      </c>
      <c r="M53" s="57"/>
    </row>
    <row r="54" spans="2:13" ht="16.5">
      <c r="B54" s="58">
        <f>IF(ISBLANK(C54),MAX(B$4:B53)+1,"")</f>
        <v>43</v>
      </c>
      <c r="C54" s="20"/>
      <c r="D54" s="29">
        <v>1109311</v>
      </c>
      <c r="E54" s="26" t="s">
        <v>80</v>
      </c>
      <c r="F54" s="31">
        <v>10</v>
      </c>
      <c r="G54" s="31">
        <v>43</v>
      </c>
      <c r="H54" s="31">
        <v>2</v>
      </c>
      <c r="I54" s="32">
        <v>9</v>
      </c>
      <c r="M54" s="57"/>
    </row>
    <row r="55" spans="2:13" ht="16.5">
      <c r="B55" s="58">
        <f>IF(ISBLANK(C55),MAX(B$4:B54)+1,"")</f>
        <v>44</v>
      </c>
      <c r="C55" s="20"/>
      <c r="D55" s="29">
        <v>1109331</v>
      </c>
      <c r="E55" s="26" t="s">
        <v>81</v>
      </c>
      <c r="F55" s="31">
        <v>4</v>
      </c>
      <c r="G55" s="31">
        <v>44</v>
      </c>
      <c r="H55" s="31">
        <v>2</v>
      </c>
      <c r="I55" s="32">
        <v>5</v>
      </c>
      <c r="M55" s="57"/>
    </row>
    <row r="56" spans="2:13" ht="16.5">
      <c r="B56" s="58">
        <f>IF(ISBLANK(C56),MAX(B$4:B55)+1,"")</f>
        <v>45</v>
      </c>
      <c r="C56" s="20"/>
      <c r="D56" s="29">
        <v>1109351</v>
      </c>
      <c r="E56" s="26" t="s">
        <v>82</v>
      </c>
      <c r="F56" s="31">
        <v>1</v>
      </c>
      <c r="G56" s="31">
        <v>45</v>
      </c>
      <c r="H56" s="31">
        <v>2</v>
      </c>
      <c r="I56" s="32">
        <v>3</v>
      </c>
      <c r="M56" s="57"/>
    </row>
    <row r="57" spans="2:13" ht="16.5">
      <c r="B57" s="58">
        <f>IF(ISBLANK(C57),MAX(B$4:B56)+1,"")</f>
        <v>46</v>
      </c>
      <c r="C57" s="20"/>
      <c r="D57" s="29">
        <v>1109411</v>
      </c>
      <c r="E57" s="26" t="s">
        <v>83</v>
      </c>
      <c r="F57" s="31">
        <v>5</v>
      </c>
      <c r="G57" s="31">
        <v>46</v>
      </c>
      <c r="H57" s="31">
        <v>3</v>
      </c>
      <c r="I57" s="32">
        <v>7</v>
      </c>
      <c r="M57" s="57"/>
    </row>
    <row r="58" spans="2:13" ht="16.5">
      <c r="B58" s="58">
        <f>IF(ISBLANK(C58),MAX(B$4:B57)+1,"")</f>
        <v>47</v>
      </c>
      <c r="C58" s="20"/>
      <c r="D58" s="29">
        <v>1109421</v>
      </c>
      <c r="E58" s="26" t="s">
        <v>84</v>
      </c>
      <c r="F58" s="31">
        <v>6</v>
      </c>
      <c r="G58" s="31">
        <v>47</v>
      </c>
      <c r="H58" s="31">
        <v>3</v>
      </c>
      <c r="I58" s="32">
        <v>8</v>
      </c>
      <c r="M58" s="57"/>
    </row>
    <row r="59" spans="2:13" ht="16.5">
      <c r="B59" s="58">
        <f>IF(ISBLANK(C59),MAX(B$4:B58)+1,"")</f>
        <v>48</v>
      </c>
      <c r="C59" s="20"/>
      <c r="D59" s="29">
        <v>1109511</v>
      </c>
      <c r="E59" s="26" t="s">
        <v>85</v>
      </c>
      <c r="F59" s="31">
        <v>8</v>
      </c>
      <c r="G59" s="31">
        <v>48</v>
      </c>
      <c r="H59" s="31">
        <v>2</v>
      </c>
      <c r="I59" s="32">
        <v>8</v>
      </c>
      <c r="M59" s="57"/>
    </row>
    <row r="60" spans="2:13" ht="16.5">
      <c r="B60" s="58">
        <f>IF(ISBLANK(C60),MAX(B$4:B59)+1,"")</f>
      </c>
      <c r="C60" s="22" t="s">
        <v>163</v>
      </c>
      <c r="D60" s="30"/>
      <c r="E60" s="28"/>
      <c r="F60" s="34">
        <f>SUM(F61:F62)</f>
        <v>24</v>
      </c>
      <c r="G60" s="29"/>
      <c r="H60" s="29"/>
      <c r="I60" s="34">
        <f>SUM(I61:I62)</f>
        <v>21</v>
      </c>
      <c r="M60" s="57"/>
    </row>
    <row r="61" spans="2:13" ht="16.5">
      <c r="B61" s="58">
        <f>IF(ISBLANK(C61),MAX(B$4:B60)+1,"")</f>
        <v>49</v>
      </c>
      <c r="C61" s="20"/>
      <c r="D61" s="29">
        <v>1111111</v>
      </c>
      <c r="E61" s="26" t="s">
        <v>86</v>
      </c>
      <c r="F61" s="31">
        <v>21</v>
      </c>
      <c r="G61" s="31">
        <v>49</v>
      </c>
      <c r="H61" s="31">
        <v>2</v>
      </c>
      <c r="I61" s="32">
        <v>16</v>
      </c>
      <c r="M61" s="57"/>
    </row>
    <row r="62" spans="2:13" ht="16.5">
      <c r="B62" s="58">
        <f>IF(ISBLANK(C62),MAX(B$4:B61)+1,"")</f>
        <v>50</v>
      </c>
      <c r="C62" s="20"/>
      <c r="D62" s="29">
        <v>1111211</v>
      </c>
      <c r="E62" s="26" t="s">
        <v>87</v>
      </c>
      <c r="F62" s="31">
        <v>3</v>
      </c>
      <c r="G62" s="31">
        <v>50</v>
      </c>
      <c r="H62" s="31">
        <v>2</v>
      </c>
      <c r="I62" s="32">
        <v>5</v>
      </c>
      <c r="M62" s="57"/>
    </row>
    <row r="63" spans="2:13" ht="16.5">
      <c r="B63" s="58">
        <f>IF(ISBLANK(C63),MAX(B$4:B62)+1,"")</f>
      </c>
      <c r="C63" s="22" t="s">
        <v>164</v>
      </c>
      <c r="D63" s="30"/>
      <c r="E63" s="28"/>
      <c r="F63" s="34">
        <f>SUM(F64:F69)</f>
        <v>30</v>
      </c>
      <c r="G63" s="29"/>
      <c r="H63" s="29"/>
      <c r="I63" s="34">
        <f>SUM(I64:I69)</f>
        <v>30</v>
      </c>
      <c r="M63" s="57"/>
    </row>
    <row r="64" spans="2:13" ht="33">
      <c r="B64" s="58">
        <f>IF(ISBLANK(C64),MAX(B$4:B63)+1,"")</f>
        <v>51</v>
      </c>
      <c r="C64" s="20"/>
      <c r="D64" s="29">
        <v>1112111</v>
      </c>
      <c r="E64" s="26" t="s">
        <v>88</v>
      </c>
      <c r="F64" s="31">
        <v>4</v>
      </c>
      <c r="G64" s="31">
        <v>51</v>
      </c>
      <c r="H64" s="31">
        <v>2</v>
      </c>
      <c r="I64" s="32">
        <v>5</v>
      </c>
      <c r="M64" s="57"/>
    </row>
    <row r="65" spans="2:13" ht="16.5">
      <c r="B65" s="58">
        <f>IF(ISBLANK(C65),MAX(B$4:B64)+1,"")</f>
        <v>52</v>
      </c>
      <c r="C65" s="20"/>
      <c r="D65" s="29">
        <v>1112121</v>
      </c>
      <c r="E65" s="26" t="s">
        <v>89</v>
      </c>
      <c r="F65" s="31">
        <v>11</v>
      </c>
      <c r="G65" s="31">
        <v>52</v>
      </c>
      <c r="H65" s="31">
        <v>1</v>
      </c>
      <c r="I65" s="32">
        <v>8</v>
      </c>
      <c r="M65" s="57"/>
    </row>
    <row r="66" spans="2:13" ht="16.5">
      <c r="B66" s="58">
        <f>IF(ISBLANK(C66),MAX(B$4:B65)+1,"")</f>
        <v>53</v>
      </c>
      <c r="C66" s="20"/>
      <c r="D66" s="29">
        <v>1112311</v>
      </c>
      <c r="E66" s="26" t="s">
        <v>90</v>
      </c>
      <c r="F66" s="31">
        <v>5</v>
      </c>
      <c r="G66" s="31">
        <v>53</v>
      </c>
      <c r="H66" s="31">
        <v>1</v>
      </c>
      <c r="I66" s="32">
        <v>5</v>
      </c>
      <c r="M66" s="57"/>
    </row>
    <row r="67" spans="2:13" ht="16.5">
      <c r="B67" s="58">
        <f>IF(ISBLANK(C67),MAX(B$4:B66)+1,"")</f>
        <v>54</v>
      </c>
      <c r="C67" s="20"/>
      <c r="D67" s="29">
        <v>1112321</v>
      </c>
      <c r="E67" s="26" t="s">
        <v>91</v>
      </c>
      <c r="F67" s="31">
        <v>7</v>
      </c>
      <c r="G67" s="31">
        <v>54</v>
      </c>
      <c r="H67" s="31">
        <v>2</v>
      </c>
      <c r="I67" s="32">
        <v>7</v>
      </c>
      <c r="M67" s="57"/>
    </row>
    <row r="68" spans="2:13" ht="16.5">
      <c r="B68" s="58">
        <f>IF(ISBLANK(C68),MAX(B$4:B67)+1,"")</f>
        <v>55</v>
      </c>
      <c r="C68" s="20"/>
      <c r="D68" s="29">
        <v>1112621</v>
      </c>
      <c r="E68" s="26" t="s">
        <v>92</v>
      </c>
      <c r="F68" s="31">
        <v>2</v>
      </c>
      <c r="G68" s="31">
        <v>55</v>
      </c>
      <c r="H68" s="31">
        <v>1</v>
      </c>
      <c r="I68" s="32">
        <v>3</v>
      </c>
      <c r="M68" s="57"/>
    </row>
    <row r="69" spans="2:13" ht="16.5">
      <c r="B69" s="58">
        <f>IF(ISBLANK(C69),MAX(B$4:B68)+1,"")</f>
        <v>56</v>
      </c>
      <c r="C69" s="20"/>
      <c r="D69" s="29">
        <v>1112711</v>
      </c>
      <c r="E69" s="26" t="s">
        <v>93</v>
      </c>
      <c r="F69" s="31">
        <v>1</v>
      </c>
      <c r="G69" s="31">
        <v>56</v>
      </c>
      <c r="H69" s="31">
        <v>1</v>
      </c>
      <c r="I69" s="32">
        <v>2</v>
      </c>
      <c r="M69" s="57"/>
    </row>
    <row r="70" spans="2:13" ht="16.5">
      <c r="B70" s="58">
        <f>IF(ISBLANK(C70),MAX(B$4:B69)+1,"")</f>
      </c>
      <c r="C70" s="22" t="s">
        <v>165</v>
      </c>
      <c r="D70" s="30"/>
      <c r="E70" s="28"/>
      <c r="F70" s="34">
        <f>SUM(F71:F75)</f>
        <v>29</v>
      </c>
      <c r="G70" s="29"/>
      <c r="H70" s="29"/>
      <c r="I70" s="34">
        <f>SUM(I71:I75)</f>
        <v>25</v>
      </c>
      <c r="M70" s="57"/>
    </row>
    <row r="71" spans="2:13" ht="16.5">
      <c r="B71" s="58">
        <f>IF(ISBLANK(C71),MAX(B$4:B70)+1,"")</f>
        <v>57</v>
      </c>
      <c r="C71" s="20"/>
      <c r="D71" s="29">
        <v>1101111</v>
      </c>
      <c r="E71" s="26" t="s">
        <v>3</v>
      </c>
      <c r="F71" s="31">
        <v>6</v>
      </c>
      <c r="G71" s="31">
        <v>57</v>
      </c>
      <c r="H71" s="31">
        <v>1</v>
      </c>
      <c r="I71" s="32">
        <v>5</v>
      </c>
      <c r="M71" s="57"/>
    </row>
    <row r="72" spans="2:13" ht="16.5">
      <c r="B72" s="58">
        <f>IF(ISBLANK(C72),MAX(B$4:B71)+1,"")</f>
        <v>58</v>
      </c>
      <c r="C72" s="20"/>
      <c r="D72" s="29">
        <v>1101112</v>
      </c>
      <c r="E72" s="26" t="s">
        <v>4</v>
      </c>
      <c r="F72" s="31">
        <v>7</v>
      </c>
      <c r="G72" s="31">
        <v>58</v>
      </c>
      <c r="H72" s="31">
        <v>1</v>
      </c>
      <c r="I72" s="32">
        <v>6</v>
      </c>
      <c r="M72" s="57"/>
    </row>
    <row r="73" spans="2:13" ht="16.5">
      <c r="B73" s="58">
        <f>IF(ISBLANK(C73),MAX(B$4:B72)+1,"")</f>
        <v>59</v>
      </c>
      <c r="C73" s="20"/>
      <c r="D73" s="29">
        <v>1101113</v>
      </c>
      <c r="E73" s="26" t="s">
        <v>5</v>
      </c>
      <c r="F73" s="31">
        <v>5</v>
      </c>
      <c r="G73" s="31">
        <v>59</v>
      </c>
      <c r="H73" s="31">
        <v>1</v>
      </c>
      <c r="I73" s="32">
        <v>5</v>
      </c>
      <c r="M73" s="57"/>
    </row>
    <row r="74" spans="2:13" ht="16.5">
      <c r="B74" s="58">
        <f>IF(ISBLANK(C74),MAX(B$4:B73)+1,"")</f>
        <v>60</v>
      </c>
      <c r="C74" s="20"/>
      <c r="D74" s="29">
        <v>1101114</v>
      </c>
      <c r="E74" s="26" t="s">
        <v>6</v>
      </c>
      <c r="F74" s="31">
        <v>8</v>
      </c>
      <c r="G74" s="31">
        <v>60</v>
      </c>
      <c r="H74" s="31">
        <v>1</v>
      </c>
      <c r="I74" s="32">
        <v>6</v>
      </c>
      <c r="M74" s="57"/>
    </row>
    <row r="75" spans="2:13" ht="16.5">
      <c r="B75" s="58">
        <f>IF(ISBLANK(C75),MAX(B$4:B74)+1,"")</f>
        <v>61</v>
      </c>
      <c r="C75" s="20"/>
      <c r="D75" s="29">
        <v>1101115</v>
      </c>
      <c r="E75" s="26" t="s">
        <v>7</v>
      </c>
      <c r="F75" s="31">
        <v>3</v>
      </c>
      <c r="G75" s="31">
        <v>61</v>
      </c>
      <c r="H75" s="31">
        <v>1</v>
      </c>
      <c r="I75" s="32">
        <v>3</v>
      </c>
      <c r="M75" s="57"/>
    </row>
    <row r="76" spans="2:13" ht="16.5">
      <c r="B76" s="58">
        <f>IF(ISBLANK(C76),MAX(B$4:B75)+1,"")</f>
      </c>
      <c r="C76" s="22" t="s">
        <v>166</v>
      </c>
      <c r="D76" s="30"/>
      <c r="E76" s="28"/>
      <c r="F76" s="34">
        <f>SUM(F77:F83)</f>
        <v>43</v>
      </c>
      <c r="G76" s="29"/>
      <c r="H76" s="29"/>
      <c r="I76" s="34">
        <f>SUM(I77:I83)</f>
        <v>45</v>
      </c>
      <c r="M76" s="57"/>
    </row>
    <row r="77" spans="2:13" ht="16.5">
      <c r="B77" s="58">
        <f>IF(ISBLANK(C77),MAX(B$4:B76)+1,"")</f>
        <v>62</v>
      </c>
      <c r="C77" s="20"/>
      <c r="D77" s="29">
        <v>1101121</v>
      </c>
      <c r="E77" s="26" t="s">
        <v>8</v>
      </c>
      <c r="F77" s="31">
        <v>7</v>
      </c>
      <c r="G77" s="31">
        <v>62</v>
      </c>
      <c r="H77" s="31">
        <v>2</v>
      </c>
      <c r="I77" s="32">
        <v>7</v>
      </c>
      <c r="M77" s="57"/>
    </row>
    <row r="78" spans="2:13" ht="16.5">
      <c r="B78" s="58">
        <f>IF(ISBLANK(C78),MAX(B$4:B77)+1,"")</f>
        <v>63</v>
      </c>
      <c r="C78" s="20"/>
      <c r="D78" s="29">
        <v>1101122</v>
      </c>
      <c r="E78" s="26" t="s">
        <v>9</v>
      </c>
      <c r="F78" s="31">
        <v>4</v>
      </c>
      <c r="G78" s="31">
        <v>63</v>
      </c>
      <c r="H78" s="31">
        <v>2</v>
      </c>
      <c r="I78" s="32">
        <v>5</v>
      </c>
      <c r="M78" s="57"/>
    </row>
    <row r="79" spans="2:13" ht="16.5">
      <c r="B79" s="58">
        <f>IF(ISBLANK(C79),MAX(B$4:B78)+1,"")</f>
        <v>64</v>
      </c>
      <c r="C79" s="20"/>
      <c r="D79" s="29">
        <v>1101123</v>
      </c>
      <c r="E79" s="26" t="s">
        <v>10</v>
      </c>
      <c r="F79" s="31">
        <v>5</v>
      </c>
      <c r="G79" s="31">
        <v>64</v>
      </c>
      <c r="H79" s="31">
        <v>2</v>
      </c>
      <c r="I79" s="32">
        <v>6</v>
      </c>
      <c r="M79" s="57"/>
    </row>
    <row r="80" spans="2:13" ht="16.5">
      <c r="B80" s="58">
        <f>IF(ISBLANK(C80),MAX(B$4:B79)+1,"")</f>
        <v>65</v>
      </c>
      <c r="C80" s="20"/>
      <c r="D80" s="29">
        <v>1101124</v>
      </c>
      <c r="E80" s="26" t="s">
        <v>11</v>
      </c>
      <c r="F80" s="31">
        <v>6</v>
      </c>
      <c r="G80" s="31">
        <v>65</v>
      </c>
      <c r="H80" s="31">
        <v>2</v>
      </c>
      <c r="I80" s="32">
        <v>6</v>
      </c>
      <c r="M80" s="57"/>
    </row>
    <row r="81" spans="2:13" ht="16.5">
      <c r="B81" s="58">
        <f>IF(ISBLANK(C81),MAX(B$4:B80)+1,"")</f>
        <v>66</v>
      </c>
      <c r="C81" s="20"/>
      <c r="D81" s="29">
        <v>1101125</v>
      </c>
      <c r="E81" s="26" t="s">
        <v>12</v>
      </c>
      <c r="F81" s="31">
        <v>7</v>
      </c>
      <c r="G81" s="31">
        <v>66</v>
      </c>
      <c r="H81" s="31">
        <v>2</v>
      </c>
      <c r="I81" s="32">
        <v>7</v>
      </c>
      <c r="M81" s="57"/>
    </row>
    <row r="82" spans="2:13" ht="16.5">
      <c r="B82" s="58">
        <f>IF(ISBLANK(C82),MAX(B$4:B81)+1,"")</f>
        <v>67</v>
      </c>
      <c r="C82" s="20"/>
      <c r="D82" s="29">
        <v>1101131</v>
      </c>
      <c r="E82" s="26" t="s">
        <v>13</v>
      </c>
      <c r="F82" s="31">
        <v>9</v>
      </c>
      <c r="G82" s="31">
        <v>67</v>
      </c>
      <c r="H82" s="31">
        <v>2</v>
      </c>
      <c r="I82" s="32">
        <v>8</v>
      </c>
      <c r="M82" s="57"/>
    </row>
    <row r="83" spans="2:13" ht="16.5">
      <c r="B83" s="58">
        <f>IF(ISBLANK(C83),MAX(B$4:B82)+1,"")</f>
        <v>68</v>
      </c>
      <c r="C83" s="20"/>
      <c r="D83" s="29">
        <v>1101132</v>
      </c>
      <c r="E83" s="26" t="s">
        <v>14</v>
      </c>
      <c r="F83" s="31">
        <v>5</v>
      </c>
      <c r="G83" s="31">
        <v>68</v>
      </c>
      <c r="H83" s="31">
        <v>2</v>
      </c>
      <c r="I83" s="32">
        <v>6</v>
      </c>
      <c r="M83" s="57"/>
    </row>
    <row r="84" spans="2:13" ht="16.5">
      <c r="B84" s="58">
        <f>IF(ISBLANK(C84),MAX(B$4:B83)+1,"")</f>
      </c>
      <c r="C84" s="22" t="s">
        <v>167</v>
      </c>
      <c r="D84" s="30"/>
      <c r="E84" s="28"/>
      <c r="F84" s="34">
        <f>SUM(F85:F90)</f>
        <v>22</v>
      </c>
      <c r="G84" s="29"/>
      <c r="H84" s="29"/>
      <c r="I84" s="34">
        <f>SUM(I85:I90)</f>
        <v>23</v>
      </c>
      <c r="M84" s="57"/>
    </row>
    <row r="85" spans="2:13" ht="16.5">
      <c r="B85" s="58">
        <f>IF(ISBLANK(C85),MAX(B$4:B84)+1,"")</f>
        <v>69</v>
      </c>
      <c r="C85" s="20"/>
      <c r="D85" s="29">
        <v>1101141</v>
      </c>
      <c r="E85" s="26" t="s">
        <v>15</v>
      </c>
      <c r="F85" s="31">
        <v>3</v>
      </c>
      <c r="G85" s="31">
        <v>69</v>
      </c>
      <c r="H85" s="31">
        <v>1</v>
      </c>
      <c r="I85" s="32">
        <v>3</v>
      </c>
      <c r="M85" s="57"/>
    </row>
    <row r="86" spans="2:13" ht="16.5">
      <c r="B86" s="58">
        <f>IF(ISBLANK(C86),MAX(B$4:B85)+1,"")</f>
        <v>70</v>
      </c>
      <c r="C86" s="20"/>
      <c r="D86" s="29">
        <v>1101142</v>
      </c>
      <c r="E86" s="26" t="s">
        <v>16</v>
      </c>
      <c r="F86" s="31">
        <v>4</v>
      </c>
      <c r="G86" s="31">
        <v>70</v>
      </c>
      <c r="H86" s="31">
        <v>1</v>
      </c>
      <c r="I86" s="32">
        <v>4</v>
      </c>
      <c r="M86" s="57"/>
    </row>
    <row r="87" spans="2:13" ht="16.5">
      <c r="B87" s="58">
        <f>IF(ISBLANK(C87),MAX(B$4:B86)+1,"")</f>
        <v>71</v>
      </c>
      <c r="C87" s="20"/>
      <c r="D87" s="29">
        <v>1101143</v>
      </c>
      <c r="E87" s="26" t="s">
        <v>17</v>
      </c>
      <c r="F87" s="31">
        <v>5</v>
      </c>
      <c r="G87" s="31">
        <v>71</v>
      </c>
      <c r="H87" s="31">
        <v>1</v>
      </c>
      <c r="I87" s="32">
        <v>5</v>
      </c>
      <c r="M87" s="57"/>
    </row>
    <row r="88" spans="2:13" ht="16.5">
      <c r="B88" s="58">
        <f>IF(ISBLANK(C88),MAX(B$4:B87)+1,"")</f>
        <v>72</v>
      </c>
      <c r="C88" s="20"/>
      <c r="D88" s="29">
        <v>1101144</v>
      </c>
      <c r="E88" s="26" t="s">
        <v>18</v>
      </c>
      <c r="F88" s="31">
        <v>2</v>
      </c>
      <c r="G88" s="31">
        <v>72</v>
      </c>
      <c r="H88" s="31">
        <v>1</v>
      </c>
      <c r="I88" s="32">
        <v>3</v>
      </c>
      <c r="M88" s="57"/>
    </row>
    <row r="89" spans="2:13" ht="16.5">
      <c r="B89" s="58">
        <f>IF(ISBLANK(C89),MAX(B$4:B88)+1,"")</f>
        <v>73</v>
      </c>
      <c r="C89" s="20"/>
      <c r="D89" s="29">
        <v>1101151</v>
      </c>
      <c r="E89" s="26" t="s">
        <v>19</v>
      </c>
      <c r="F89" s="31">
        <v>3</v>
      </c>
      <c r="G89" s="31">
        <v>73</v>
      </c>
      <c r="H89" s="31">
        <v>1</v>
      </c>
      <c r="I89" s="32">
        <v>3</v>
      </c>
      <c r="M89" s="57"/>
    </row>
    <row r="90" spans="2:13" ht="16.5">
      <c r="B90" s="58">
        <f>IF(ISBLANK(C90),MAX(B$4:B89)+1,"")</f>
        <v>74</v>
      </c>
      <c r="C90" s="20"/>
      <c r="D90" s="29">
        <v>1101153</v>
      </c>
      <c r="E90" s="26" t="s">
        <v>20</v>
      </c>
      <c r="F90" s="31">
        <v>5</v>
      </c>
      <c r="G90" s="31">
        <v>74</v>
      </c>
      <c r="H90" s="31">
        <v>1</v>
      </c>
      <c r="I90" s="32">
        <v>5</v>
      </c>
      <c r="M90" s="57"/>
    </row>
    <row r="91" spans="2:13" ht="16.5">
      <c r="B91" s="58">
        <f>IF(ISBLANK(C91),MAX(B$4:B90)+1,"")</f>
      </c>
      <c r="C91" s="22" t="s">
        <v>168</v>
      </c>
      <c r="D91" s="30"/>
      <c r="E91" s="28"/>
      <c r="F91" s="34">
        <f>SUM(F92:F96)</f>
        <v>37</v>
      </c>
      <c r="G91" s="29"/>
      <c r="H91" s="29"/>
      <c r="I91" s="34">
        <f>SUM(I92:I96)</f>
        <v>30</v>
      </c>
      <c r="M91" s="57"/>
    </row>
    <row r="92" spans="2:13" ht="16.5">
      <c r="B92" s="58">
        <f>IF(ISBLANK(C92),MAX(B$4:B91)+1,"")</f>
        <v>75</v>
      </c>
      <c r="C92" s="20"/>
      <c r="D92" s="29">
        <v>1101161</v>
      </c>
      <c r="E92" s="26" t="s">
        <v>21</v>
      </c>
      <c r="F92" s="31">
        <v>10</v>
      </c>
      <c r="G92" s="31">
        <v>75</v>
      </c>
      <c r="H92" s="31">
        <v>1</v>
      </c>
      <c r="I92" s="32">
        <v>8</v>
      </c>
      <c r="M92" s="57"/>
    </row>
    <row r="93" spans="2:13" ht="33">
      <c r="B93" s="58">
        <f>IF(ISBLANK(C93),MAX(B$4:B92)+1,"")</f>
        <v>76</v>
      </c>
      <c r="C93" s="20"/>
      <c r="D93" s="29">
        <v>1101162</v>
      </c>
      <c r="E93" s="26" t="s">
        <v>22</v>
      </c>
      <c r="F93" s="31">
        <v>3</v>
      </c>
      <c r="G93" s="31">
        <v>76</v>
      </c>
      <c r="H93" s="31">
        <v>1</v>
      </c>
      <c r="I93" s="32">
        <v>3</v>
      </c>
      <c r="M93" s="57"/>
    </row>
    <row r="94" spans="2:13" ht="16.5">
      <c r="B94" s="58">
        <f>IF(ISBLANK(C94),MAX(B$4:B93)+1,"")</f>
        <v>77</v>
      </c>
      <c r="C94" s="20"/>
      <c r="D94" s="29">
        <v>1101171</v>
      </c>
      <c r="E94" s="26" t="s">
        <v>23</v>
      </c>
      <c r="F94" s="31">
        <v>12</v>
      </c>
      <c r="G94" s="31">
        <v>77</v>
      </c>
      <c r="H94" s="31">
        <v>1</v>
      </c>
      <c r="I94" s="32">
        <v>9</v>
      </c>
      <c r="M94" s="57"/>
    </row>
    <row r="95" spans="2:13" ht="16.5">
      <c r="B95" s="58">
        <f>IF(ISBLANK(C95),MAX(B$4:B94)+1,"")</f>
        <v>78</v>
      </c>
      <c r="C95" s="20"/>
      <c r="D95" s="29">
        <v>1101172</v>
      </c>
      <c r="E95" s="26" t="s">
        <v>24</v>
      </c>
      <c r="F95" s="31">
        <v>3</v>
      </c>
      <c r="G95" s="31">
        <v>78</v>
      </c>
      <c r="H95" s="31">
        <v>1</v>
      </c>
      <c r="I95" s="32">
        <v>3</v>
      </c>
      <c r="M95" s="57"/>
    </row>
    <row r="96" spans="2:13" ht="33">
      <c r="B96" s="58">
        <f>IF(ISBLANK(C96),MAX(B$4:B95)+1,"")</f>
        <v>79</v>
      </c>
      <c r="C96" s="20"/>
      <c r="D96" s="29">
        <v>1101173</v>
      </c>
      <c r="E96" s="26" t="s">
        <v>25</v>
      </c>
      <c r="F96" s="31">
        <v>9</v>
      </c>
      <c r="G96" s="31">
        <v>79</v>
      </c>
      <c r="H96" s="31">
        <v>1</v>
      </c>
      <c r="I96" s="32">
        <v>7</v>
      </c>
      <c r="M96" s="57"/>
    </row>
    <row r="97" spans="2:13" ht="16.5">
      <c r="B97" s="58">
        <f>IF(ISBLANK(C97),MAX(B$4:B96)+1,"")</f>
      </c>
      <c r="C97" s="22" t="s">
        <v>169</v>
      </c>
      <c r="D97" s="30"/>
      <c r="E97" s="28"/>
      <c r="F97" s="34">
        <f>SUM(F98:F101)</f>
        <v>18</v>
      </c>
      <c r="G97" s="29"/>
      <c r="H97" s="29"/>
      <c r="I97" s="34">
        <f>SUM(I98:I101)</f>
        <v>19</v>
      </c>
      <c r="M97" s="57"/>
    </row>
    <row r="98" spans="2:13" ht="16.5">
      <c r="B98" s="58">
        <f>IF(ISBLANK(C98),MAX(B$4:B97)+1,"")</f>
        <v>80</v>
      </c>
      <c r="C98" s="20"/>
      <c r="D98" s="29">
        <v>1101181</v>
      </c>
      <c r="E98" s="26" t="s">
        <v>26</v>
      </c>
      <c r="F98" s="31">
        <v>2</v>
      </c>
      <c r="G98" s="31">
        <v>80</v>
      </c>
      <c r="H98" s="31">
        <v>1</v>
      </c>
      <c r="I98" s="32">
        <v>3</v>
      </c>
      <c r="M98" s="57"/>
    </row>
    <row r="99" spans="2:13" ht="16.5">
      <c r="B99" s="58">
        <f>IF(ISBLANK(C99),MAX(B$4:B98)+1,"")</f>
        <v>81</v>
      </c>
      <c r="C99" s="20"/>
      <c r="D99" s="29">
        <v>1101182</v>
      </c>
      <c r="E99" s="26" t="s">
        <v>27</v>
      </c>
      <c r="F99" s="31">
        <v>3</v>
      </c>
      <c r="G99" s="31">
        <v>81</v>
      </c>
      <c r="H99" s="31">
        <v>1</v>
      </c>
      <c r="I99" s="32">
        <v>3</v>
      </c>
      <c r="M99" s="57"/>
    </row>
    <row r="100" spans="2:13" ht="16.5">
      <c r="B100" s="58">
        <f>IF(ISBLANK(C100),MAX(B$4:B99)+1,"")</f>
        <v>82</v>
      </c>
      <c r="C100" s="20"/>
      <c r="D100" s="29">
        <v>1101183</v>
      </c>
      <c r="E100" s="26" t="s">
        <v>28</v>
      </c>
      <c r="F100" s="31">
        <v>6</v>
      </c>
      <c r="G100" s="31">
        <v>82</v>
      </c>
      <c r="H100" s="31">
        <v>2</v>
      </c>
      <c r="I100" s="32">
        <v>6</v>
      </c>
      <c r="M100" s="57"/>
    </row>
    <row r="101" spans="2:13" ht="16.5">
      <c r="B101" s="58">
        <f>IF(ISBLANK(C101),MAX(B$4:B100)+1,"")</f>
        <v>83</v>
      </c>
      <c r="C101" s="20"/>
      <c r="D101" s="29">
        <v>1101191</v>
      </c>
      <c r="E101" s="26" t="s">
        <v>29</v>
      </c>
      <c r="F101" s="31">
        <v>7</v>
      </c>
      <c r="G101" s="31">
        <v>83</v>
      </c>
      <c r="H101" s="31">
        <v>2</v>
      </c>
      <c r="I101" s="32">
        <v>7</v>
      </c>
      <c r="M101" s="57"/>
    </row>
    <row r="102" spans="2:13" ht="16.5">
      <c r="B102" s="58">
        <f>IF(ISBLANK(C102),MAX(B$4:B101)+1,"")</f>
      </c>
      <c r="C102" s="22" t="s">
        <v>170</v>
      </c>
      <c r="D102" s="30"/>
      <c r="E102" s="28"/>
      <c r="F102" s="34">
        <f>SUM(F103:F104)</f>
        <v>14</v>
      </c>
      <c r="G102" s="29"/>
      <c r="H102" s="29"/>
      <c r="I102" s="34">
        <f>SUM(I103:I104)</f>
        <v>11</v>
      </c>
      <c r="M102" s="57"/>
    </row>
    <row r="103" spans="2:13" ht="16.5">
      <c r="B103" s="58">
        <f>IF(ISBLANK(C103),MAX(B$4:B102)+1,"")</f>
        <v>84</v>
      </c>
      <c r="C103" s="20"/>
      <c r="D103" s="29">
        <v>1101211</v>
      </c>
      <c r="E103" s="26" t="s">
        <v>30</v>
      </c>
      <c r="F103" s="31">
        <v>8</v>
      </c>
      <c r="G103" s="31">
        <v>84</v>
      </c>
      <c r="H103" s="31">
        <v>1</v>
      </c>
      <c r="I103" s="32">
        <v>6</v>
      </c>
      <c r="M103" s="57"/>
    </row>
    <row r="104" spans="2:13" ht="16.5">
      <c r="B104" s="58">
        <f>IF(ISBLANK(C104),MAX(B$4:B103)+1,"")</f>
        <v>85</v>
      </c>
      <c r="C104" s="20"/>
      <c r="D104" s="29">
        <v>1101221</v>
      </c>
      <c r="E104" s="26" t="s">
        <v>31</v>
      </c>
      <c r="F104" s="31">
        <v>6</v>
      </c>
      <c r="G104" s="31">
        <v>85</v>
      </c>
      <c r="H104" s="31">
        <v>1</v>
      </c>
      <c r="I104" s="32">
        <v>5</v>
      </c>
      <c r="M104" s="57"/>
    </row>
    <row r="105" spans="2:13" ht="16.5">
      <c r="B105" s="58">
        <f>IF(ISBLANK(C105),MAX(B$4:B104)+1,"")</f>
      </c>
      <c r="C105" s="22" t="s">
        <v>171</v>
      </c>
      <c r="D105" s="30"/>
      <c r="E105" s="28"/>
      <c r="F105" s="34">
        <f>SUM(F106:F109)</f>
        <v>16</v>
      </c>
      <c r="G105" s="29"/>
      <c r="H105" s="29"/>
      <c r="I105" s="34">
        <f>SUM(I106:I109)</f>
        <v>20</v>
      </c>
      <c r="M105" s="57"/>
    </row>
    <row r="106" spans="2:13" ht="16.5">
      <c r="B106" s="58">
        <f>IF(ISBLANK(C106),MAX(B$4:B105)+1,"")</f>
        <v>86</v>
      </c>
      <c r="C106" s="20"/>
      <c r="D106" s="29">
        <v>1102111</v>
      </c>
      <c r="E106" s="26" t="s">
        <v>32</v>
      </c>
      <c r="F106" s="31">
        <v>5</v>
      </c>
      <c r="G106" s="31">
        <v>86</v>
      </c>
      <c r="H106" s="31">
        <v>2</v>
      </c>
      <c r="I106" s="32">
        <v>6</v>
      </c>
      <c r="M106" s="57"/>
    </row>
    <row r="107" spans="2:13" ht="16.5">
      <c r="B107" s="58">
        <f>IF(ISBLANK(C107),MAX(B$4:B106)+1,"")</f>
        <v>87</v>
      </c>
      <c r="C107" s="20"/>
      <c r="D107" s="29">
        <v>1102121</v>
      </c>
      <c r="E107" s="26" t="s">
        <v>33</v>
      </c>
      <c r="F107" s="31">
        <v>4</v>
      </c>
      <c r="G107" s="31">
        <v>87</v>
      </c>
      <c r="H107" s="31">
        <v>1</v>
      </c>
      <c r="I107" s="32">
        <v>4</v>
      </c>
      <c r="M107" s="57"/>
    </row>
    <row r="108" spans="2:13" ht="16.5">
      <c r="B108" s="58">
        <f>IF(ISBLANK(C108),MAX(B$4:B107)+1,"")</f>
        <v>88</v>
      </c>
      <c r="C108" s="20"/>
      <c r="D108" s="29">
        <v>1102131</v>
      </c>
      <c r="E108" s="26" t="s">
        <v>34</v>
      </c>
      <c r="F108" s="31">
        <v>3</v>
      </c>
      <c r="G108" s="31">
        <v>88</v>
      </c>
      <c r="H108" s="31">
        <v>2</v>
      </c>
      <c r="I108" s="32">
        <v>5</v>
      </c>
      <c r="M108" s="57"/>
    </row>
    <row r="109" spans="2:13" ht="16.5">
      <c r="B109" s="58">
        <f>IF(ISBLANK(C109),MAX(B$4:B108)+1,"")</f>
        <v>89</v>
      </c>
      <c r="C109" s="20"/>
      <c r="D109" s="29">
        <v>1102211</v>
      </c>
      <c r="E109" s="26" t="s">
        <v>35</v>
      </c>
      <c r="F109" s="31">
        <v>4</v>
      </c>
      <c r="G109" s="31">
        <v>89</v>
      </c>
      <c r="H109" s="31">
        <v>2</v>
      </c>
      <c r="I109" s="32">
        <v>5</v>
      </c>
      <c r="M109" s="57"/>
    </row>
  </sheetData>
  <sheetProtection/>
  <mergeCells count="1">
    <mergeCell ref="B1:I1"/>
  </mergeCells>
  <printOptions/>
  <pageMargins left="0.7" right="0.7" top="0.75" bottom="0.75" header="0.3" footer="0.3"/>
  <pageSetup fitToHeight="3" fitToWidth="1" horizontalDpi="600" verticalDpi="600" orientation="portrait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wb364488</dc:creator>
  <cp:keywords/>
  <dc:description/>
  <cp:lastModifiedBy>WB278447</cp:lastModifiedBy>
  <cp:lastPrinted>2010-04-02T17:06:05Z</cp:lastPrinted>
  <dcterms:created xsi:type="dcterms:W3CDTF">2010-03-31T12:33:52Z</dcterms:created>
  <dcterms:modified xsi:type="dcterms:W3CDTF">2010-04-02T20:23:01Z</dcterms:modified>
  <cp:category/>
  <cp:version/>
  <cp:contentType/>
  <cp:contentStatus/>
</cp:coreProperties>
</file>